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710" tabRatio="931" activeTab="10"/>
  </bookViews>
  <sheets>
    <sheet name="SI GUIDE" sheetId="22" r:id="rId1"/>
    <sheet name="1_Thermal_conductivity " sheetId="12" r:id="rId2"/>
    <sheet name="2_Default_Material_intensity" sheetId="13" r:id="rId3"/>
    <sheet name="3_User_prompts" sheetId="14" r:id="rId4"/>
    <sheet name="4_John_building_properties" sheetId="8" r:id="rId5"/>
    <sheet name="5_John_material_intensity" sheetId="6" r:id="rId6"/>
    <sheet name="6_John_material_composition" sheetId="10" r:id="rId7"/>
    <sheet name="7_Inventory_Mapping" sheetId="20" r:id="rId8"/>
    <sheet name="8_Heating_demand_U_Values" sheetId="18" r:id="rId9"/>
    <sheet name="9_LCA" sheetId="19" r:id="rId10"/>
    <sheet name="10_ExampleLCA" sheetId="23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4" i="23" l="1"/>
  <c r="C132" i="23"/>
  <c r="C131" i="23"/>
  <c r="C130" i="23"/>
  <c r="C129" i="23"/>
  <c r="C128" i="23"/>
  <c r="C127" i="23"/>
  <c r="C126" i="23"/>
  <c r="C125" i="23"/>
  <c r="C124" i="23"/>
  <c r="V21" i="10" l="1"/>
  <c r="U21" i="10"/>
  <c r="V6" i="10"/>
  <c r="U6" i="10"/>
</calcChain>
</file>

<file path=xl/sharedStrings.xml><?xml version="1.0" encoding="utf-8"?>
<sst xmlns="http://schemas.openxmlformats.org/spreadsheetml/2006/main" count="2609" uniqueCount="856">
  <si>
    <t xml:space="preserve">Ventilation </t>
  </si>
  <si>
    <t>t</t>
  </si>
  <si>
    <t xml:space="preserve">kg/m²a </t>
  </si>
  <si>
    <t>mfh01</t>
  </si>
  <si>
    <t>Construction material</t>
  </si>
  <si>
    <t>Insulation material</t>
  </si>
  <si>
    <t>Recycled glass foam fill</t>
  </si>
  <si>
    <t>Expanded polystyrene (EPS)</t>
  </si>
  <si>
    <t>Polyurethane foam (PU)</t>
  </si>
  <si>
    <t>Mineral wool</t>
  </si>
  <si>
    <t>Extruded polystyrene (XPS)</t>
  </si>
  <si>
    <t>mfh02</t>
  </si>
  <si>
    <t>Reinforced concrete</t>
  </si>
  <si>
    <t>Timber and derived timber products</t>
  </si>
  <si>
    <t>Sand-lime brick + cement mortar</t>
  </si>
  <si>
    <t>mfh03</t>
  </si>
  <si>
    <t>Steel</t>
  </si>
  <si>
    <t>Foam glass</t>
  </si>
  <si>
    <t>Cellulose fibre</t>
  </si>
  <si>
    <t>mfh04</t>
  </si>
  <si>
    <t>mfh05</t>
  </si>
  <si>
    <t>mfh06</t>
  </si>
  <si>
    <t>mfh07</t>
  </si>
  <si>
    <t>mfh08</t>
  </si>
  <si>
    <t>mfh09</t>
  </si>
  <si>
    <t>mfh10</t>
  </si>
  <si>
    <t>mfh11</t>
  </si>
  <si>
    <t>132 (medium weight)</t>
  </si>
  <si>
    <t>flat</t>
  </si>
  <si>
    <t>111 (massive)</t>
  </si>
  <si>
    <t>89 (massive)</t>
  </si>
  <si>
    <t>-</t>
  </si>
  <si>
    <t>22 (massive)</t>
  </si>
  <si>
    <t>10 (massive)</t>
  </si>
  <si>
    <t>sloping</t>
  </si>
  <si>
    <t>10 (medium weight)</t>
  </si>
  <si>
    <t>6 (medium weight)</t>
  </si>
  <si>
    <t>4 (massive)</t>
  </si>
  <si>
    <t>4 (medium weight)</t>
  </si>
  <si>
    <t>3 (lightweight)</t>
  </si>
  <si>
    <t>2 (medium weight)</t>
  </si>
  <si>
    <t>mfh12</t>
  </si>
  <si>
    <t>Year of construction</t>
  </si>
  <si>
    <t>Client</t>
  </si>
  <si>
    <t>Private: Other</t>
  </si>
  <si>
    <t>Number of floors VG (SIA 423)</t>
  </si>
  <si>
    <t>Number of basement floors UG (SIA 423)</t>
  </si>
  <si>
    <t>Loft</t>
  </si>
  <si>
    <t>Fully heated</t>
  </si>
  <si>
    <t>Basement</t>
  </si>
  <si>
    <t>Partly heated</t>
  </si>
  <si>
    <t>Building volume [m³] (according to SIA 416)</t>
  </si>
  <si>
    <t>Above ground</t>
  </si>
  <si>
    <t>Below ground</t>
  </si>
  <si>
    <t>Number of accommodation units</t>
  </si>
  <si>
    <t>Building installations</t>
  </si>
  <si>
    <t>Comfort ventilation</t>
  </si>
  <si>
    <t>Existent</t>
  </si>
  <si>
    <t>Solar thermal system</t>
  </si>
  <si>
    <t>Nonexistent</t>
  </si>
  <si>
    <t>Photovoltaic system</t>
  </si>
  <si>
    <t>Collector surface area [m²]</t>
  </si>
  <si>
    <t>kWp of PV system</t>
  </si>
  <si>
    <t>Rain water / Grey water use</t>
  </si>
  <si>
    <t>Rainwater harvesting</t>
  </si>
  <si>
    <t>no</t>
  </si>
  <si>
    <t>Grey water use</t>
  </si>
  <si>
    <t>Surface Area</t>
  </si>
  <si>
    <t>Floor area [m²]</t>
  </si>
  <si>
    <t>Balcony surface area [m² (eBKP-H C 4.3)</t>
  </si>
  <si>
    <t>Altitude h [m]</t>
  </si>
  <si>
    <t>Type of construction</t>
  </si>
  <si>
    <t>Massive</t>
  </si>
  <si>
    <t>Energy standard</t>
  </si>
  <si>
    <t>MINERGIE</t>
  </si>
  <si>
    <t>Ath Thermal building envelope surface</t>
  </si>
  <si>
    <t>AE Energy reference area</t>
  </si>
  <si>
    <t>Ath/AE Building envelope number</t>
  </si>
  <si>
    <t>Number of accommod. units (type of construction)</t>
  </si>
  <si>
    <t>Building envelope number A_th /A_E</t>
  </si>
  <si>
    <t xml:space="preserve">Roof shape </t>
  </si>
  <si>
    <t>Initial construction cost BKP 21 + 22 [CHF/m2]*</t>
  </si>
  <si>
    <t>Initial construction cost BKP 24 [CHF/m2]*</t>
  </si>
  <si>
    <t>Percentage of window area of the building envelope (walls and roof)</t>
  </si>
  <si>
    <t xml:space="preserve">Floor 1 </t>
  </si>
  <si>
    <t>Poor concrete</t>
  </si>
  <si>
    <t>Floor 2</t>
  </si>
  <si>
    <t>Floor 4</t>
  </si>
  <si>
    <t>Ceramics</t>
  </si>
  <si>
    <t xml:space="preserve">Adhesive mortar </t>
  </si>
  <si>
    <t>Cement mortar</t>
  </si>
  <si>
    <t>Ceiling 1</t>
  </si>
  <si>
    <t>Glass wool mat (30 kg/m³)</t>
  </si>
  <si>
    <t>Expanded polystyrene (EPS) (30 kg/m³)</t>
  </si>
  <si>
    <t>Concrete slab (Fe 80 kg/m³)</t>
  </si>
  <si>
    <t>Ceiling 2</t>
  </si>
  <si>
    <t>Flooring of polyurethane (PU)</t>
  </si>
  <si>
    <t>Ceiling 3</t>
  </si>
  <si>
    <t>Cement cast plaster floor</t>
  </si>
  <si>
    <t>Ceiling 4</t>
  </si>
  <si>
    <t>Ceiling 5</t>
  </si>
  <si>
    <t>Ceiling 6</t>
  </si>
  <si>
    <t>Ceiling 7</t>
  </si>
  <si>
    <t>Ceiling 8</t>
  </si>
  <si>
    <t>Ceiling 9</t>
  </si>
  <si>
    <t>Ceiling 10</t>
  </si>
  <si>
    <t>Ceiling 11</t>
  </si>
  <si>
    <t>Ceiling 12</t>
  </si>
  <si>
    <t>External wall 1</t>
  </si>
  <si>
    <t>External wall 2</t>
  </si>
  <si>
    <t>Gypsum plaster</t>
  </si>
  <si>
    <t>Base plaster</t>
  </si>
  <si>
    <t>Brickwork (concrete brick)</t>
  </si>
  <si>
    <t>Mineral plaster</t>
  </si>
  <si>
    <t>Extruded polystyrene (XPS) (30 kg/m³)</t>
  </si>
  <si>
    <t>Floor 3</t>
  </si>
  <si>
    <t>External wall 3</t>
  </si>
  <si>
    <t>MFH01</t>
  </si>
  <si>
    <t>Area (m²)</t>
  </si>
  <si>
    <t>Internal wall 1</t>
  </si>
  <si>
    <t>Internal wall 2</t>
  </si>
  <si>
    <t>Roof 1</t>
  </si>
  <si>
    <t>Roof 2</t>
  </si>
  <si>
    <t xml:space="preserve">Column 1 </t>
  </si>
  <si>
    <t>Column 2</t>
  </si>
  <si>
    <t>Bitumen sealing</t>
  </si>
  <si>
    <t>Cladding of solid Spruce / Fir / Larch</t>
  </si>
  <si>
    <t>Concrete C 8 / 10 (lean concrete)</t>
  </si>
  <si>
    <t>Fibre board</t>
  </si>
  <si>
    <t>Fibre board soft</t>
  </si>
  <si>
    <t>Fibre cement facing tile</t>
  </si>
  <si>
    <t>Floor slab element of plywood filled with crushed stones</t>
  </si>
  <si>
    <t>Gravel</t>
  </si>
  <si>
    <t>Gypsum fibre board</t>
  </si>
  <si>
    <t>Insulation (recycled glass foam fill)</t>
  </si>
  <si>
    <t>Lime plaster</t>
  </si>
  <si>
    <t>Non-woven filter (PE)</t>
  </si>
  <si>
    <t>Oriented Strand Board (OSB)</t>
  </si>
  <si>
    <t>Stucco</t>
  </si>
  <si>
    <t>Substrate for vegetation</t>
  </si>
  <si>
    <t>Timber battens</t>
  </si>
  <si>
    <t>Timber battens (30/60)</t>
  </si>
  <si>
    <t>Timber battens (40/80) with intermediate rock wool insulation (60 kg/m³)</t>
  </si>
  <si>
    <t>Timber battens with intermediate glass wool mat (30 kg/m³)</t>
  </si>
  <si>
    <t>Timber battens with intermediate insulation</t>
  </si>
  <si>
    <t>Timber battens with intermediate insulation (0.3 m) and installation gap (0.05 m)</t>
  </si>
  <si>
    <t>Timber cladding</t>
  </si>
  <si>
    <t>Timber frame construction</t>
  </si>
  <si>
    <t>Timber frame construction with intermediate cellulose fibre insulation</t>
  </si>
  <si>
    <t xml:space="preserve">Timber frame construction with intermediate rock wool insulation (60 kg/m³) </t>
  </si>
  <si>
    <t>MFH03</t>
  </si>
  <si>
    <t>Floor slab element of plywood with intermediate rock wool insulation</t>
  </si>
  <si>
    <t xml:space="preserve">Fibre Cement </t>
  </si>
  <si>
    <t>Sloping roof</t>
  </si>
  <si>
    <t>Construction materials (gross building spec. for e-BKP-H)</t>
  </si>
  <si>
    <t xml:space="preserve">External wall construction (C2.1) </t>
  </si>
  <si>
    <t>Interior wall construction (C 2.2)</t>
  </si>
  <si>
    <t xml:space="preserve">Floor structure </t>
  </si>
  <si>
    <t xml:space="preserve">Roof covering (F 1) </t>
  </si>
  <si>
    <t>Roof shape</t>
  </si>
  <si>
    <t>Vegetation, planting</t>
  </si>
  <si>
    <t>Wood</t>
  </si>
  <si>
    <t xml:space="preserve">Wood </t>
  </si>
  <si>
    <t>MFH02</t>
  </si>
  <si>
    <t>Concrete floor slab (FE 80 kg/m³)</t>
  </si>
  <si>
    <t>Floor</t>
  </si>
  <si>
    <t>Internal wall 3</t>
  </si>
  <si>
    <t>Roof</t>
  </si>
  <si>
    <t>Solid Spruce / Fir / Larch (parquet)</t>
  </si>
  <si>
    <t xml:space="preserve">Polyurethane (PUR / PIR) (30 kg/m³) </t>
  </si>
  <si>
    <t>Timber battens with sand fill</t>
  </si>
  <si>
    <t>5-layer insulated (glass wool) wood panel</t>
  </si>
  <si>
    <t>Log wood panel with 0.26 m rock wool</t>
  </si>
  <si>
    <t>Bitumen waterproofing membrane GV2</t>
  </si>
  <si>
    <t>Drainage slab (poor concrete)</t>
  </si>
  <si>
    <t>Sand lime brick</t>
  </si>
  <si>
    <t xml:space="preserve">Gypsum plaster board 12cm x 17.5cm </t>
  </si>
  <si>
    <t xml:space="preserve">Glued laminated timber frame construction with intermediate rock wool (60 kg/m³) </t>
  </si>
  <si>
    <t xml:space="preserve">Timber battens with rock wool (60 kg/m³ </t>
  </si>
  <si>
    <t xml:space="preserve">Fibre board Polypropylene sheet </t>
  </si>
  <si>
    <t>Timber battens and counter battens</t>
  </si>
  <si>
    <t>Lightweight</t>
  </si>
  <si>
    <t>MINERGIE-P</t>
  </si>
  <si>
    <t>Unheated</t>
  </si>
  <si>
    <t>Masonry</t>
  </si>
  <si>
    <t>SIA 380</t>
  </si>
  <si>
    <t>Private: Institutional</t>
  </si>
  <si>
    <t>Flat roof</t>
  </si>
  <si>
    <t xml:space="preserve">Vegetation, planting </t>
  </si>
  <si>
    <t>yes</t>
  </si>
  <si>
    <t>MINERGIE-P-ECO</t>
  </si>
  <si>
    <t xml:space="preserve">Metal </t>
  </si>
  <si>
    <t>Private: Cooperative</t>
  </si>
  <si>
    <t>Partly heatedt</t>
  </si>
  <si>
    <t>Gravel fill</t>
  </si>
  <si>
    <t>Medium-weight</t>
  </si>
  <si>
    <t xml:space="preserve">Site </t>
  </si>
  <si>
    <t xml:space="preserve">Surrounding space </t>
  </si>
  <si>
    <t xml:space="preserve">Sloping site </t>
  </si>
  <si>
    <t xml:space="preserve">Free-standing building, but in restr. Development </t>
  </si>
  <si>
    <t xml:space="preserve">Simple structures on a plane, load-bearing base that does not affect either its environment or the groundwater </t>
  </si>
  <si>
    <t>Climatic Region (SIA 381/3)</t>
  </si>
  <si>
    <t>Ground (DIN 4020)</t>
  </si>
  <si>
    <t>Flat site</t>
  </si>
  <si>
    <t xml:space="preserve">Existent </t>
  </si>
  <si>
    <t xml:space="preserve">Medium weight </t>
  </si>
  <si>
    <t xml:space="preserve">Nonexistent </t>
  </si>
  <si>
    <t>Building standing in vacant lot</t>
  </si>
  <si>
    <t>MINERGIE-ECO</t>
  </si>
  <si>
    <t xml:space="preserve">Preparatory work </t>
  </si>
  <si>
    <t xml:space="preserve">Installations for heating and ventilation </t>
  </si>
  <si>
    <t>Electric heat pump water brine (343 kW)</t>
  </si>
  <si>
    <t>Heating source</t>
  </si>
  <si>
    <t>Energy carrier</t>
  </si>
  <si>
    <t>Energy mix</t>
  </si>
  <si>
    <t>Annual energy demand (MJ/m2)</t>
  </si>
  <si>
    <t xml:space="preserve">Heating details </t>
  </si>
  <si>
    <t xml:space="preserve">100% heating coverage, surface heating floor </t>
  </si>
  <si>
    <t>Hot Water Heating source</t>
  </si>
  <si>
    <t xml:space="preserve">Hot water energy carrier </t>
  </si>
  <si>
    <t>Hot water heating details</t>
  </si>
  <si>
    <t>100% heating coverage</t>
  </si>
  <si>
    <t>Air volume (m3/h)</t>
  </si>
  <si>
    <t>Hot water heating demand (MJ/m2)</t>
  </si>
  <si>
    <t>District heating</t>
  </si>
  <si>
    <t>wood chips</t>
  </si>
  <si>
    <t>Combined with central heat generator: Electric heat pump water brine (135 kW)</t>
  </si>
  <si>
    <t>Combined with central heat generator: District heating</t>
  </si>
  <si>
    <t>air distribution</t>
  </si>
  <si>
    <t>piping made of PE</t>
  </si>
  <si>
    <t>earth-tube collector</t>
  </si>
  <si>
    <t>nonexistent</t>
  </si>
  <si>
    <t>Decentralised ventilation system for apartment building</t>
  </si>
  <si>
    <t>Central ventilation system for apartment building</t>
  </si>
  <si>
    <t>existent</t>
  </si>
  <si>
    <t>Windows/ Doors</t>
  </si>
  <si>
    <t>Wood, aluminum clad</t>
  </si>
  <si>
    <t>Wood/ aluminium, triple glazing</t>
  </si>
  <si>
    <t>Built surface area  [m²]</t>
  </si>
  <si>
    <t>Net internal area  [m²]</t>
  </si>
  <si>
    <t>Land area  [m²]</t>
  </si>
  <si>
    <t>Energy reference area A_E   [m²]</t>
  </si>
  <si>
    <t xml:space="preserve">Electric heat pump water brine </t>
  </si>
  <si>
    <t xml:space="preserve">energy mix </t>
  </si>
  <si>
    <t>energy mix</t>
  </si>
  <si>
    <t xml:space="preserve">Central hot water only, electric heat pump </t>
  </si>
  <si>
    <t xml:space="preserve">45% heating coverage </t>
  </si>
  <si>
    <t>Hot water heating coverage</t>
  </si>
  <si>
    <t>Thermal solar system, vaccum tube collector, energy carrier: sun, 55% heating coverage</t>
  </si>
  <si>
    <t xml:space="preserve">piping made of steel </t>
  </si>
  <si>
    <t>existent (150 m length)</t>
  </si>
  <si>
    <t>Rock Removal (cu.m.)</t>
  </si>
  <si>
    <t>Mass excavation with groundwater (cu.m.)</t>
  </si>
  <si>
    <t>Mass excavation without groundwater (cu.m.)</t>
  </si>
  <si>
    <t>Backfill with material from mass excavation (cu.m.)</t>
  </si>
  <si>
    <t>Flat concrete foundation (cu.m.)</t>
  </si>
  <si>
    <t>Drilled concrete piles (cu.m.)</t>
  </si>
  <si>
    <t>Backfill with extraneous material (cu.m.)</t>
  </si>
  <si>
    <t>Reinforcing steel for drilled concrete piles (kg/cu.m)</t>
  </si>
  <si>
    <t>Reinforcing steel for flat concrete foundation (kg/cu.m)</t>
  </si>
  <si>
    <t>Metal-glass insert</t>
  </si>
  <si>
    <t>Wood/ aluminium, double glazing</t>
  </si>
  <si>
    <t>Electric heat pump water brine (16.7 kW)</t>
  </si>
  <si>
    <t>Combined with central heat generator: Electric heat pump water brine (16.7 kW)</t>
  </si>
  <si>
    <t>Thermal solar system, flat collector, energy carrier: sun</t>
  </si>
  <si>
    <t>non-existent</t>
  </si>
  <si>
    <t>Windows 1</t>
  </si>
  <si>
    <t>Windows 1 (U Value)</t>
  </si>
  <si>
    <t>Windows 1 area [m²]</t>
  </si>
  <si>
    <t>Windows 2</t>
  </si>
  <si>
    <t>Windows 2 (U Value)</t>
  </si>
  <si>
    <t>Windows 2 area [m²]</t>
  </si>
  <si>
    <t>Wood/ aluminium, transparent insulation</t>
  </si>
  <si>
    <t>excavation to landfill (cu.m.)</t>
  </si>
  <si>
    <t>sun</t>
  </si>
  <si>
    <t xml:space="preserve">80% heating coverage, surface heating floor </t>
  </si>
  <si>
    <t>Heating coverage</t>
  </si>
  <si>
    <t>District heating, energy carrier: waste fuel from incineration, 20% heating average</t>
  </si>
  <si>
    <t>Wood pellet heating (67.2 kW)</t>
  </si>
  <si>
    <t>wood pellets</t>
  </si>
  <si>
    <t>Combined with central heat generator: Wood pellet heating (67.2 kW)</t>
  </si>
  <si>
    <t xml:space="preserve">24% heating coverage </t>
  </si>
  <si>
    <t xml:space="preserve">Distributed heat source: Thermal solar system, vaccum tube collector, energy carrier: sun, 76% heating coverage </t>
  </si>
  <si>
    <t>piping made of steel</t>
  </si>
  <si>
    <t>existent (40 m length)</t>
  </si>
  <si>
    <t xml:space="preserve">Metal with glass insert </t>
  </si>
  <si>
    <t>Aluminium overhead light</t>
  </si>
  <si>
    <t>Modulating condensating boiler (kW 200)</t>
  </si>
  <si>
    <t>natural gas</t>
  </si>
  <si>
    <t xml:space="preserve">70% heating coverage </t>
  </si>
  <si>
    <t>Central, hot water only: Modulating condensing boiler (kW 70)</t>
  </si>
  <si>
    <t xml:space="preserve">Thermal solar system, vaccum tube collector (kW 30), energy carrier: sun, 30% heating coverage </t>
  </si>
  <si>
    <t xml:space="preserve">Wood, glass insert </t>
  </si>
  <si>
    <t>Electric heat pump water brine (24.9 kW)</t>
  </si>
  <si>
    <t>100% heating coverage, surface heating floor</t>
  </si>
  <si>
    <t>Combined with central heat generator: Electric heat pump water brine (24.9 kW)</t>
  </si>
  <si>
    <t xml:space="preserve">100% heating coverage </t>
  </si>
  <si>
    <t>Windows 3</t>
  </si>
  <si>
    <t>Windows 3 (U Value)</t>
  </si>
  <si>
    <t>Windows 3 area [m²]</t>
  </si>
  <si>
    <t>Electric heat pump, air water (4.2 kW)</t>
  </si>
  <si>
    <t>Combined with central heat generator: Electric heat pump, air water (4.2 kW)</t>
  </si>
  <si>
    <t xml:space="preserve">51% heating coverage </t>
  </si>
  <si>
    <t xml:space="preserve">Combined with central heat generator: Thermal solar system, flat colector, energy carrier: sun, 49% heating coverage </t>
  </si>
  <si>
    <t>Wood, triple glazing</t>
  </si>
  <si>
    <t xml:space="preserve">Wood, double glazing </t>
  </si>
  <si>
    <t>Near/ district heating from cogeneration</t>
  </si>
  <si>
    <t xml:space="preserve">natural gas </t>
  </si>
  <si>
    <t xml:space="preserve">20% heating coverage </t>
  </si>
  <si>
    <t>Thermal solar system, vaccum tube collector, energy carrierL sun, 80% heating coverage</t>
  </si>
  <si>
    <t xml:space="preserve">Decentralised ventilation system for apartment building </t>
  </si>
  <si>
    <t xml:space="preserve">piping made of PE </t>
  </si>
  <si>
    <t xml:space="preserve">Plastic, double glazing </t>
  </si>
  <si>
    <t>Electric heat pump water brine (40.8 kW)</t>
  </si>
  <si>
    <t>Combined with central heat generator: Electric heat pump water brine (40.8 kW)</t>
  </si>
  <si>
    <t xml:space="preserve">Central ventilation system for apartment building </t>
  </si>
  <si>
    <t xml:space="preserve">steel piping </t>
  </si>
  <si>
    <t xml:space="preserve">nonexistent </t>
  </si>
  <si>
    <t xml:space="preserve">Wood, aluminium clad </t>
  </si>
  <si>
    <t>Electric heat pump water brine (28.1 kW)</t>
  </si>
  <si>
    <t>Combined with central heat generator: Electric heat pump water brine (28.1 kW)</t>
  </si>
  <si>
    <t>External wall</t>
  </si>
  <si>
    <t>Roof 3</t>
  </si>
  <si>
    <t>225.80 m²</t>
  </si>
  <si>
    <t>146.90 m²</t>
  </si>
  <si>
    <t>127.70 m²</t>
  </si>
  <si>
    <t>275.80 m²</t>
  </si>
  <si>
    <t>321.73 m²</t>
  </si>
  <si>
    <t>194.71 m²</t>
  </si>
  <si>
    <t>119.06 m²</t>
  </si>
  <si>
    <t>27.37 m²</t>
  </si>
  <si>
    <t>126.71 m²</t>
  </si>
  <si>
    <t>26.45 m²</t>
  </si>
  <si>
    <t>113.51 m²</t>
  </si>
  <si>
    <t>(White) gypsum plaster, painted</t>
  </si>
  <si>
    <t>3-layer solid wood panel PVAc-bound</t>
  </si>
  <si>
    <t>Bituminous geomembrane</t>
  </si>
  <si>
    <t>Bituminous vapour barrier</t>
  </si>
  <si>
    <t>Concrete slab (FE 80 kg/m³)</t>
  </si>
  <si>
    <t>Flagstone in a bed of crushed stones</t>
  </si>
  <si>
    <t>Galvanized sheet steel</t>
  </si>
  <si>
    <t>Granite floor slabs (mottled and brush-finished) in mortar bedding</t>
  </si>
  <si>
    <t>Masonry-BN (standard brick)</t>
  </si>
  <si>
    <t>Metal, glass insert</t>
  </si>
  <si>
    <t>Non-woven polyethylene (PE)</t>
  </si>
  <si>
    <t xml:space="preserve">Polyurethane (PUR/ PIR) (30 kg/m³) </t>
  </si>
  <si>
    <t>Protective sheet of rubber granulate</t>
  </si>
  <si>
    <t>Solid Oak (parquet)</t>
  </si>
  <si>
    <t xml:space="preserve">Timber battens and counter battens with intermediate air space </t>
  </si>
  <si>
    <t xml:space="preserve">Timber battens with intermediate air space  </t>
  </si>
  <si>
    <t>Vapour barrier of polyethylene (PE)</t>
  </si>
  <si>
    <t>Internal wall 4</t>
  </si>
  <si>
    <t>Internal wall 5</t>
  </si>
  <si>
    <t>Internal wall 6</t>
  </si>
  <si>
    <t>1785 m²</t>
  </si>
  <si>
    <t>3129 m²</t>
  </si>
  <si>
    <t>5015 m²</t>
  </si>
  <si>
    <t>5816 m²</t>
  </si>
  <si>
    <t>114 m²</t>
  </si>
  <si>
    <t>1970.5 m²</t>
  </si>
  <si>
    <t>2105 m²</t>
  </si>
  <si>
    <t>500 m²</t>
  </si>
  <si>
    <t>3566 m²</t>
  </si>
  <si>
    <t>343 m²</t>
  </si>
  <si>
    <t>18007 m²</t>
  </si>
  <si>
    <t>1410 m²</t>
  </si>
  <si>
    <t>375 m²</t>
  </si>
  <si>
    <t>Brickwork</t>
  </si>
  <si>
    <t>Cement slates</t>
  </si>
  <si>
    <t>Concrete wall (FE 60 kg/m³)</t>
  </si>
  <si>
    <t>Gypsum plaster board</t>
  </si>
  <si>
    <t>Mastic asphalt</t>
  </si>
  <si>
    <t>Oriented strand board (OSB)</t>
  </si>
  <si>
    <t>Protective Layer (PE)</t>
  </si>
  <si>
    <t>Rock wool (60 kg/m³)</t>
  </si>
  <si>
    <t>Sand-lime brick</t>
  </si>
  <si>
    <t>Solid Spruce / Fir / Larch</t>
  </si>
  <si>
    <t>Timber frame construction with cellulose insulation (50 kg/m3)</t>
  </si>
  <si>
    <t>Wind paper</t>
  </si>
  <si>
    <t>Column</t>
  </si>
  <si>
    <t>594 m²</t>
  </si>
  <si>
    <t>135 m²</t>
  </si>
  <si>
    <t>270 m²</t>
  </si>
  <si>
    <t>96.00 m²</t>
  </si>
  <si>
    <t>205.00 m²</t>
  </si>
  <si>
    <t>337 m²</t>
  </si>
  <si>
    <t>139.00 m²</t>
  </si>
  <si>
    <t>84.00 m²</t>
  </si>
  <si>
    <t>421.00 m²</t>
  </si>
  <si>
    <t>176.00 m²</t>
  </si>
  <si>
    <t>Box beam element with intermediate cellu- lose insulation</t>
  </si>
  <si>
    <t>Floor slab element of plywood</t>
  </si>
  <si>
    <t>Gravel Non-woven filter (PE)</t>
  </si>
  <si>
    <t>Metal frame construction with intermediate rock wool insulation</t>
  </si>
  <si>
    <t>Polypropylene fleece (PP)</t>
  </si>
  <si>
    <t>Polyurethane (PUR / PIR) (30 kg/m³)</t>
  </si>
  <si>
    <t>Rock wool (100 kg/m³)</t>
  </si>
  <si>
    <t>Rock wool slab (160 kg/m³)</t>
  </si>
  <si>
    <t>Suspension ceiling lining with intermediate rock wool insulation (0.06 m)</t>
  </si>
  <si>
    <t xml:space="preserve">Timber battens (50/80) with intermediate rock wool insulation </t>
  </si>
  <si>
    <t>Timber battens (60/130)</t>
  </si>
  <si>
    <t>Timber battens (60/30)</t>
  </si>
  <si>
    <t>MFH04</t>
  </si>
  <si>
    <t>MFH05</t>
  </si>
  <si>
    <t>MFH06</t>
  </si>
  <si>
    <t>MFH07</t>
  </si>
  <si>
    <t>Floor 1</t>
  </si>
  <si>
    <t>External Wall 1</t>
  </si>
  <si>
    <t>External Wall 2</t>
  </si>
  <si>
    <t>Internal Wall 1</t>
  </si>
  <si>
    <t>Internal Wall 2</t>
  </si>
  <si>
    <t xml:space="preserve">Glass wool mat </t>
  </si>
  <si>
    <t>Lean concrete</t>
  </si>
  <si>
    <t>Steel (filled with sand) (m³)</t>
  </si>
  <si>
    <t>Reinforced concrete (m³)</t>
  </si>
  <si>
    <t>Fibre cement board</t>
  </si>
  <si>
    <t xml:space="preserve">Metal frame construction </t>
  </si>
  <si>
    <t xml:space="preserve">Clinker quarter brick </t>
  </si>
  <si>
    <t>MFH08</t>
  </si>
  <si>
    <t xml:space="preserve">Log wood panel with 6 cm insulation (glass wool) (30 kg/m³) </t>
  </si>
  <si>
    <t>Sand filling</t>
  </si>
  <si>
    <t>Sun care Coating</t>
  </si>
  <si>
    <t>Timber frame construction with intermediate insulation (glass wool) (30 kg/m³)</t>
  </si>
  <si>
    <t xml:space="preserve">Timber battens with intermediate glass wool </t>
  </si>
  <si>
    <t>Insulating fibre board</t>
  </si>
  <si>
    <t xml:space="preserve">Coating + polystyrene (XPS) (30 kg/m³) </t>
  </si>
  <si>
    <t>Columns 1</t>
  </si>
  <si>
    <t>Columns 2</t>
  </si>
  <si>
    <t xml:space="preserve">12 cm X 16 cm timber frame construction </t>
  </si>
  <si>
    <t xml:space="preserve">Roof 1 </t>
  </si>
  <si>
    <t>Flagstones</t>
  </si>
  <si>
    <t>insulation (glass wool) (30 kg/m³)</t>
  </si>
  <si>
    <t>Tile / brick &amp; timber construction, battens</t>
  </si>
  <si>
    <t xml:space="preserve">Roof 3 (Additional sloping roof as cover for flat roof) </t>
  </si>
  <si>
    <t>Vapour barrier of polypropylene nonwoven</t>
  </si>
  <si>
    <t xml:space="preserve">Timber frame construction 60/320 with intermediate cellulose insulation, timber ratio 12% </t>
  </si>
  <si>
    <t>Timber battens with intermediate</t>
  </si>
  <si>
    <t>Rafters (10/14)</t>
  </si>
  <si>
    <t>Permeable fibre board (DHF)</t>
  </si>
  <si>
    <t>Mineral fibre board</t>
  </si>
  <si>
    <t>Linoleum</t>
  </si>
  <si>
    <t>Large scale timber board (GFP)</t>
  </si>
  <si>
    <t xml:space="preserve">Gypsum fibre board screed (Fermacell) </t>
  </si>
  <si>
    <t>Fibre cement roof slate</t>
  </si>
  <si>
    <t xml:space="preserve">Fibre board </t>
  </si>
  <si>
    <t>Edge-glued timber floor</t>
  </si>
  <si>
    <t>Concrete 8 / 10 (lean concrete)</t>
  </si>
  <si>
    <t xml:space="preserve">cellulose insulation, timber ratio 6% </t>
  </si>
  <si>
    <t xml:space="preserve">Cellulose fibres injected  </t>
  </si>
  <si>
    <t xml:space="preserve">8cm x 12cm timber frame construction with intermediate rock wool insulation </t>
  </si>
  <si>
    <t>3-layer solid wood panel</t>
  </si>
  <si>
    <t>444.00 m²</t>
  </si>
  <si>
    <t>465.20 m²</t>
  </si>
  <si>
    <t>337.65 m²</t>
  </si>
  <si>
    <t>473.90 m²</t>
  </si>
  <si>
    <t>120.70 m²</t>
  </si>
  <si>
    <t>Ceiling</t>
  </si>
  <si>
    <t>MFH09</t>
  </si>
  <si>
    <t>Air cavity</t>
  </si>
  <si>
    <t>Hard fibre board</t>
  </si>
  <si>
    <t>Insulation of Polyurethane (PU)</t>
  </si>
  <si>
    <t>Metal sheets</t>
  </si>
  <si>
    <t>Rafters with cellulose insulation</t>
  </si>
  <si>
    <t>Timber battens and air cavity</t>
  </si>
  <si>
    <t xml:space="preserve">Timber battens and counter battens with air cavity </t>
  </si>
  <si>
    <t>Wood wool board, cement bonded</t>
  </si>
  <si>
    <t>MFH10</t>
  </si>
  <si>
    <t>Anhydrite floor</t>
  </si>
  <si>
    <t>Concrete slabs</t>
  </si>
  <si>
    <t>Metal frame construction with rock wool insulation</t>
  </si>
  <si>
    <t>Polyurethane foam (PU) (30 kg/m³)</t>
  </si>
  <si>
    <t>Sand</t>
  </si>
  <si>
    <t>MFH11</t>
  </si>
  <si>
    <t xml:space="preserve">Internal wall 1 </t>
  </si>
  <si>
    <t>Concrete bond</t>
  </si>
  <si>
    <t>Fibre board, emission-free ("Living board")</t>
  </si>
  <si>
    <t xml:space="preserve">Gradient insulation EPS 40-140 mm </t>
  </si>
  <si>
    <t>Medium density fibre board (DWD)</t>
  </si>
  <si>
    <t xml:space="preserve">Metal stud construction with intermediate rock wool insulation </t>
  </si>
  <si>
    <t>Particle board, emission-free ("Living board")</t>
  </si>
  <si>
    <t>Phenolic foam (PF) (15 kg/m³)</t>
  </si>
  <si>
    <t>Protective drainage layer made of PE</t>
  </si>
  <si>
    <t>Rock wool insulation</t>
  </si>
  <si>
    <t>Solid wood (spruce), raw</t>
  </si>
  <si>
    <t>Synthetic rubber mat with nubs</t>
  </si>
  <si>
    <t>Timber battens with intermediate rock wool insulation</t>
  </si>
  <si>
    <t>MFH12</t>
  </si>
  <si>
    <t>Expanded polystyrene (EPS) (35 kg/m³)</t>
  </si>
  <si>
    <t>Concrete floor slab (Fe 80 kg/m³)</t>
  </si>
  <si>
    <t>Concrete wall (FE 80 kg/m³)</t>
  </si>
  <si>
    <t>Extruded polystyrene (XPS) (35 kg/m³)</t>
  </si>
  <si>
    <t>Expanded polystyrene (EPS) (15 kg/m³)</t>
  </si>
  <si>
    <t>Concrete wall (Fe 60 kg/m³)</t>
  </si>
  <si>
    <t>Steel (filled with quarry sand) - volume (m³)</t>
  </si>
  <si>
    <t>Rockwool insulation (60 kg/m³)</t>
  </si>
  <si>
    <t>Solid wood (m³)</t>
  </si>
  <si>
    <t>timber frame construction with intermediate glass wool insulation</t>
  </si>
  <si>
    <t>Concrete brick/ Masonry + cement mortar</t>
  </si>
  <si>
    <t>2012 (8022)</t>
  </si>
  <si>
    <t>2011 (8022)</t>
  </si>
  <si>
    <t>2010 (8021)</t>
  </si>
  <si>
    <t>2007 (8021)</t>
  </si>
  <si>
    <t>2006 (8021)</t>
  </si>
  <si>
    <t>2008 (8021)</t>
  </si>
  <si>
    <t>bfsnr</t>
  </si>
  <si>
    <t>Canton</t>
  </si>
  <si>
    <t>Zurich</t>
  </si>
  <si>
    <t>Schwyz</t>
  </si>
  <si>
    <t>Bern</t>
  </si>
  <si>
    <t>Lucerne</t>
  </si>
  <si>
    <t>St Gallen</t>
  </si>
  <si>
    <t>0001–0261</t>
  </si>
  <si>
    <t>1301–1375</t>
  </si>
  <si>
    <t>0301–0996</t>
  </si>
  <si>
    <t>1001–1150</t>
  </si>
  <si>
    <t>3201–3444</t>
  </si>
  <si>
    <t>material</t>
  </si>
  <si>
    <t>Thermal conductivity (W/mK)</t>
  </si>
  <si>
    <t>Source</t>
  </si>
  <si>
    <t>https://www.nde-ed.org/Physics/Materials/Physical_Chemical/ThermalConductivity.xhtml</t>
  </si>
  <si>
    <t>https://www.semanticscholar.org/paper/Thermal-characterization-of-building-assemblies-by-Soret-L%C3%A1zaro/42d5ee17df25a5bb4f7424cebf8ee2bb2b22e86a</t>
  </si>
  <si>
    <t>https://link.springer.com/article/10.1007/s00107-016-1021-60.12</t>
  </si>
  <si>
    <t>https://www.rockwool.com/uk/products-and-applications/product-overview/cladding-solutions/timber-frame-slab/?selectedCat=downloads</t>
  </si>
  <si>
    <t>https://www.researchgate.net/publication/342902505_Thermal_properties_of_cement_mortar_with_different_mix_proportions</t>
  </si>
  <si>
    <t>https://www.easyflow.org.uk/common-questions-liquid-floor-screed/</t>
  </si>
  <si>
    <t>https://www.engineeringtoolbox.com/thermal-conductivity-d_429.html</t>
  </si>
  <si>
    <t>https://www.electronics-cooling.com/1999/09/the-thermal-conductivity-of-ceramics/</t>
  </si>
  <si>
    <t>https://www.researchgate.net/publication/320949509_Thermal_conductivity_values_for_laminated_strand_lumber_and_spruce_for_use_in_hybrid_cross-laminated_timber_panels</t>
  </si>
  <si>
    <t>https://techno.expertexpro.com/en/stroitelnye-materialy/269-klinkernyj-kirpich-chto-eto-takoe-kharakteristiki.html</t>
  </si>
  <si>
    <t>https://www.nuclear-power.com/nuclear-engineering/heat-transfer/heat-losses/insulation-materials/thermal-conductivity-of-expanded-polystyrene/</t>
  </si>
  <si>
    <t>https://omnexus.specialchem.com/selection-guide/expanded-polystyrene-eps-foam-insulation</t>
  </si>
  <si>
    <t>https://www.nuclear-power.com/nuclear-engineering/heat-transfer/heat-losses/insulation-materials/extruded-polystyrene-xps/</t>
  </si>
  <si>
    <t>https://www.google.com/url?sa=t&amp;rct=j&amp;q=&amp;esrc=s&amp;source=web&amp;cd=&amp;ved=2ahUKEwiC1OfGpIb0AhVJ_7sIHQhhBl4QFnoECAMQAQ&amp;url=http%3A%2F%2Fwww.bischoff-schaefer.de%2Ffileadmin%2Feditor%2FPDF%2FEN%2FWood_fibre_insulation_boards.pdf&amp;usg=AOvVaw1xZxpsCgPH_BDIssoFDD8V</t>
  </si>
  <si>
    <t>https://cementboardfabricators.com/technical-data/</t>
  </si>
  <si>
    <t>https://www.naturalstoneinstitute.org/stoneprofessionals/technical-bulletins/rvalue/</t>
  </si>
  <si>
    <t>https://blog.synthesia.com/en/what-is-the-thermal-conductivity-of-polyurethane</t>
  </si>
  <si>
    <t>https://www.nuclear-power.com/nuclear-engineering/heat-transfer/heat-losses/insulation-materials/foam-glass-cellular-glass/</t>
  </si>
  <si>
    <t>http://www.matweb.com/search/datasheet_print.aspx?matguid=abbf07b7f93a4c358a0ddd194f5c18be&amp;n=1</t>
  </si>
  <si>
    <t>https://www.thermal-engineering.org/what-is-thermal-conductivity-of-glass-wool-definition/</t>
  </si>
  <si>
    <t>https://www.google.com/url?sa=t&amp;rct=j&amp;q=&amp;esrc=s&amp;source=web&amp;cd=&amp;cad=rja&amp;uact=8&amp;ved=2ahUKEwjI1Zu2z4j0AhXChP0HHd2aD1gQFnoECA4QAw&amp;url=https%3A%2F%2Fwww.osti.gov%2Fetdeweb%2Fservlets%2Fpurl%2F21487492&amp;usg=AOvVaw3iCY68FJqcZyQDvwQj-a1k</t>
  </si>
  <si>
    <t>https://www.designingbuildings.co.uk/wiki/Thermal_conductivity</t>
  </si>
  <si>
    <t>https://www.new-learn.info/packages/clear/thermal/buildings/building_fabric/properties/conductivity.html</t>
  </si>
  <si>
    <t>https://www.researchgate.net/publication/323112225_Thermal_Conductivity_of_Wood_with_ABS_Waste_Core_Sandwich_Composites_Subject_to_Various_Core_Modifications</t>
  </si>
  <si>
    <t>https://link.springer.com/article/10.1007/s00107-019-01436-5</t>
  </si>
  <si>
    <t>https://www.fhwa.dot.gov/pavement/sustainability/articles/pavement_thermal.cfm</t>
  </si>
  <si>
    <t>https://www.google.com/url?sa=t&amp;rct=j&amp;q=&amp;esrc=s&amp;source=web&amp;cd=&amp;ved=2ahUKEwjMlf7ImIf0AhVOgP0HHbXcBgYQFnoECAIQAw&amp;url=https%3A%2F%2Fwww.mdpi.com%2F2076-3417%2F9%2F12%2F2443%2Fpdf-vor&amp;usg=AOvVaw3ddFh-fSXjZc6QgerA7Wcy</t>
  </si>
  <si>
    <t>https://www.engineeringtoolbox.com/thermal-conductivity-plastics-d_1786.html</t>
  </si>
  <si>
    <t>https://www.designingbuildings.co.uk/wiki/Phenolic_foam_insulation</t>
  </si>
  <si>
    <t>https://www.intechopen.com/chapters/65584</t>
  </si>
  <si>
    <t>https://www.google.com/url?sa=t&amp;rct=j&amp;q=&amp;esrc=s&amp;source=web&amp;cd=&amp;ved=2ahUKEwjNmuWvkon0AhV1_rsIHWuRCU4QFnoECAYQAQ&amp;url=https%3A%2F%2Fwww.mdpi.com%2F2076-3417%2F11%2F6%2F2725%2Fpdf&amp;usg=AOvVaw1FU2318sDffv10_nF6AiFk</t>
  </si>
  <si>
    <t>https://www.ursa-uk.co.uk/applications/rafter-level-roof-insulation</t>
  </si>
  <si>
    <t>https://www.sciencedirect.com/topics/engineering/mineral-wool</t>
  </si>
  <si>
    <t>https://material-properties.org/sand-density-heat-capacity-thermal-conductivity/</t>
  </si>
  <si>
    <t>https://www.google.com/url?sa=t&amp;rct=j&amp;q=&amp;esrc=s&amp;source=web&amp;cd=&amp;ved=2ahUKEwjFh9vmqIb0AhWriv0HHVXCAZAQFnoECAsQAw&amp;url=http%3A%2F%2Fwww.proligno.ro%2Fen%2Farticles%2F2015%2F4%2FOlarescu_final.pdf&amp;usg=AOvVaw0kRre7cd9oTBc0c4CI-a8u</t>
  </si>
  <si>
    <t>https://www.google.com/url?sa=t&amp;rct=j&amp;q=&amp;esrc=s&amp;source=web&amp;cd=&amp;cad=rja&amp;uact=8&amp;ved=2ahUKEwjkmqqEqYb0AhXAhP0HHSHMAdgQFnoECA0QAw&amp;url=https%3A%2F%2Fremdb.nrel.gov%2Fmeasures.php%3FgId%3D12%26ctId%3D216%26acId%3D2374&amp;usg=AOvVaw02_PNRnYB9yQ2hc6zrAOgF</t>
  </si>
  <si>
    <t>https://www.researchgate.net/publication/322271017_Cooling_energy_saving_associated_with_exterior_greenery_systems_for_three_US_Department_of_Energy_DOE_standard_reference_buildings/figures</t>
  </si>
  <si>
    <t>https://ceramics.onlinelibrary.wiley.com/doi/10.1111/ijac.13313</t>
  </si>
  <si>
    <t>https://www.electronics-cooling.com/2001/11/the-thermal-conductivity-of-rubbers-elastomers/</t>
  </si>
  <si>
    <t>Timber frame construction with intermediate glass wool insulation</t>
  </si>
  <si>
    <t>https://www.archiexpo.com/architecture-design-manufacturer/insulation-vapor-barrier-38647.html</t>
  </si>
  <si>
    <t>Tier</t>
  </si>
  <si>
    <t xml:space="preserve">Question </t>
  </si>
  <si>
    <t>Default value</t>
  </si>
  <si>
    <t>What is the building ID (EGID)?</t>
  </si>
  <si>
    <t>What are the geo-coordinates of the building?</t>
  </si>
  <si>
    <t>Derived from the digital elevation model (Buffat et al., 2017)</t>
  </si>
  <si>
    <t>Building period</t>
  </si>
  <si>
    <t>&lt; 1945</t>
  </si>
  <si>
    <t>1946 - 1960</t>
  </si>
  <si>
    <t>1961 - 1980</t>
  </si>
  <si>
    <t>1981 - 2000</t>
  </si>
  <si>
    <t>&gt; 2000</t>
  </si>
  <si>
    <t>MI Mineral SFH min [t/m²]</t>
  </si>
  <si>
    <t>MI Mineral SFH max [t/m²]</t>
  </si>
  <si>
    <t>MI Mineral MFH min [t/m²]</t>
  </si>
  <si>
    <t>MI Mineral MFH max [t/m²]</t>
  </si>
  <si>
    <t>MI Timber SFH min [t/m²]</t>
  </si>
  <si>
    <t>MI Timber SFH max [t/m²]</t>
  </si>
  <si>
    <t>MI Timber MFH min [t/m²]</t>
  </si>
  <si>
    <t>MI Timber MFH max [t/m²]</t>
  </si>
  <si>
    <t>MI Brick SFH min [t/m²]</t>
  </si>
  <si>
    <t>MI Brick SFH max [t/m²]</t>
  </si>
  <si>
    <t>MI Brick MFH min [t/m²]</t>
  </si>
  <si>
    <t>MI Brick MFH max [t/m²]</t>
  </si>
  <si>
    <t>MI Concrete SFH min [t/m²]</t>
  </si>
  <si>
    <t>MI Concrete SFH max [t/m²]</t>
  </si>
  <si>
    <t>MI Concrete MFH min [t/m²]</t>
  </si>
  <si>
    <t>MI Concrete MFH max [t/m²]</t>
  </si>
  <si>
    <t>MI Combustible SFH min [t/m²]</t>
  </si>
  <si>
    <t>MI Combustible SFH max [t/m²]</t>
  </si>
  <si>
    <t>MI Combustible MFH min [t/m²]</t>
  </si>
  <si>
    <t>MI Combustible MFH max [t/m²]</t>
  </si>
  <si>
    <t>Roof 4</t>
  </si>
  <si>
    <t>Natural stone plates</t>
  </si>
  <si>
    <t>Non-woven filter (PE) and drainage layer</t>
  </si>
  <si>
    <t>Polyurethane (PU / PIR)</t>
  </si>
  <si>
    <t>Polyurethane (PU / PIR) (30 kg/m³)</t>
  </si>
  <si>
    <t>Timber frame construction with intermediate cellulose insulation</t>
  </si>
  <si>
    <t>Electric heat pump air water (92 kW)</t>
  </si>
  <si>
    <t>Combined with central heat generator: Electric heat pump air water (60 kW)</t>
  </si>
  <si>
    <t>Combined with central heat generator: Near/ district heating from cogeneration</t>
  </si>
  <si>
    <t>Exterior Door 1</t>
  </si>
  <si>
    <t xml:space="preserve">Metal, glass insert </t>
  </si>
  <si>
    <t>Exterior Door 1 (U Value)</t>
  </si>
  <si>
    <t>Exterior Door 1 area [m²]</t>
  </si>
  <si>
    <t>Exterior Door 2</t>
  </si>
  <si>
    <t>Exterior Door 2 (U Value)</t>
  </si>
  <si>
    <t>Exterior Door 2 area [m²]</t>
  </si>
  <si>
    <t>Building info</t>
  </si>
  <si>
    <t>Construction year</t>
  </si>
  <si>
    <t>Canton (bfsnr)</t>
  </si>
  <si>
    <t>Roof against outside air, u_re</t>
  </si>
  <si>
    <t xml:space="preserve">Ceiling against unheated space, u_ru </t>
  </si>
  <si>
    <t>Wall against outside air , u_we</t>
  </si>
  <si>
    <t>Floor against outside air , u_fe</t>
  </si>
  <si>
    <t>Windows, u_wh</t>
  </si>
  <si>
    <t>Reported</t>
  </si>
  <si>
    <t>Zurich (0001–0261)</t>
  </si>
  <si>
    <t>Matched/ Calculated</t>
  </si>
  <si>
    <t>2011-2015 (8022)</t>
  </si>
  <si>
    <t>Schwyz (  1301–1375 )</t>
  </si>
  <si>
    <t xml:space="preserve">Bern (0301–0996) </t>
  </si>
  <si>
    <t>2006-2010 (8021)</t>
  </si>
  <si>
    <t>Lucerne (1001–1150)</t>
  </si>
  <si>
    <t>R</t>
  </si>
  <si>
    <t>C</t>
  </si>
  <si>
    <t>embodied</t>
  </si>
  <si>
    <t>Internal wall</t>
  </si>
  <si>
    <t>door</t>
  </si>
  <si>
    <t>windows</t>
  </si>
  <si>
    <t>transport</t>
  </si>
  <si>
    <t>operational</t>
  </si>
  <si>
    <t>heating demand + electricity</t>
  </si>
  <si>
    <t>hot water</t>
  </si>
  <si>
    <t>ventilation demand</t>
  </si>
  <si>
    <t>Default Material Intensity</t>
  </si>
  <si>
    <t>Paper section</t>
  </si>
  <si>
    <t>Title SI Sheet</t>
  </si>
  <si>
    <t>Table 1 
Section 2.4</t>
  </si>
  <si>
    <t>Section 2.3</t>
  </si>
  <si>
    <t>Section 3</t>
  </si>
  <si>
    <t xml:space="preserve">User prompts </t>
  </si>
  <si>
    <t xml:space="preserve">Section 4.1. </t>
  </si>
  <si>
    <t xml:space="preserve">Heating demands and U values </t>
  </si>
  <si>
    <t xml:space="preserve">LCA results </t>
  </si>
  <si>
    <t>Section 5.1-5.2</t>
  </si>
  <si>
    <t>Section 5.3</t>
  </si>
  <si>
    <t xml:space="preserve">Thermal_conductivity </t>
  </si>
  <si>
    <t>John_building_properties</t>
  </si>
  <si>
    <t>John_material_composition</t>
  </si>
  <si>
    <t>John_material_intensity</t>
  </si>
  <si>
    <t>Inventory mapping</t>
  </si>
  <si>
    <t>1.4 (Default)</t>
  </si>
  <si>
    <t>104.13
80.59 (Default)</t>
  </si>
  <si>
    <t>167.97
230.77 (Default)</t>
  </si>
  <si>
    <t>72.92
104.76 (Default)</t>
  </si>
  <si>
    <t>176.24 
177.36 (Default)</t>
  </si>
  <si>
    <t>87.62
68.55 (Default)</t>
  </si>
  <si>
    <t>43.28
42.61 (Default)</t>
  </si>
  <si>
    <t xml:space="preserve">109.88 
159.12 (Default) </t>
  </si>
  <si>
    <t>90.16
170.87 (Default)</t>
  </si>
  <si>
    <t>66.32
117.83 (Default)</t>
  </si>
  <si>
    <t>0.1
0.21 (Default)</t>
  </si>
  <si>
    <t>0.12
0.21 (Default)</t>
  </si>
  <si>
    <t>0.09
0.21 (Default)</t>
  </si>
  <si>
    <t>0.18
0.21 (Default)</t>
  </si>
  <si>
    <t>0.23
0.21 (Default)</t>
  </si>
  <si>
    <t>0.22
0.21 (Default)</t>
  </si>
  <si>
    <t>1.66
0.21 (Default)</t>
  </si>
  <si>
    <t>0.11
0.21 (Default)</t>
  </si>
  <si>
    <t>0.17
0.21 (Default)</t>
  </si>
  <si>
    <t>0.26
0.21 (Default)</t>
  </si>
  <si>
    <t>1.85
0.21 (Default)</t>
  </si>
  <si>
    <t>0.3
0.21 (Default)</t>
  </si>
  <si>
    <t>0.12 
0.21 (Default)</t>
  </si>
  <si>
    <t>0.13
0.21 (Default)</t>
  </si>
  <si>
    <t>0.05
0.21 (Default)</t>
  </si>
  <si>
    <t>0.07
0.21 (Default)</t>
  </si>
  <si>
    <t>0.15
0.21 (Default)</t>
  </si>
  <si>
    <t>0.14
0.21 (Default)</t>
  </si>
  <si>
    <t>0.08
0.21 (Default)</t>
  </si>
  <si>
    <t>0.06
0.21 (Default)</t>
  </si>
  <si>
    <t>1.37
0.21 (Default)</t>
  </si>
  <si>
    <t>61.73
119.39 (Default)</t>
  </si>
  <si>
    <t>Section 4.2</t>
  </si>
  <si>
    <t>GHG emissions [kgCO2eq]</t>
  </si>
  <si>
    <t>https://www.sciencedirect.com/topics/agricultural-and-biological-sciences/wood-density</t>
  </si>
  <si>
    <t>https://www.simetric.co.uk/si_materials.htm</t>
  </si>
  <si>
    <t>https://hypertextbook.com/facts/1999/KatrinaJones.shtml</t>
  </si>
  <si>
    <t>https://unipro-ikk.com/products/insulation-and-protection-materials/rockwool.pdf</t>
  </si>
  <si>
    <t>https://www.jm.com/content/dam/jm/global/en/building-insulation/Files/BI%20Toolbox/MineralWoolProductComparisonChart.pdf</t>
  </si>
  <si>
    <t>Goodier, K. (22 June 1961). "Making and using an expanded plastic". New Scientist. 240: 706</t>
  </si>
  <si>
    <t>Data parameters used here</t>
  </si>
  <si>
    <t>Building volume based on construction year</t>
  </si>
  <si>
    <t>Gebäudevolumen nach Nutzung und Baujahr (in Mio. Kubikmeter), Gebäudemodell Wuest &amp; Partner (2018)</t>
  </si>
  <si>
    <t>Baumaterialien nach Altersgruppen (in Volumenprozent),  Gebäudemodell Wuest &amp; Partner (2015)</t>
  </si>
  <si>
    <t>Building material based on building age group</t>
  </si>
  <si>
    <t>Heeren, N., &amp; Hellweg, S. (2019). Tracking construction material over space and time: Prospective and geo‐referenced modeling of building stocks and construction material flows. Journal of Industrial Ecology, 23(1), 253-267.</t>
  </si>
  <si>
    <t>Material densities for timber</t>
  </si>
  <si>
    <t>Material densities for brick</t>
  </si>
  <si>
    <t>Material densities for concrete</t>
  </si>
  <si>
    <t>Material densities for rockwool</t>
  </si>
  <si>
    <t>Material densities for EPS</t>
  </si>
  <si>
    <t>Giancoli, Douglas C. Physics, Principles with Applications, 5th Edition.New Jersey: Prentice Hall, 1998: 276.</t>
  </si>
  <si>
    <t xml:space="preserve"> https://www.aqua-calc.com/page/density-table/substance/gypsum-coma-and-blank-solid</t>
  </si>
  <si>
    <t>http://www-personal.umich.edu/~sbayne/dental-materials/022-Ceramics-Prop1/022-Handouts/22-Ceram-Prop1-Notes-CL.pdf</t>
  </si>
  <si>
    <t>Material densities for mineral (glass)</t>
  </si>
  <si>
    <t>Material densities for mineral (gypsum)</t>
  </si>
  <si>
    <t>Material densities for mineral (ceramic)</t>
  </si>
  <si>
    <t>Derived from (Murray and  Burmaster, 1995)</t>
  </si>
  <si>
    <t>Viola material</t>
  </si>
  <si>
    <t>Lifetime (years)</t>
  </si>
  <si>
    <t>Ecoinvent material</t>
  </si>
  <si>
    <t>Ecoinvent density (Kg/m3)</t>
  </si>
  <si>
    <t>Ecoinvent unit (FU)</t>
  </si>
  <si>
    <t>Ecoinvent GHG factor (Kg CO2 eq/ FU)</t>
  </si>
  <si>
    <t>KBOB material</t>
  </si>
  <si>
    <t>KBOB density (KG/m3)</t>
  </si>
  <si>
    <t>KBOB unit (FU)</t>
  </si>
  <si>
    <t>KBOB GHG factor (Kg CO2 eq/ FU)</t>
  </si>
  <si>
    <t>remarks</t>
  </si>
  <si>
    <t>Glued laminated timber, MF bonded, wet area</t>
  </si>
  <si>
    <t xml:space="preserve">kg </t>
  </si>
  <si>
    <t>3-layer solid wood panel, PVAc bonded</t>
  </si>
  <si>
    <t>rockwool</t>
  </si>
  <si>
    <t>Organic construction adhesive/embedding mortar</t>
  </si>
  <si>
    <t>Underlay anhydrite, 60 mm</t>
  </si>
  <si>
    <t>clay plaster</t>
  </si>
  <si>
    <t>Bitumen emulsion, 1 coat</t>
  </si>
  <si>
    <t xml:space="preserve">m2 </t>
  </si>
  <si>
    <t>hot bitumen</t>
  </si>
  <si>
    <t>brick</t>
  </si>
  <si>
    <t>concrete brick</t>
  </si>
  <si>
    <t>cellulose fibers</t>
  </si>
  <si>
    <t xml:space="preserve">35-60 </t>
  </si>
  <si>
    <t>Cement subfloor, 85 mm</t>
  </si>
  <si>
    <t>cement plaster</t>
  </si>
  <si>
    <t>ceramic/stoneware plate</t>
  </si>
  <si>
    <t>Solid wood spruce / fir / larch, air dried, planed</t>
  </si>
  <si>
    <t>clay bricks</t>
  </si>
  <si>
    <t>Polystyrene extruded (XPS)</t>
  </si>
  <si>
    <t>lean concrete (without reinforcement)</t>
  </si>
  <si>
    <t>civil engineering concrete (without reinforcement)</t>
  </si>
  <si>
    <t>reinforcement steel</t>
  </si>
  <si>
    <t>density of reinforcement in concrete is different from density of steel</t>
  </si>
  <si>
    <t>Glued laminated timber, UF bonded, dry area</t>
  </si>
  <si>
    <t>Medium density fibreboard (MDF), UF bonded</t>
  </si>
  <si>
    <t>Polypropylene (PP)</t>
  </si>
  <si>
    <t>cement stone</t>
  </si>
  <si>
    <t>'plywood production' (kilogram, RER, None)</t>
  </si>
  <si>
    <t>USED Ecoinvent</t>
  </si>
  <si>
    <t>Polyurethane (PUR/PIR)</t>
  </si>
  <si>
    <t>foam glass</t>
  </si>
  <si>
    <t xml:space="preserve">100-165 </t>
  </si>
  <si>
    <t>Galvanized steel sheet</t>
  </si>
  <si>
    <t>glass wool</t>
  </si>
  <si>
    <t>Ground natural stone slab, 15 mm</t>
  </si>
  <si>
    <t>Adapted from KBOB values per m2</t>
  </si>
  <si>
    <t>broken gravel</t>
  </si>
  <si>
    <t>gypsum fiber board</t>
  </si>
  <si>
    <t>gypsum-lime plaster</t>
  </si>
  <si>
    <t>gypsum/white plaster</t>
  </si>
  <si>
    <t>foam glass gravel</t>
  </si>
  <si>
    <t>decided based on density</t>
  </si>
  <si>
    <t>Lime-cement/cement-lime plaster</t>
  </si>
  <si>
    <t>Linoleum, 2.5mm</t>
  </si>
  <si>
    <t>Mastic asphalt, 27.5 mm</t>
  </si>
  <si>
    <t xml:space="preserve">32-160 </t>
  </si>
  <si>
    <t>Exterior door, wood, glass insert</t>
  </si>
  <si>
    <t xml:space="preserve">- </t>
  </si>
  <si>
    <t>Light plaster mineral</t>
  </si>
  <si>
    <t>Polyethylene fleece (PE)</t>
  </si>
  <si>
    <t>USED ECOINVENT</t>
  </si>
  <si>
    <t>OSB panel, PF bonded, wet area</t>
  </si>
  <si>
    <t>phenolic resin (PF)</t>
  </si>
  <si>
    <t>'polyurethane production, flexible foam, MDI-based' (kilogram, RoW, None)</t>
  </si>
  <si>
    <t>Sealed rubber granules, 7.5 mm</t>
  </si>
  <si>
    <t>kg</t>
  </si>
  <si>
    <t>Precast concrete part, normal concrete, ex works</t>
  </si>
  <si>
    <t>sand</t>
  </si>
  <si>
    <t>sand-lime brick</t>
  </si>
  <si>
    <t>Solid beech / oak, kiln dried, planed</t>
  </si>
  <si>
    <t>Wood wool lightweight board, cement-bound</t>
  </si>
  <si>
    <t>Exterior door, wood, aluminium-clad</t>
  </si>
  <si>
    <t>'window frame production, wood-metal, U=1.6 W/m2K' (kilogram, RoW, None)</t>
  </si>
  <si>
    <t>USED ECOINVENT instead of window frame wood</t>
  </si>
  <si>
    <t>market for glazing, triple, U&lt;1.1 W/m2K' (square meter, GLO, None)</t>
  </si>
  <si>
    <t>market for glazing, double, U&lt;1.1 W/m2K' (square meter, GLO, None)</t>
  </si>
  <si>
    <t>Triple glazing, Ug value 0.6 W/m 2K, thickness 40 mm</t>
  </si>
  <si>
    <t>Double insulating glazing, Ug value 1.1 W/m 2K, thickness 24 mm</t>
  </si>
  <si>
    <t>Plastic/PVC window frame</t>
  </si>
  <si>
    <t>Electricity</t>
  </si>
  <si>
    <t>'market for electricity, low voltage'</t>
  </si>
  <si>
    <t>kWh</t>
  </si>
  <si>
    <t>USED ecoinvent</t>
  </si>
  <si>
    <t>heat production, borehole heat exchanger, brine-water heat pump 10kW</t>
  </si>
  <si>
    <t>megajoule</t>
  </si>
  <si>
    <t>heat, from municipal waste incineration to generic market for heat district or industrial, other than natural gas</t>
  </si>
  <si>
    <t>Combined with central heat generator: Electric heat pump water brine (60 kW)</t>
  </si>
  <si>
    <t>heat production, wood pellet, at furnace 25kW' (megajoule, CH, None)</t>
  </si>
  <si>
    <t>'heat production, natural gas, at boiler condensing modulating &lt;100kW' (megajoule, CH, None)</t>
  </si>
  <si>
    <t>'heat production, air-water heat pump 10kW' (megajoule, CH, None)</t>
  </si>
  <si>
    <t>heat production, wood chips from industry, at furnace 300kW, state-of-the-art 2014' (megajoule, CH, None)</t>
  </si>
  <si>
    <t>lorry</t>
  </si>
  <si>
    <t>'market for transport, freight, lorry 28 metric ton, fatty acid methyl ester 100%' (ton kilometer, CH, None)</t>
  </si>
  <si>
    <t>market for heat, district or industrial, other than natural gas' (megajoule, CH, None)</t>
  </si>
  <si>
    <t>Electric heat pump water brine (92 kW)</t>
  </si>
  <si>
    <t xml:space="preserve">How many of roofs exists? </t>
  </si>
  <si>
    <t xml:space="preserve">How many of walls exists? </t>
  </si>
  <si>
    <t xml:space="preserve">How many of floors exists? </t>
  </si>
  <si>
    <t xml:space="preserve">How many of windows exists? </t>
  </si>
  <si>
    <t>Allocated material intensity for the entire building (Check sheet 2_Default_Material_Intensity)</t>
  </si>
  <si>
    <t>Guerra, Fabio, and Bernhard Kast. "Bauabfälle in der Schweiz-Hochbau Studie 2015." Bundesam t für Umwelt BAFU, Zürich (2015).</t>
  </si>
  <si>
    <t>MFH02 lifetime (years)</t>
  </si>
  <si>
    <t>Building</t>
  </si>
  <si>
    <t>Component</t>
  </si>
  <si>
    <t>Lifetime</t>
  </si>
  <si>
    <t>KBOB density , averaged (KG/m3)</t>
  </si>
  <si>
    <t>GHG (KGCO2eq/m2/year)</t>
  </si>
  <si>
    <t>tons of material</t>
  </si>
  <si>
    <t>sawn timber used in Viola (much higher GHG factor)</t>
  </si>
  <si>
    <t>8% estimated</t>
  </si>
  <si>
    <t>92% estimated</t>
  </si>
  <si>
    <t>window</t>
  </si>
  <si>
    <t>Area</t>
  </si>
  <si>
    <t>Triple glazing, Ug value 0.5 W/m 2K, thickness 36 mm</t>
  </si>
  <si>
    <t>electricity</t>
  </si>
  <si>
    <t>accomodation unit</t>
  </si>
  <si>
    <t>ERA</t>
  </si>
  <si>
    <t xml:space="preserve">                                                                                      </t>
  </si>
  <si>
    <t>Hot water consumption</t>
  </si>
  <si>
    <t>tkm</t>
  </si>
  <si>
    <t>transmission heat demand</t>
  </si>
  <si>
    <t>Energy demand (calculated)</t>
  </si>
  <si>
    <t>ventilation</t>
  </si>
  <si>
    <t>Reported (John, 2012)</t>
  </si>
  <si>
    <t>Calculated</t>
  </si>
  <si>
    <t>space heating and electricity</t>
  </si>
  <si>
    <t>ventilation electricity demand</t>
  </si>
  <si>
    <t>LCA example</t>
  </si>
  <si>
    <t>Given U Values (W/m²K)</t>
  </si>
  <si>
    <t>All values are thickness in metres</t>
  </si>
  <si>
    <t>For each roof, what is their area? [sq.m]</t>
  </si>
  <si>
    <t>For each floor, what is their area? [sq.m]</t>
  </si>
  <si>
    <t>For each window, what is their area? [sq.m]</t>
  </si>
  <si>
    <t>For each wall, what is their area? [sq.m]</t>
  </si>
  <si>
    <t>For each wall, which materials exist and what is their thickness? [m]</t>
  </si>
  <si>
    <t>For each roof, which materials exist and what is their thickness? [m]</t>
  </si>
  <si>
    <t>For each floor, which materials exist and what is their thickness? [m]</t>
  </si>
  <si>
    <t>For each window, which materials exist and what is their thickness? [m]</t>
  </si>
  <si>
    <t>What is the ventilation flow rate of the building? [1/h]</t>
  </si>
  <si>
    <t>John's density (Kg/m3)</t>
  </si>
  <si>
    <t>U Value [W/m²K]</t>
  </si>
  <si>
    <t>Final Energy demand [MJ/ m²a]</t>
  </si>
  <si>
    <t>Ventilation rate [1/h]</t>
  </si>
  <si>
    <t>FU = sq.m/year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</si>
</sst>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0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9.8000000000000007"/>
      <color rgb="FF1750EB"/>
      <name val="JetBrains Mono"/>
    </font>
    <font>
      <sz val="11"/>
      <color theme="1"/>
      <name val="Calibri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5E0B4"/>
        <bgColor rgb="FFA9D18E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0" fontId="12" fillId="0" borderId="0" applyNumberFormat="0" applyFill="0" applyBorder="0" applyAlignment="0" applyProtection="0"/>
  </cellStyleXfs>
  <cellXfs count="18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3" xfId="0" applyBorder="1"/>
    <xf numFmtId="2" fontId="0" fillId="0" borderId="0" xfId="0" applyNumberFormat="1" applyBorder="1"/>
    <xf numFmtId="2" fontId="2" fillId="0" borderId="6" xfId="0" applyNumberFormat="1" applyFont="1" applyBorder="1"/>
    <xf numFmtId="0" fontId="2" fillId="0" borderId="7" xfId="0" applyNumberFormat="1" applyFon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Border="1"/>
    <xf numFmtId="0" fontId="0" fillId="0" borderId="2" xfId="0" applyBorder="1"/>
    <xf numFmtId="0" fontId="0" fillId="0" borderId="5" xfId="0" applyBorder="1"/>
    <xf numFmtId="0" fontId="0" fillId="0" borderId="9" xfId="0" applyBorder="1"/>
    <xf numFmtId="0" fontId="0" fillId="0" borderId="0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9" xfId="0" applyFont="1" applyBorder="1"/>
    <xf numFmtId="0" fontId="1" fillId="0" borderId="10" xfId="0" applyFont="1" applyBorder="1"/>
    <xf numFmtId="0" fontId="1" fillId="0" borderId="0" xfId="0" applyFont="1"/>
    <xf numFmtId="0" fontId="2" fillId="0" borderId="8" xfId="0" applyNumberFormat="1" applyFont="1" applyBorder="1"/>
    <xf numFmtId="0" fontId="2" fillId="0" borderId="2" xfId="0" applyNumberFormat="1" applyFont="1" applyBorder="1"/>
    <xf numFmtId="0" fontId="2" fillId="0" borderId="5" xfId="0" applyNumberFormat="1" applyFont="1" applyBorder="1"/>
    <xf numFmtId="0" fontId="1" fillId="0" borderId="3" xfId="0" applyFont="1" applyBorder="1"/>
    <xf numFmtId="0" fontId="1" fillId="0" borderId="8" xfId="0" applyFont="1" applyBorder="1"/>
    <xf numFmtId="0" fontId="1" fillId="0" borderId="5" xfId="0" applyFont="1" applyBorder="1"/>
    <xf numFmtId="2" fontId="2" fillId="0" borderId="11" xfId="0" applyNumberFormat="1" applyFont="1" applyBorder="1"/>
    <xf numFmtId="0" fontId="0" fillId="0" borderId="10" xfId="0" applyNumberFormat="1" applyBorder="1"/>
    <xf numFmtId="0" fontId="1" fillId="0" borderId="9" xfId="0" applyNumberFormat="1" applyFon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4" xfId="0" applyFont="1" applyBorder="1"/>
    <xf numFmtId="0" fontId="0" fillId="0" borderId="0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1" fillId="2" borderId="0" xfId="0" applyNumberFormat="1" applyFont="1" applyFill="1" applyBorder="1" applyAlignment="1">
      <alignment horizontal="left"/>
    </xf>
    <xf numFmtId="0" fontId="1" fillId="2" borderId="3" xfId="0" applyNumberFormat="1" applyFont="1" applyFill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 applyFill="1"/>
    <xf numFmtId="0" fontId="0" fillId="0" borderId="0" xfId="0" applyFill="1"/>
    <xf numFmtId="0" fontId="1" fillId="0" borderId="0" xfId="0" applyFont="1" applyBorder="1"/>
    <xf numFmtId="0" fontId="0" fillId="0" borderId="0" xfId="0" applyAlignment="1">
      <alignment vertical="center" wrapText="1"/>
    </xf>
    <xf numFmtId="0" fontId="1" fillId="0" borderId="8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/>
    </xf>
    <xf numFmtId="0" fontId="1" fillId="0" borderId="5" xfId="0" applyNumberFormat="1" applyFont="1" applyFill="1" applyBorder="1" applyAlignment="1">
      <alignment horizontal="left"/>
    </xf>
    <xf numFmtId="0" fontId="1" fillId="0" borderId="9" xfId="0" applyNumberFormat="1" applyFont="1" applyFill="1" applyBorder="1" applyAlignment="1">
      <alignment horizontal="left"/>
    </xf>
    <xf numFmtId="0" fontId="0" fillId="0" borderId="0" xfId="0" applyFill="1" applyAlignment="1">
      <alignment vertical="center" wrapText="1"/>
    </xf>
    <xf numFmtId="0" fontId="1" fillId="0" borderId="0" xfId="0" applyNumberFormat="1" applyFont="1" applyFill="1" applyBorder="1" applyAlignment="1">
      <alignment horizontal="left"/>
    </xf>
    <xf numFmtId="0" fontId="1" fillId="0" borderId="3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3" xfId="0" applyNumberForma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5" xfId="0" applyBorder="1"/>
    <xf numFmtId="0" fontId="0" fillId="0" borderId="15" xfId="0" applyFill="1" applyBorder="1"/>
    <xf numFmtId="0" fontId="1" fillId="3" borderId="16" xfId="0" applyFont="1" applyFill="1" applyBorder="1" applyAlignment="1">
      <alignment wrapText="1"/>
    </xf>
    <xf numFmtId="0" fontId="0" fillId="4" borderId="16" xfId="0" applyFill="1" applyBorder="1" applyAlignment="1">
      <alignment horizontal="right" wrapText="1"/>
    </xf>
    <xf numFmtId="0" fontId="0" fillId="5" borderId="16" xfId="0" applyFill="1" applyBorder="1" applyAlignment="1">
      <alignment horizontal="right" wrapText="1"/>
    </xf>
    <xf numFmtId="0" fontId="1" fillId="3" borderId="18" xfId="0" applyFont="1" applyFill="1" applyBorder="1" applyAlignment="1">
      <alignment wrapText="1"/>
    </xf>
    <xf numFmtId="0" fontId="0" fillId="4" borderId="18" xfId="0" applyFill="1" applyBorder="1" applyAlignment="1">
      <alignment horizontal="right" wrapText="1"/>
    </xf>
    <xf numFmtId="0" fontId="1" fillId="3" borderId="17" xfId="0" applyFont="1" applyFill="1" applyBorder="1" applyAlignment="1">
      <alignment wrapText="1"/>
    </xf>
    <xf numFmtId="0" fontId="0" fillId="0" borderId="17" xfId="0" applyBorder="1" applyAlignment="1">
      <alignment wrapText="1"/>
    </xf>
    <xf numFmtId="0" fontId="6" fillId="6" borderId="8" xfId="0" applyFont="1" applyFill="1" applyBorder="1" applyAlignment="1" applyProtection="1">
      <alignment horizontal="right"/>
    </xf>
    <xf numFmtId="0" fontId="7" fillId="0" borderId="2" xfId="0" applyFont="1" applyBorder="1" applyAlignment="1" applyProtection="1"/>
    <xf numFmtId="0" fontId="7" fillId="0" borderId="5" xfId="0" applyFont="1" applyBorder="1" applyAlignment="1" applyProtection="1"/>
    <xf numFmtId="0" fontId="8" fillId="0" borderId="9" xfId="0" applyFont="1" applyBorder="1" applyAlignment="1" applyProtection="1"/>
    <xf numFmtId="2" fontId="9" fillId="0" borderId="0" xfId="0" applyNumberFormat="1" applyFont="1" applyBorder="1" applyAlignment="1" applyProtection="1"/>
    <xf numFmtId="0" fontId="9" fillId="0" borderId="0" xfId="0" applyFont="1" applyBorder="1" applyAlignment="1" applyProtection="1"/>
    <xf numFmtId="0" fontId="9" fillId="0" borderId="3" xfId="0" applyFont="1" applyBorder="1" applyAlignment="1" applyProtection="1"/>
    <xf numFmtId="0" fontId="8" fillId="0" borderId="12" xfId="0" applyFont="1" applyBorder="1" applyAlignment="1" applyProtection="1"/>
    <xf numFmtId="0" fontId="9" fillId="0" borderId="13" xfId="0" applyFont="1" applyBorder="1" applyAlignment="1" applyProtection="1"/>
    <xf numFmtId="0" fontId="9" fillId="0" borderId="14" xfId="0" applyFont="1" applyBorder="1" applyAlignment="1" applyProtection="1"/>
    <xf numFmtId="0" fontId="7" fillId="0" borderId="9" xfId="0" applyFont="1" applyBorder="1" applyAlignment="1" applyProtection="1"/>
    <xf numFmtId="0" fontId="0" fillId="0" borderId="0" xfId="0" applyBorder="1" applyAlignment="1" applyProtection="1"/>
    <xf numFmtId="0" fontId="0" fillId="0" borderId="3" xfId="0" applyBorder="1" applyAlignment="1" applyProtection="1"/>
    <xf numFmtId="0" fontId="7" fillId="0" borderId="9" xfId="0" applyFont="1" applyFill="1" applyBorder="1" applyAlignment="1" applyProtection="1"/>
    <xf numFmtId="0" fontId="0" fillId="0" borderId="0" xfId="0" applyFill="1" applyBorder="1" applyAlignment="1" applyProtection="1"/>
    <xf numFmtId="0" fontId="7" fillId="0" borderId="0" xfId="0" applyFont="1" applyFill="1" applyAlignment="1" applyProtection="1"/>
    <xf numFmtId="0" fontId="0" fillId="0" borderId="0" xfId="0" applyFill="1" applyAlignment="1" applyProtection="1"/>
    <xf numFmtId="0" fontId="0" fillId="0" borderId="0" xfId="0" applyAlignment="1" applyProtection="1"/>
    <xf numFmtId="0" fontId="7" fillId="0" borderId="0" xfId="0" applyFont="1" applyFill="1" applyBorder="1" applyAlignment="1" applyProtection="1"/>
    <xf numFmtId="0" fontId="7" fillId="0" borderId="10" xfId="0" applyFont="1" applyBorder="1" applyAlignment="1" applyProtection="1"/>
    <xf numFmtId="0" fontId="0" fillId="0" borderId="1" xfId="0" applyBorder="1" applyAlignment="1" applyProtection="1"/>
    <xf numFmtId="0" fontId="0" fillId="0" borderId="4" xfId="0" applyBorder="1" applyAlignment="1" applyProtection="1"/>
    <xf numFmtId="0" fontId="7" fillId="0" borderId="9" xfId="0" applyFont="1" applyBorder="1" applyAlignment="1" applyProtection="1">
      <alignment wrapText="1"/>
    </xf>
    <xf numFmtId="0" fontId="0" fillId="0" borderId="3" xfId="0" applyFont="1" applyBorder="1" applyAlignment="1" applyProtection="1"/>
    <xf numFmtId="0" fontId="7" fillId="0" borderId="0" xfId="0" applyFont="1" applyAlignment="1" applyProtection="1"/>
    <xf numFmtId="0" fontId="7" fillId="0" borderId="2" xfId="1" applyFont="1" applyBorder="1" applyAlignment="1" applyProtection="1"/>
    <xf numFmtId="0" fontId="7" fillId="0" borderId="5" xfId="1" applyFont="1" applyBorder="1" applyAlignment="1" applyProtection="1"/>
    <xf numFmtId="0" fontId="3" fillId="0" borderId="0" xfId="1" applyBorder="1" applyAlignment="1" applyProtection="1"/>
    <xf numFmtId="0" fontId="3" fillId="0" borderId="3" xfId="1" applyBorder="1" applyAlignment="1" applyProtection="1"/>
    <xf numFmtId="0" fontId="3" fillId="0" borderId="0" xfId="1" applyFill="1" applyBorder="1" applyAlignment="1" applyProtection="1"/>
    <xf numFmtId="0" fontId="0" fillId="0" borderId="4" xfId="0" applyFont="1" applyBorder="1" applyAlignment="1" applyProtection="1"/>
    <xf numFmtId="0" fontId="8" fillId="0" borderId="9" xfId="0" applyFont="1" applyBorder="1" applyAlignment="1" applyProtection="1">
      <alignment horizontal="left"/>
    </xf>
    <xf numFmtId="0" fontId="9" fillId="0" borderId="0" xfId="0" applyFont="1" applyBorder="1" applyAlignment="1" applyProtection="1">
      <alignment horizontal="left"/>
    </xf>
    <xf numFmtId="0" fontId="9" fillId="0" borderId="3" xfId="0" applyFont="1" applyBorder="1" applyAlignment="1" applyProtection="1">
      <alignment horizontal="left"/>
    </xf>
    <xf numFmtId="0" fontId="9" fillId="0" borderId="0" xfId="0" applyFont="1" applyAlignment="1" applyProtection="1">
      <alignment horizontal="left"/>
    </xf>
    <xf numFmtId="0" fontId="9" fillId="0" borderId="13" xfId="0" applyFont="1" applyBorder="1" applyAlignment="1" applyProtection="1">
      <alignment horizontal="left"/>
    </xf>
    <xf numFmtId="0" fontId="9" fillId="0" borderId="14" xfId="0" applyFont="1" applyBorder="1" applyAlignment="1" applyProtection="1">
      <alignment horizontal="left"/>
    </xf>
    <xf numFmtId="0" fontId="0" fillId="0" borderId="3" xfId="0" applyFill="1" applyBorder="1" applyAlignment="1" applyProtection="1"/>
    <xf numFmtId="0" fontId="5" fillId="0" borderId="9" xfId="2" applyFont="1" applyFill="1" applyBorder="1" applyAlignment="1" applyProtection="1"/>
    <xf numFmtId="0" fontId="4" fillId="0" borderId="0" xfId="2" applyFill="1" applyBorder="1" applyAlignment="1" applyProtection="1"/>
    <xf numFmtId="0" fontId="5" fillId="0" borderId="10" xfId="2" applyFont="1" applyFill="1" applyBorder="1" applyAlignment="1" applyProtection="1"/>
    <xf numFmtId="0" fontId="0" fillId="0" borderId="1" xfId="0" applyFill="1" applyBorder="1" applyAlignment="1" applyProtection="1"/>
    <xf numFmtId="0" fontId="0" fillId="0" borderId="4" xfId="0" applyFill="1" applyBorder="1" applyAlignment="1" applyProtection="1"/>
    <xf numFmtId="0" fontId="0" fillId="0" borderId="14" xfId="0" applyBorder="1" applyAlignment="1" applyProtection="1"/>
    <xf numFmtId="0" fontId="0" fillId="0" borderId="3" xfId="0" applyFont="1" applyFill="1" applyBorder="1" applyAlignment="1" applyProtection="1"/>
    <xf numFmtId="0" fontId="7" fillId="0" borderId="10" xfId="0" applyFont="1" applyFill="1" applyBorder="1" applyAlignment="1" applyProtection="1"/>
    <xf numFmtId="0" fontId="7" fillId="0" borderId="2" xfId="0" applyFont="1" applyFill="1" applyBorder="1" applyAlignment="1" applyProtection="1"/>
    <xf numFmtId="2" fontId="9" fillId="0" borderId="0" xfId="0" applyNumberFormat="1" applyFont="1" applyFill="1" applyBorder="1" applyAlignment="1" applyProtection="1"/>
    <xf numFmtId="0" fontId="9" fillId="0" borderId="13" xfId="0" applyFont="1" applyFill="1" applyBorder="1" applyAlignment="1" applyProtection="1"/>
    <xf numFmtId="0" fontId="9" fillId="0" borderId="0" xfId="0" applyFont="1" applyFill="1" applyBorder="1" applyAlignment="1" applyProtection="1"/>
    <xf numFmtId="0" fontId="7" fillId="0" borderId="2" xfId="1" applyFont="1" applyFill="1" applyBorder="1" applyAlignment="1" applyProtection="1"/>
    <xf numFmtId="0" fontId="9" fillId="0" borderId="0" xfId="0" applyFont="1" applyFill="1" applyBorder="1" applyAlignment="1" applyProtection="1">
      <alignment horizontal="left"/>
    </xf>
    <xf numFmtId="0" fontId="9" fillId="0" borderId="13" xfId="0" applyFont="1" applyFill="1" applyBorder="1" applyAlignment="1" applyProtection="1">
      <alignment horizontal="left"/>
    </xf>
    <xf numFmtId="0" fontId="0" fillId="0" borderId="0" xfId="0" applyAlignment="1" applyProtection="1">
      <alignment wrapText="1"/>
    </xf>
    <xf numFmtId="0" fontId="0" fillId="0" borderId="0" xfId="0" applyFont="1" applyFill="1" applyAlignment="1" applyProtection="1">
      <alignment horizontal="left"/>
    </xf>
    <xf numFmtId="0" fontId="0" fillId="0" borderId="0" xfId="0" applyFont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0" fillId="0" borderId="0" xfId="0" applyFont="1" applyFill="1" applyAlignment="1" applyProtection="1"/>
    <xf numFmtId="0" fontId="0" fillId="0" borderId="0" xfId="0" applyAlignment="1" applyProtection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ont="1"/>
    <xf numFmtId="0" fontId="0" fillId="0" borderId="3" xfId="0" applyNumberFormat="1" applyFont="1" applyBorder="1" applyAlignment="1">
      <alignment horizontal="left"/>
    </xf>
    <xf numFmtId="0" fontId="0" fillId="0" borderId="3" xfId="0" applyNumberFormat="1" applyFont="1" applyFill="1" applyBorder="1" applyAlignment="1">
      <alignment horizontal="left"/>
    </xf>
    <xf numFmtId="0" fontId="10" fillId="2" borderId="1" xfId="0" applyFont="1" applyFill="1" applyBorder="1" applyAlignment="1">
      <alignment horizontal="left" wrapText="1"/>
    </xf>
    <xf numFmtId="0" fontId="10" fillId="2" borderId="15" xfId="0" applyFont="1" applyFill="1" applyBorder="1" applyAlignment="1">
      <alignment horizontal="left" wrapText="1"/>
    </xf>
    <xf numFmtId="0" fontId="10" fillId="2" borderId="6" xfId="0" applyFont="1" applyFill="1" applyBorder="1" applyAlignment="1">
      <alignment horizontal="left" wrapText="1"/>
    </xf>
    <xf numFmtId="0" fontId="10" fillId="2" borderId="7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11" fillId="2" borderId="7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3" xfId="0" applyNumberFormat="1" applyBorder="1" applyAlignment="1">
      <alignment horizontal="left"/>
    </xf>
    <xf numFmtId="0" fontId="11" fillId="2" borderId="4" xfId="0" applyFont="1" applyFill="1" applyBorder="1" applyAlignment="1">
      <alignment horizontal="left" wrapText="1"/>
    </xf>
    <xf numFmtId="0" fontId="0" fillId="0" borderId="10" xfId="0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4" xfId="0" applyNumberFormat="1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0" xfId="0" applyFill="1" applyAlignment="1"/>
    <xf numFmtId="2" fontId="0" fillId="0" borderId="0" xfId="0" applyNumberFormat="1"/>
    <xf numFmtId="2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 applyProtection="1"/>
    <xf numFmtId="0" fontId="12" fillId="0" borderId="0" xfId="3" applyAlignment="1">
      <alignment horizontal="left"/>
    </xf>
    <xf numFmtId="0" fontId="13" fillId="0" borderId="0" xfId="0" applyFont="1" applyAlignment="1">
      <alignment vertical="center"/>
    </xf>
    <xf numFmtId="47" fontId="13" fillId="0" borderId="0" xfId="0" applyNumberFormat="1" applyFont="1" applyAlignment="1">
      <alignment vertical="center"/>
    </xf>
    <xf numFmtId="2" fontId="0" fillId="0" borderId="1" xfId="0" applyNumberFormat="1" applyBorder="1" applyAlignment="1">
      <alignment horizontal="left" wrapText="1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1" fillId="3" borderId="0" xfId="0" applyFont="1" applyFill="1" applyBorder="1" applyAlignment="1">
      <alignment wrapText="1"/>
    </xf>
    <xf numFmtId="0" fontId="14" fillId="0" borderId="0" xfId="0" applyFont="1"/>
    <xf numFmtId="0" fontId="0" fillId="0" borderId="6" xfId="0" applyBorder="1"/>
    <xf numFmtId="11" fontId="1" fillId="7" borderId="0" xfId="0" applyNumberFormat="1" applyFont="1" applyFill="1"/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ill="1" applyAlignment="1" applyProtection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2" borderId="8" xfId="0" applyFont="1" applyFill="1" applyBorder="1" applyAlignment="1">
      <alignment horizontal="left" wrapText="1"/>
    </xf>
    <xf numFmtId="0" fontId="10" fillId="2" borderId="10" xfId="0" applyFont="1" applyFill="1" applyBorder="1" applyAlignment="1">
      <alignment horizontal="left" wrapText="1"/>
    </xf>
    <xf numFmtId="0" fontId="2" fillId="2" borderId="15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10" fillId="2" borderId="19" xfId="0" applyFont="1" applyFill="1" applyBorder="1" applyAlignment="1">
      <alignment horizontal="left" wrapText="1"/>
    </xf>
    <xf numFmtId="0" fontId="10" fillId="2" borderId="20" xfId="0" applyFont="1" applyFill="1" applyBorder="1" applyAlignment="1">
      <alignment horizontal="left" wrapText="1"/>
    </xf>
    <xf numFmtId="0" fontId="15" fillId="7" borderId="0" xfId="0" applyFont="1" applyFill="1" applyAlignment="1" applyProtection="1"/>
  </cellXfs>
  <cellStyles count="4">
    <cellStyle name="Hyperlink" xfId="3" builtinId="8"/>
    <cellStyle name="Normal" xfId="0" builtinId="0"/>
    <cellStyle name="Normal 2" xfId="1"/>
    <cellStyle name="Normal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m.com/content/dam/jm/global/en/building-insulation/Files/BI%20Toolbox/MineralWoolProductComparisonCha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C11"/>
  <sheetViews>
    <sheetView workbookViewId="0">
      <pane ySplit="1" topLeftCell="A2" activePane="bottomLeft" state="frozen"/>
      <selection pane="bottomLeft" activeCell="E21" sqref="E21"/>
    </sheetView>
  </sheetViews>
  <sheetFormatPr defaultColWidth="9.1796875" defaultRowHeight="14.5"/>
  <cols>
    <col min="1" max="1" width="3" style="38" bestFit="1" customWidth="1"/>
    <col min="2" max="2" width="29" style="38" bestFit="1" customWidth="1"/>
    <col min="3" max="3" width="14" style="38" bestFit="1" customWidth="1"/>
    <col min="4" max="16384" width="9.1796875" style="38"/>
  </cols>
  <sheetData>
    <row r="1" spans="1:3" s="148" customFormat="1">
      <c r="B1" s="148" t="s">
        <v>637</v>
      </c>
      <c r="C1" s="148" t="s">
        <v>636</v>
      </c>
    </row>
    <row r="2" spans="1:3" ht="29">
      <c r="A2" s="38">
        <v>1</v>
      </c>
      <c r="B2" s="150" t="s">
        <v>647</v>
      </c>
      <c r="C2" s="40" t="s">
        <v>638</v>
      </c>
    </row>
    <row r="3" spans="1:3">
      <c r="A3" s="38">
        <v>2</v>
      </c>
      <c r="B3" s="150" t="s">
        <v>635</v>
      </c>
      <c r="C3" s="38" t="s">
        <v>639</v>
      </c>
    </row>
    <row r="4" spans="1:3">
      <c r="A4" s="38">
        <v>3</v>
      </c>
      <c r="B4" s="150" t="s">
        <v>641</v>
      </c>
      <c r="C4" s="38" t="s">
        <v>640</v>
      </c>
    </row>
    <row r="5" spans="1:3">
      <c r="A5" s="38">
        <v>4</v>
      </c>
      <c r="B5" s="150" t="s">
        <v>648</v>
      </c>
      <c r="C5" s="38" t="s">
        <v>642</v>
      </c>
    </row>
    <row r="6" spans="1:3">
      <c r="A6" s="38">
        <v>5</v>
      </c>
      <c r="B6" s="150" t="s">
        <v>650</v>
      </c>
      <c r="C6" s="38" t="s">
        <v>642</v>
      </c>
    </row>
    <row r="7" spans="1:3">
      <c r="A7" s="38">
        <v>6</v>
      </c>
      <c r="B7" s="150" t="s">
        <v>649</v>
      </c>
      <c r="C7" s="38" t="s">
        <v>642</v>
      </c>
    </row>
    <row r="8" spans="1:3">
      <c r="A8" s="38">
        <v>7</v>
      </c>
      <c r="B8" s="150" t="s">
        <v>651</v>
      </c>
      <c r="C8" s="38" t="s">
        <v>684</v>
      </c>
    </row>
    <row r="9" spans="1:3">
      <c r="A9" s="38">
        <v>8</v>
      </c>
      <c r="B9" s="150" t="s">
        <v>643</v>
      </c>
      <c r="C9" s="38" t="s">
        <v>645</v>
      </c>
    </row>
    <row r="10" spans="1:3">
      <c r="A10" s="38">
        <v>9</v>
      </c>
      <c r="B10" s="150" t="s">
        <v>644</v>
      </c>
      <c r="C10" s="38" t="s">
        <v>646</v>
      </c>
    </row>
    <row r="11" spans="1:3">
      <c r="A11" s="38">
        <v>10</v>
      </c>
      <c r="B11" s="150" t="s">
        <v>839</v>
      </c>
      <c r="C11" s="38" t="s">
        <v>646</v>
      </c>
    </row>
  </sheetData>
  <hyperlinks>
    <hyperlink ref="B2" location="'1_Thermal_conductivity '!A1" display="Thermal_conductivity "/>
    <hyperlink ref="B3" location="'2_Default_Material_intensity'!A1" display="Default Material Intensity"/>
    <hyperlink ref="B4" location="'3_User_prompts'!A1" display="User prompts "/>
    <hyperlink ref="B5" location="'4_John_building_properties'!A1" display="John's data on 10 buildings "/>
    <hyperlink ref="B6" location="'5_John_material_intensity'!A1" display="John's data on 10 buildings "/>
    <hyperlink ref="B7" location="'6_John_material_composition'!A1" display="John's data on 10 buildings "/>
    <hyperlink ref="B9" location="'8_Heating_demand_U_Values'!A1" display="Heating demands and U values "/>
    <hyperlink ref="B10" location="'9_LCA'!A1" display="LCA results "/>
    <hyperlink ref="B8" location="'7_Inventory_Mapping'!A1" display="Inventory mapping"/>
    <hyperlink ref="B11" location="'10_ExampleLCA'!A1" display="LCA example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V15"/>
  <sheetViews>
    <sheetView workbookViewId="0">
      <selection activeCell="A2" sqref="A2"/>
    </sheetView>
  </sheetViews>
  <sheetFormatPr defaultRowHeight="14.5"/>
  <cols>
    <col min="1" max="1" width="22.6328125" bestFit="1" customWidth="1"/>
  </cols>
  <sheetData>
    <row r="1" spans="1:22">
      <c r="A1" t="s">
        <v>685</v>
      </c>
      <c r="C1" t="s">
        <v>3</v>
      </c>
      <c r="E1" t="s">
        <v>11</v>
      </c>
      <c r="G1" t="s">
        <v>15</v>
      </c>
      <c r="I1" t="s">
        <v>19</v>
      </c>
      <c r="K1" t="s">
        <v>20</v>
      </c>
      <c r="M1" t="s">
        <v>22</v>
      </c>
      <c r="O1" t="s">
        <v>23</v>
      </c>
      <c r="Q1" t="s">
        <v>25</v>
      </c>
      <c r="S1" t="s">
        <v>26</v>
      </c>
      <c r="U1" t="s">
        <v>41</v>
      </c>
    </row>
    <row r="2" spans="1:22">
      <c r="A2" t="s">
        <v>855</v>
      </c>
      <c r="C2" t="s">
        <v>624</v>
      </c>
      <c r="D2" t="s">
        <v>625</v>
      </c>
      <c r="E2" t="s">
        <v>624</v>
      </c>
      <c r="F2" t="s">
        <v>625</v>
      </c>
      <c r="G2" t="s">
        <v>624</v>
      </c>
      <c r="H2" t="s">
        <v>625</v>
      </c>
      <c r="I2" t="s">
        <v>624</v>
      </c>
      <c r="J2" t="s">
        <v>625</v>
      </c>
      <c r="K2" t="s">
        <v>624</v>
      </c>
      <c r="L2" t="s">
        <v>625</v>
      </c>
      <c r="M2" t="s">
        <v>624</v>
      </c>
      <c r="N2" t="s">
        <v>625</v>
      </c>
      <c r="O2" t="s">
        <v>624</v>
      </c>
      <c r="P2" t="s">
        <v>625</v>
      </c>
      <c r="Q2" t="s">
        <v>624</v>
      </c>
      <c r="R2" t="s">
        <v>625</v>
      </c>
      <c r="S2" t="s">
        <v>624</v>
      </c>
      <c r="T2" t="s">
        <v>625</v>
      </c>
      <c r="U2" t="s">
        <v>624</v>
      </c>
      <c r="V2" t="s">
        <v>625</v>
      </c>
    </row>
    <row r="3" spans="1:22">
      <c r="A3" t="s">
        <v>626</v>
      </c>
      <c r="B3" t="s">
        <v>165</v>
      </c>
      <c r="C3" s="146">
        <v>0.72899999999999998</v>
      </c>
      <c r="D3" s="146">
        <v>0.89940222222222221</v>
      </c>
      <c r="E3" s="146">
        <v>0.72899999999999998</v>
      </c>
      <c r="F3" s="146">
        <v>0.77110333333333347</v>
      </c>
      <c r="G3" s="146">
        <v>1.4</v>
      </c>
      <c r="H3" s="146">
        <v>0.46064864583333331</v>
      </c>
      <c r="I3" s="146">
        <v>0.69699999999999995</v>
      </c>
      <c r="J3" s="146">
        <v>0.57974999999999999</v>
      </c>
      <c r="K3" s="146">
        <v>1.1000000000000001</v>
      </c>
      <c r="L3" s="146">
        <v>0.86040222222222218</v>
      </c>
      <c r="M3" s="146">
        <v>1.0900000000000001</v>
      </c>
      <c r="N3" s="146">
        <v>1.313275</v>
      </c>
      <c r="O3" s="146">
        <v>0.90400000000000003</v>
      </c>
      <c r="P3" s="146">
        <v>1.8629440500000001</v>
      </c>
      <c r="Q3" s="146">
        <v>0.873</v>
      </c>
      <c r="R3" s="146">
        <v>1.1432033041666665</v>
      </c>
      <c r="S3" s="146">
        <v>0.68200000000000005</v>
      </c>
      <c r="T3" s="146">
        <v>1.0270458333333332</v>
      </c>
      <c r="U3" s="146">
        <v>1.49</v>
      </c>
      <c r="V3" s="146">
        <v>3.7510083333333335</v>
      </c>
    </row>
    <row r="4" spans="1:22">
      <c r="B4" t="s">
        <v>456</v>
      </c>
      <c r="C4" s="146">
        <v>4.38</v>
      </c>
      <c r="D4" s="146">
        <v>2.0484502499999997</v>
      </c>
      <c r="E4" s="146">
        <v>2.87</v>
      </c>
      <c r="F4" s="146">
        <v>3.1205783666666669</v>
      </c>
      <c r="G4" s="146">
        <v>1.21</v>
      </c>
      <c r="H4" s="146">
        <v>1.82180875</v>
      </c>
      <c r="I4" s="146">
        <v>2.66</v>
      </c>
      <c r="J4" s="146">
        <v>1.4855390888888891</v>
      </c>
      <c r="K4" s="146">
        <v>1.08</v>
      </c>
      <c r="L4" s="146">
        <v>1.2378555555555555</v>
      </c>
      <c r="M4" s="146">
        <v>3.23</v>
      </c>
      <c r="N4" s="146">
        <v>3.0540995333333329</v>
      </c>
      <c r="O4" s="146">
        <v>1.53</v>
      </c>
      <c r="P4" s="146">
        <v>1.5079139333333336</v>
      </c>
      <c r="Q4" s="146">
        <v>2.5</v>
      </c>
      <c r="R4" s="146">
        <v>3.0462406666666664</v>
      </c>
      <c r="S4" s="146">
        <v>1.9</v>
      </c>
      <c r="T4" s="146">
        <v>1.2892458333333334</v>
      </c>
      <c r="U4" s="146">
        <v>2.27</v>
      </c>
      <c r="V4" s="146">
        <v>2.6381561111111114</v>
      </c>
    </row>
    <row r="5" spans="1:22">
      <c r="B5" t="s">
        <v>321</v>
      </c>
      <c r="C5" s="146">
        <v>1.06</v>
      </c>
      <c r="D5" s="146">
        <v>2.564629222222222</v>
      </c>
      <c r="E5" s="146">
        <v>6.02</v>
      </c>
      <c r="F5" s="146">
        <v>6.1276554999999995</v>
      </c>
      <c r="G5" s="146">
        <v>0.71799999999999997</v>
      </c>
      <c r="H5" s="146">
        <v>1.5945754999999997</v>
      </c>
      <c r="I5" s="146">
        <v>0.94399999999999995</v>
      </c>
      <c r="J5" s="146">
        <v>2.3092583333333336</v>
      </c>
      <c r="K5" s="146">
        <v>0.23499999999999999</v>
      </c>
      <c r="L5" s="146">
        <v>0.88280530000000002</v>
      </c>
      <c r="M5" s="146">
        <v>0.504</v>
      </c>
      <c r="N5" s="146">
        <v>1.71541875</v>
      </c>
      <c r="O5" s="146">
        <v>2.62</v>
      </c>
      <c r="P5" s="146">
        <v>3.1509243888888889</v>
      </c>
      <c r="Q5" s="146">
        <v>1.69</v>
      </c>
      <c r="R5" s="146">
        <v>1.5944355555555558</v>
      </c>
      <c r="S5" s="146">
        <v>1.47</v>
      </c>
      <c r="T5" s="146">
        <v>3.1223084583333334</v>
      </c>
      <c r="U5" s="146">
        <v>1.08</v>
      </c>
      <c r="V5" s="146">
        <v>1.8328629333333335</v>
      </c>
    </row>
    <row r="6" spans="1:22">
      <c r="B6" t="s">
        <v>627</v>
      </c>
      <c r="C6" s="146">
        <v>0.93200000000000005</v>
      </c>
      <c r="D6" s="146">
        <v>0.77445416666666667</v>
      </c>
      <c r="E6" s="146">
        <v>1.37</v>
      </c>
      <c r="F6" s="146">
        <v>1.0967850000000001</v>
      </c>
      <c r="G6" s="146">
        <v>0.49399999999999999</v>
      </c>
      <c r="H6" s="146">
        <v>0.68378240000000001</v>
      </c>
      <c r="I6" s="146">
        <v>0.379</v>
      </c>
      <c r="J6" s="146">
        <v>0.88148333333333329</v>
      </c>
      <c r="K6" s="146">
        <v>0.745</v>
      </c>
      <c r="L6" s="146">
        <v>0.34137499999999998</v>
      </c>
      <c r="M6" s="146">
        <v>0.62</v>
      </c>
      <c r="N6" s="146">
        <v>0.90758333333333319</v>
      </c>
      <c r="O6" s="146">
        <v>0.89100000000000001</v>
      </c>
      <c r="P6" s="146">
        <v>0.49810833333333332</v>
      </c>
      <c r="Q6" s="146">
        <v>0.55600000000000005</v>
      </c>
      <c r="R6" s="146">
        <v>0.57656666666666667</v>
      </c>
      <c r="S6" s="146">
        <v>0.71699999999999997</v>
      </c>
      <c r="T6" s="146">
        <v>0.71084166666666659</v>
      </c>
      <c r="U6" s="146">
        <v>3.84</v>
      </c>
      <c r="V6" s="146">
        <v>2.4042849999999998</v>
      </c>
    </row>
    <row r="7" spans="1:22">
      <c r="B7" t="s">
        <v>167</v>
      </c>
      <c r="C7" s="146">
        <v>3.92</v>
      </c>
      <c r="D7" s="146">
        <v>4.7926416666666665</v>
      </c>
      <c r="E7" s="146">
        <v>2.2999999999999998</v>
      </c>
      <c r="F7" s="146">
        <v>2.9716871666666673</v>
      </c>
      <c r="G7" s="146">
        <v>1.42</v>
      </c>
      <c r="H7" s="146">
        <v>1.5252734458333332</v>
      </c>
      <c r="I7" s="146">
        <v>2.15</v>
      </c>
      <c r="J7" s="146">
        <v>1.4180164379084967</v>
      </c>
      <c r="K7" s="146">
        <v>0.29699999999999999</v>
      </c>
      <c r="L7" s="146">
        <v>1.3056583333333331</v>
      </c>
      <c r="M7" s="146">
        <v>0.76900000000000002</v>
      </c>
      <c r="N7" s="146">
        <v>0.9185314333333332</v>
      </c>
      <c r="O7" s="146">
        <v>0.61499999999999999</v>
      </c>
      <c r="P7" s="146">
        <v>1.3386341111111111</v>
      </c>
      <c r="Q7" s="146">
        <v>2.72</v>
      </c>
      <c r="R7" s="146">
        <v>2.460298775</v>
      </c>
      <c r="S7" s="146">
        <v>1.24</v>
      </c>
      <c r="T7" s="146">
        <v>1.7239967500000002</v>
      </c>
      <c r="U7" s="146">
        <v>0.96799999999999997</v>
      </c>
      <c r="V7" s="146">
        <v>2.4439347258333335</v>
      </c>
    </row>
    <row r="8" spans="1:22">
      <c r="B8" t="s">
        <v>628</v>
      </c>
      <c r="C8" s="146">
        <v>1.04E-2</v>
      </c>
      <c r="D8" s="146">
        <v>8.9482434969160619E-3</v>
      </c>
      <c r="E8" s="146">
        <v>1.54</v>
      </c>
      <c r="F8" s="146">
        <v>1.6229498666666669</v>
      </c>
      <c r="G8" s="146">
        <v>5.0999999999999997E-2</v>
      </c>
      <c r="H8" s="146">
        <v>4.3987165775401071E-2</v>
      </c>
      <c r="I8" s="146">
        <v>2.1399999999999999E-2</v>
      </c>
      <c r="J8" s="146">
        <v>2.2192649737490626E-2</v>
      </c>
      <c r="K8" s="146">
        <v>1.54E-2</v>
      </c>
      <c r="L8" s="146">
        <v>1.3313725490196077E-2</v>
      </c>
      <c r="M8" s="146">
        <v>7.0099999999999997E-3</v>
      </c>
      <c r="N8" s="146">
        <v>5.7733799568484481E-3</v>
      </c>
      <c r="O8" s="146">
        <v>1.6799999999999999E-2</v>
      </c>
      <c r="P8" s="146">
        <v>1.7416882075051252E-2</v>
      </c>
      <c r="Q8" s="146">
        <v>8.5500000000000007E-2</v>
      </c>
      <c r="R8" s="146">
        <v>8.308095238095238E-2</v>
      </c>
      <c r="S8" s="146">
        <v>8.6899999999999998E-3</v>
      </c>
      <c r="T8" s="146">
        <v>7.1512699483029891E-3</v>
      </c>
      <c r="U8" s="146">
        <v>4.6100000000000004E-3</v>
      </c>
      <c r="V8" s="146">
        <v>3.9794871794871789E-3</v>
      </c>
    </row>
    <row r="9" spans="1:22">
      <c r="B9" t="s">
        <v>629</v>
      </c>
      <c r="C9" s="146">
        <v>1.06</v>
      </c>
      <c r="D9" s="146">
        <v>1.6469498666666669</v>
      </c>
      <c r="E9" s="146">
        <v>5.7500000000000002E-2</v>
      </c>
      <c r="F9" s="146">
        <v>4.6949771689497717E-2</v>
      </c>
      <c r="G9" s="146">
        <v>1.52</v>
      </c>
      <c r="H9" s="146">
        <v>1.6229498666666669</v>
      </c>
      <c r="I9" s="146">
        <v>0.58399999999999996</v>
      </c>
      <c r="J9" s="146">
        <v>1.0506831999999999</v>
      </c>
      <c r="K9" s="146">
        <v>0.65400000000000003</v>
      </c>
      <c r="L9" s="146">
        <v>1.6229498666666669</v>
      </c>
      <c r="M9" s="146">
        <v>0.98</v>
      </c>
      <c r="N9" s="146">
        <v>1.5848082666666667</v>
      </c>
      <c r="O9" s="146">
        <v>0.92200000000000004</v>
      </c>
      <c r="P9" s="146">
        <v>1.6229498666666669</v>
      </c>
      <c r="Q9" s="146">
        <v>0.56999999999999995</v>
      </c>
      <c r="R9" s="146">
        <v>1.3368165333333333</v>
      </c>
      <c r="S9" s="146">
        <v>0.50600000000000001</v>
      </c>
      <c r="T9" s="146">
        <v>1.9129888000000002</v>
      </c>
      <c r="U9" s="146">
        <v>1.1499999999999999</v>
      </c>
      <c r="V9" s="146">
        <v>1.6229498666666669</v>
      </c>
    </row>
    <row r="10" spans="1:22">
      <c r="B10" t="s">
        <v>630</v>
      </c>
      <c r="C10" s="146">
        <v>0.91900000000000004</v>
      </c>
      <c r="D10" s="146">
        <v>0.30720766282457762</v>
      </c>
      <c r="E10" s="146">
        <v>0.70799999999999996</v>
      </c>
      <c r="F10" s="146">
        <v>0.57482544354066778</v>
      </c>
      <c r="G10" s="146">
        <v>0.34100000000000003</v>
      </c>
      <c r="H10" s="146">
        <v>0.34889750397225938</v>
      </c>
      <c r="I10" s="146">
        <v>0.58199999999999996</v>
      </c>
      <c r="J10" s="146">
        <v>0.43433466969688195</v>
      </c>
      <c r="K10" s="146">
        <v>0.36599999999999999</v>
      </c>
      <c r="L10" s="146">
        <v>0.10076084199999998</v>
      </c>
      <c r="M10" s="146">
        <v>0.50800000000000001</v>
      </c>
      <c r="N10" s="146">
        <v>0.45044946018255244</v>
      </c>
      <c r="O10" s="146">
        <v>0.40300000000000002</v>
      </c>
      <c r="P10" s="146">
        <v>0.44420221638556612</v>
      </c>
      <c r="Q10" s="146">
        <v>0.72599999999999998</v>
      </c>
      <c r="R10" s="146">
        <v>0.42934195625918903</v>
      </c>
      <c r="S10" s="146">
        <v>0.40400000000000003</v>
      </c>
      <c r="T10" s="146">
        <v>0.11388973814944367</v>
      </c>
      <c r="U10" s="146">
        <v>0.56100000000000005</v>
      </c>
      <c r="V10" s="146">
        <v>0.30428338780820158</v>
      </c>
    </row>
    <row r="11" spans="1:22" s="18" customFormat="1">
      <c r="C11" s="147">
        <v>13.010400000000002</v>
      </c>
      <c r="D11" s="147">
        <v>13.042683300765937</v>
      </c>
      <c r="E11" s="147">
        <v>15.5945</v>
      </c>
      <c r="F11" s="147">
        <v>16.3325344485635</v>
      </c>
      <c r="G11" s="147">
        <v>7.1540000000000008</v>
      </c>
      <c r="H11" s="147">
        <v>8.1019232780809922</v>
      </c>
      <c r="I11" s="147">
        <v>8.0174000000000003</v>
      </c>
      <c r="J11" s="147">
        <v>8.181257712898427</v>
      </c>
      <c r="K11" s="147">
        <v>4.4923999999999999</v>
      </c>
      <c r="L11" s="147">
        <v>6.3651208452679731</v>
      </c>
      <c r="M11" s="147">
        <v>7.7080100000000007</v>
      </c>
      <c r="N11" s="147">
        <v>9.9499391568060673</v>
      </c>
      <c r="O11" s="147">
        <v>7.9017999999999997</v>
      </c>
      <c r="P11" s="147">
        <v>10.443093781793953</v>
      </c>
      <c r="Q11" s="147">
        <v>9.7205000000000013</v>
      </c>
      <c r="R11" s="147">
        <v>10.669984410029029</v>
      </c>
      <c r="S11" s="147">
        <v>6.9276899999999992</v>
      </c>
      <c r="T11" s="147">
        <v>9.9074683497644145</v>
      </c>
      <c r="U11" s="147">
        <v>11.36361</v>
      </c>
      <c r="V11" s="147">
        <v>15.001459845265467</v>
      </c>
    </row>
    <row r="12" spans="1:22">
      <c r="A12" t="s">
        <v>631</v>
      </c>
      <c r="B12" t="s">
        <v>632</v>
      </c>
      <c r="C12" s="146">
        <v>2.12</v>
      </c>
      <c r="D12" s="146">
        <v>2.2683601168141592</v>
      </c>
      <c r="E12" s="146">
        <v>1.19</v>
      </c>
      <c r="F12" s="146">
        <v>1.3522918310502283</v>
      </c>
      <c r="G12" s="146">
        <v>1.1499999999999999</v>
      </c>
      <c r="H12" s="146">
        <v>1.8894702352941177</v>
      </c>
      <c r="I12" s="146">
        <v>2.77</v>
      </c>
      <c r="J12" s="146">
        <v>2.4715783539697846</v>
      </c>
      <c r="K12" s="146">
        <v>0.68200000000000005</v>
      </c>
      <c r="L12" s="146">
        <v>1.8307991764705882</v>
      </c>
      <c r="M12" s="146">
        <v>3.2</v>
      </c>
      <c r="N12" s="146">
        <v>4.0765874003422367</v>
      </c>
      <c r="O12" s="146">
        <v>1.28</v>
      </c>
      <c r="P12" s="146">
        <v>1.4273642800249577</v>
      </c>
      <c r="Q12" s="146">
        <v>1.32</v>
      </c>
      <c r="R12" s="146">
        <v>1.4262653000000001</v>
      </c>
      <c r="S12" s="146">
        <v>0.376</v>
      </c>
      <c r="T12" s="146">
        <v>1.4331888450438302</v>
      </c>
      <c r="U12" s="146">
        <v>0.46</v>
      </c>
      <c r="V12" s="146">
        <v>1.9126207008547009</v>
      </c>
    </row>
    <row r="13" spans="1:22">
      <c r="B13" t="s">
        <v>633</v>
      </c>
      <c r="C13" s="146">
        <v>1.2</v>
      </c>
      <c r="D13" s="146">
        <v>0.60526799999999992</v>
      </c>
      <c r="E13" s="146">
        <v>0.84299999999999997</v>
      </c>
      <c r="F13" s="146">
        <v>1.0797600000000001</v>
      </c>
      <c r="G13" s="146">
        <v>0.23100000000000001</v>
      </c>
      <c r="H13" s="146">
        <v>0.17222399999999999</v>
      </c>
      <c r="I13" s="146">
        <v>1.99</v>
      </c>
      <c r="J13" s="146">
        <v>1.0051919999999999</v>
      </c>
      <c r="K13" s="146">
        <v>0.53500000000000003</v>
      </c>
      <c r="L13" s="146">
        <v>0.84360000000000002</v>
      </c>
      <c r="M13" s="146">
        <v>3.66</v>
      </c>
      <c r="N13" s="146">
        <v>5.2504900000000001</v>
      </c>
      <c r="O13" s="146">
        <v>1.23</v>
      </c>
      <c r="P13" s="146">
        <v>0.62099999999999989</v>
      </c>
      <c r="Q13" s="146">
        <v>0.59</v>
      </c>
      <c r="R13" s="146">
        <v>3.8480000000000003E-3</v>
      </c>
      <c r="S13" s="146">
        <v>1.1499999999999999</v>
      </c>
      <c r="T13" s="146">
        <v>0.58291199999999999</v>
      </c>
      <c r="U13" s="146">
        <v>1.23</v>
      </c>
      <c r="V13" s="146">
        <v>0.62017199999999995</v>
      </c>
    </row>
    <row r="14" spans="1:22">
      <c r="B14" t="s">
        <v>634</v>
      </c>
      <c r="C14" s="146">
        <v>0.40600000000000003</v>
      </c>
      <c r="D14" s="146">
        <v>0.6478560000000001</v>
      </c>
      <c r="E14" s="146">
        <v>0.76700000000000002</v>
      </c>
      <c r="F14" s="146">
        <v>0.81</v>
      </c>
      <c r="G14" s="146">
        <v>0.105</v>
      </c>
      <c r="H14" s="146">
        <v>0.14846699999999999</v>
      </c>
      <c r="I14" s="146"/>
      <c r="J14" s="146"/>
      <c r="K14" s="146">
        <v>0.93500000000000005</v>
      </c>
      <c r="L14" s="146">
        <v>0.82601639999999998</v>
      </c>
      <c r="M14" s="146">
        <v>0.38700000000000001</v>
      </c>
      <c r="N14" s="146">
        <v>0.54437900000000006</v>
      </c>
      <c r="O14" s="146">
        <v>0.76700000000000002</v>
      </c>
      <c r="P14" s="146">
        <v>1.0797600000000001</v>
      </c>
      <c r="Q14" s="146">
        <v>0.88800000000000001</v>
      </c>
      <c r="R14" s="146">
        <v>1.2507220000000001</v>
      </c>
      <c r="S14" s="146">
        <v>0.38</v>
      </c>
      <c r="T14" s="146">
        <v>0.535381</v>
      </c>
      <c r="U14" s="146">
        <v>0.24199999999999999</v>
      </c>
      <c r="V14" s="146">
        <v>0.34012439999999999</v>
      </c>
    </row>
    <row r="15" spans="1:22" s="18" customFormat="1">
      <c r="C15" s="147">
        <v>3.7260000000000004</v>
      </c>
      <c r="D15" s="147">
        <v>3.5214841168141593</v>
      </c>
      <c r="E15" s="147">
        <v>2.8</v>
      </c>
      <c r="F15" s="147">
        <v>3.2420518310502282</v>
      </c>
      <c r="G15" s="147">
        <v>1.486</v>
      </c>
      <c r="H15" s="147">
        <v>2.2101612352941178</v>
      </c>
      <c r="I15" s="147">
        <v>4.76</v>
      </c>
      <c r="J15" s="147">
        <v>3.4767703539697843</v>
      </c>
      <c r="K15" s="147">
        <v>2.1520000000000001</v>
      </c>
      <c r="L15" s="147">
        <v>3.500415576470588</v>
      </c>
      <c r="M15" s="147">
        <v>7.2469999999999999</v>
      </c>
      <c r="N15" s="147">
        <v>9.871456400342236</v>
      </c>
      <c r="O15" s="147">
        <v>3.2769999999999997</v>
      </c>
      <c r="P15" s="147">
        <v>3.1281242800249576</v>
      </c>
      <c r="Q15" s="147">
        <v>2.798</v>
      </c>
      <c r="R15" s="147">
        <v>2.6808353</v>
      </c>
      <c r="S15" s="147">
        <v>1.9059999999999997</v>
      </c>
      <c r="T15" s="147">
        <v>2.5514818450438304</v>
      </c>
      <c r="U15" s="147">
        <v>1.9319999999999999</v>
      </c>
      <c r="V15" s="147">
        <v>2.8729171008547012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134"/>
  <sheetViews>
    <sheetView tabSelected="1" workbookViewId="0">
      <selection activeCell="O14" sqref="O14"/>
    </sheetView>
  </sheetViews>
  <sheetFormatPr defaultRowHeight="14.5"/>
  <cols>
    <col min="1" max="1" width="71.54296875" bestFit="1" customWidth="1"/>
  </cols>
  <sheetData>
    <row r="1" spans="1:11">
      <c r="A1" s="18" t="s">
        <v>813</v>
      </c>
      <c r="B1">
        <v>60</v>
      </c>
    </row>
    <row r="3" spans="1:11" s="18" customFormat="1">
      <c r="A3" s="18" t="s">
        <v>814</v>
      </c>
      <c r="B3" s="18" t="s">
        <v>815</v>
      </c>
      <c r="C3" s="18" t="s">
        <v>816</v>
      </c>
      <c r="D3" s="18" t="s">
        <v>716</v>
      </c>
      <c r="E3" s="18" t="s">
        <v>817</v>
      </c>
      <c r="F3" s="18" t="s">
        <v>717</v>
      </c>
      <c r="G3" s="18" t="s">
        <v>718</v>
      </c>
      <c r="H3" s="18" t="s">
        <v>719</v>
      </c>
      <c r="I3" s="18" t="s">
        <v>818</v>
      </c>
      <c r="J3" s="18" t="s">
        <v>819</v>
      </c>
      <c r="K3" s="18" t="s">
        <v>720</v>
      </c>
    </row>
    <row r="4" spans="1:11">
      <c r="A4" t="s">
        <v>163</v>
      </c>
      <c r="B4" t="s">
        <v>165</v>
      </c>
    </row>
    <row r="5" spans="1:11">
      <c r="A5" t="s">
        <v>118</v>
      </c>
      <c r="B5">
        <v>190.95</v>
      </c>
    </row>
    <row r="6" spans="1:11">
      <c r="A6" t="s">
        <v>98</v>
      </c>
      <c r="B6">
        <v>0.04</v>
      </c>
      <c r="C6">
        <v>30</v>
      </c>
      <c r="D6" t="s">
        <v>735</v>
      </c>
      <c r="E6">
        <v>1850</v>
      </c>
      <c r="F6">
        <v>1850</v>
      </c>
      <c r="G6" t="s">
        <v>722</v>
      </c>
      <c r="H6">
        <v>0.125</v>
      </c>
      <c r="I6">
        <v>0.30833333333333335</v>
      </c>
      <c r="J6">
        <v>28.2606</v>
      </c>
    </row>
    <row r="7" spans="1:11">
      <c r="A7" t="s">
        <v>164</v>
      </c>
      <c r="B7">
        <v>0.22</v>
      </c>
      <c r="C7">
        <v>60</v>
      </c>
      <c r="D7" t="s">
        <v>742</v>
      </c>
      <c r="E7">
        <v>2350</v>
      </c>
      <c r="F7">
        <v>2350</v>
      </c>
      <c r="G7" t="s">
        <v>722</v>
      </c>
      <c r="H7">
        <v>1.4E-2</v>
      </c>
      <c r="I7">
        <v>0.12063333333333334</v>
      </c>
      <c r="J7">
        <v>98.721149999999994</v>
      </c>
    </row>
    <row r="8" spans="1:11">
      <c r="B8">
        <v>0.22</v>
      </c>
      <c r="C8">
        <v>60</v>
      </c>
      <c r="D8" t="s">
        <v>743</v>
      </c>
      <c r="E8">
        <v>80</v>
      </c>
      <c r="F8">
        <v>80</v>
      </c>
      <c r="G8" t="s">
        <v>722</v>
      </c>
      <c r="H8">
        <v>0.68200000000000005</v>
      </c>
      <c r="I8">
        <v>0.20005333333333336</v>
      </c>
      <c r="J8">
        <v>3.3607200000000002</v>
      </c>
    </row>
    <row r="9" spans="1:11">
      <c r="A9" t="s">
        <v>134</v>
      </c>
      <c r="B9">
        <v>0.4</v>
      </c>
      <c r="C9">
        <v>60</v>
      </c>
      <c r="D9" t="s">
        <v>762</v>
      </c>
      <c r="E9">
        <v>150</v>
      </c>
      <c r="F9">
        <v>137.5</v>
      </c>
      <c r="G9" t="s">
        <v>722</v>
      </c>
      <c r="H9">
        <v>0.155</v>
      </c>
      <c r="I9">
        <v>0.14208333333333334</v>
      </c>
      <c r="J9">
        <v>10.50225</v>
      </c>
    </row>
    <row r="10" spans="1:11">
      <c r="I10" s="162">
        <v>0.77110333333333303</v>
      </c>
    </row>
    <row r="12" spans="1:11" s="18" customFormat="1">
      <c r="A12" s="18" t="s">
        <v>163</v>
      </c>
      <c r="B12" s="18" t="s">
        <v>91</v>
      </c>
    </row>
    <row r="13" spans="1:11">
      <c r="A13" t="s">
        <v>118</v>
      </c>
      <c r="B13">
        <v>149.1</v>
      </c>
    </row>
    <row r="14" spans="1:11">
      <c r="A14" t="s">
        <v>98</v>
      </c>
      <c r="B14">
        <v>0.05</v>
      </c>
      <c r="C14">
        <v>30</v>
      </c>
      <c r="D14" t="s">
        <v>735</v>
      </c>
      <c r="E14">
        <v>1850</v>
      </c>
      <c r="F14">
        <v>1850</v>
      </c>
      <c r="G14" t="s">
        <v>722</v>
      </c>
      <c r="H14">
        <v>0.125</v>
      </c>
      <c r="I14">
        <v>0.38541666666666669</v>
      </c>
      <c r="J14">
        <v>27.583500000000001</v>
      </c>
    </row>
    <row r="15" spans="1:11">
      <c r="A15" t="s">
        <v>338</v>
      </c>
      <c r="B15">
        <v>0.22</v>
      </c>
      <c r="C15">
        <v>60</v>
      </c>
      <c r="D15" t="s">
        <v>742</v>
      </c>
      <c r="E15">
        <v>2350</v>
      </c>
      <c r="F15">
        <v>2350</v>
      </c>
      <c r="G15" t="s">
        <v>722</v>
      </c>
      <c r="H15">
        <v>1.4E-2</v>
      </c>
      <c r="I15">
        <v>0.12063333333333334</v>
      </c>
      <c r="J15">
        <v>98.721149999999994</v>
      </c>
    </row>
    <row r="16" spans="1:11">
      <c r="B16">
        <v>0.22</v>
      </c>
      <c r="C16">
        <v>60</v>
      </c>
      <c r="D16" t="s">
        <v>743</v>
      </c>
      <c r="E16">
        <v>80</v>
      </c>
      <c r="F16">
        <v>80</v>
      </c>
      <c r="G16" t="s">
        <v>722</v>
      </c>
      <c r="H16">
        <v>0.68200000000000005</v>
      </c>
      <c r="I16">
        <v>0.20005333333333336</v>
      </c>
      <c r="J16">
        <v>3.3607200000000002</v>
      </c>
    </row>
    <row r="17" spans="1:11">
      <c r="A17" t="s">
        <v>395</v>
      </c>
      <c r="B17">
        <v>0.18</v>
      </c>
      <c r="C17">
        <v>30</v>
      </c>
      <c r="D17" t="s">
        <v>775</v>
      </c>
      <c r="E17">
        <v>30</v>
      </c>
      <c r="F17">
        <v>30</v>
      </c>
      <c r="G17" t="s">
        <v>722</v>
      </c>
      <c r="H17">
        <v>5.32</v>
      </c>
      <c r="I17">
        <v>0.9575999999999999</v>
      </c>
      <c r="J17">
        <v>2.0622599999999998</v>
      </c>
    </row>
    <row r="18" spans="1:11">
      <c r="A18" t="s">
        <v>168</v>
      </c>
      <c r="B18">
        <v>1.4999999999999999E-2</v>
      </c>
      <c r="C18">
        <v>30</v>
      </c>
      <c r="D18" t="s">
        <v>738</v>
      </c>
      <c r="E18">
        <v>485</v>
      </c>
      <c r="F18">
        <v>485</v>
      </c>
      <c r="G18" t="s">
        <v>722</v>
      </c>
      <c r="H18">
        <v>0.125</v>
      </c>
      <c r="I18">
        <v>3.0312499999999999E-2</v>
      </c>
      <c r="J18">
        <v>2.7783224999999998</v>
      </c>
      <c r="K18" t="s">
        <v>820</v>
      </c>
    </row>
    <row r="19" spans="1:11">
      <c r="A19" t="s">
        <v>350</v>
      </c>
      <c r="B19">
        <v>2.0000000000000001E-4</v>
      </c>
      <c r="C19">
        <v>30</v>
      </c>
      <c r="D19" t="s">
        <v>771</v>
      </c>
      <c r="E19">
        <v>80</v>
      </c>
      <c r="F19">
        <v>80</v>
      </c>
      <c r="G19" t="s">
        <v>722</v>
      </c>
      <c r="H19">
        <v>3.0895000000000001</v>
      </c>
      <c r="I19">
        <v>1.6477333333333336E-3</v>
      </c>
      <c r="J19">
        <v>6.1103999999999993E-3</v>
      </c>
    </row>
    <row r="20" spans="1:11">
      <c r="I20" s="162">
        <v>1.6956635666666666</v>
      </c>
    </row>
    <row r="22" spans="1:11" s="18" customFormat="1">
      <c r="A22" s="18" t="s">
        <v>163</v>
      </c>
      <c r="B22" s="18" t="s">
        <v>95</v>
      </c>
    </row>
    <row r="23" spans="1:11">
      <c r="A23" t="s">
        <v>118</v>
      </c>
      <c r="B23">
        <v>396.9</v>
      </c>
    </row>
    <row r="24" spans="1:11">
      <c r="A24" t="s">
        <v>171</v>
      </c>
      <c r="B24">
        <v>0.16500000000000001</v>
      </c>
      <c r="C24">
        <v>60</v>
      </c>
      <c r="D24" t="s">
        <v>723</v>
      </c>
      <c r="E24">
        <v>470</v>
      </c>
      <c r="F24">
        <v>470</v>
      </c>
      <c r="G24" t="s">
        <v>722</v>
      </c>
      <c r="H24">
        <v>0.52300000000000002</v>
      </c>
      <c r="I24">
        <v>0.67597750000000012</v>
      </c>
      <c r="J24">
        <v>30.779594999999997</v>
      </c>
    </row>
    <row r="25" spans="1:11">
      <c r="A25" t="s">
        <v>98</v>
      </c>
      <c r="B25">
        <v>0.05</v>
      </c>
      <c r="C25">
        <v>30</v>
      </c>
      <c r="D25" t="s">
        <v>735</v>
      </c>
      <c r="E25">
        <v>1850</v>
      </c>
      <c r="F25">
        <v>1850</v>
      </c>
      <c r="G25" t="s">
        <v>722</v>
      </c>
      <c r="H25">
        <v>0.125</v>
      </c>
      <c r="I25">
        <v>0.38541666666666669</v>
      </c>
      <c r="J25">
        <v>73.426500000000004</v>
      </c>
    </row>
    <row r="26" spans="1:11">
      <c r="A26" t="s">
        <v>93</v>
      </c>
      <c r="B26">
        <v>0.03</v>
      </c>
      <c r="C26">
        <v>30</v>
      </c>
      <c r="D26" t="s">
        <v>7</v>
      </c>
      <c r="E26">
        <v>30</v>
      </c>
      <c r="F26">
        <v>30</v>
      </c>
      <c r="G26" t="s">
        <v>722</v>
      </c>
      <c r="H26">
        <v>7.64</v>
      </c>
      <c r="I26">
        <v>0.22919999999999999</v>
      </c>
      <c r="J26">
        <v>0.71441999999999983</v>
      </c>
    </row>
    <row r="27" spans="1:11">
      <c r="A27" t="s">
        <v>168</v>
      </c>
      <c r="B27">
        <v>1.4999999999999999E-2</v>
      </c>
      <c r="C27">
        <v>30</v>
      </c>
      <c r="D27" t="s">
        <v>738</v>
      </c>
      <c r="E27">
        <v>485</v>
      </c>
      <c r="F27">
        <v>485</v>
      </c>
      <c r="G27" t="s">
        <v>722</v>
      </c>
      <c r="H27">
        <v>0.125</v>
      </c>
      <c r="I27">
        <v>3.0312499999999999E-2</v>
      </c>
      <c r="J27">
        <v>5.7748949999999999</v>
      </c>
    </row>
    <row r="28" spans="1:11">
      <c r="A28" t="s">
        <v>170</v>
      </c>
      <c r="B28">
        <v>0.06</v>
      </c>
      <c r="C28">
        <v>30</v>
      </c>
      <c r="D28" t="s">
        <v>745</v>
      </c>
      <c r="E28">
        <v>470</v>
      </c>
      <c r="F28">
        <v>470</v>
      </c>
      <c r="G28" t="s">
        <v>722</v>
      </c>
      <c r="H28">
        <v>0.44600000000000001</v>
      </c>
      <c r="I28">
        <v>3.3539199999999998E-2</v>
      </c>
      <c r="J28">
        <v>1.7908127999999999</v>
      </c>
      <c r="K28" t="s">
        <v>821</v>
      </c>
    </row>
    <row r="29" spans="1:11">
      <c r="B29">
        <v>0.06</v>
      </c>
      <c r="C29">
        <v>30</v>
      </c>
      <c r="D29" t="s">
        <v>779</v>
      </c>
      <c r="E29">
        <v>2000</v>
      </c>
      <c r="F29">
        <v>2000</v>
      </c>
      <c r="G29" t="s">
        <v>722</v>
      </c>
      <c r="H29">
        <v>1.4E-2</v>
      </c>
      <c r="I29">
        <v>5.1520000000000003E-2</v>
      </c>
      <c r="J29">
        <v>87.63552</v>
      </c>
      <c r="K29" t="s">
        <v>822</v>
      </c>
    </row>
    <row r="30" spans="1:11">
      <c r="A30" t="s">
        <v>350</v>
      </c>
      <c r="B30">
        <v>2.0000000000000001E-4</v>
      </c>
      <c r="C30">
        <v>30</v>
      </c>
      <c r="D30" t="s">
        <v>771</v>
      </c>
      <c r="E30">
        <v>920</v>
      </c>
      <c r="F30">
        <v>920</v>
      </c>
      <c r="G30" t="s">
        <v>722</v>
      </c>
      <c r="H30">
        <v>3.0895000000000001</v>
      </c>
      <c r="I30">
        <v>1.8948933333333331E-2</v>
      </c>
      <c r="J30">
        <v>0.14605919999999997</v>
      </c>
    </row>
    <row r="31" spans="1:11">
      <c r="I31" s="162">
        <v>1.4249148000000003</v>
      </c>
    </row>
    <row r="33" spans="1:11" s="18" customFormat="1">
      <c r="A33" s="18" t="s">
        <v>163</v>
      </c>
      <c r="B33" s="18" t="s">
        <v>108</v>
      </c>
    </row>
    <row r="34" spans="1:11">
      <c r="A34" t="s">
        <v>118</v>
      </c>
      <c r="B34">
        <v>372</v>
      </c>
    </row>
    <row r="35" spans="1:11">
      <c r="A35" t="s">
        <v>335</v>
      </c>
      <c r="B35">
        <v>3.5000000000000003E-2</v>
      </c>
      <c r="C35">
        <v>60</v>
      </c>
      <c r="D35" t="s">
        <v>723</v>
      </c>
      <c r="E35">
        <v>470</v>
      </c>
      <c r="F35">
        <v>470</v>
      </c>
      <c r="G35" t="s">
        <v>722</v>
      </c>
      <c r="H35">
        <v>0.52300000000000002</v>
      </c>
      <c r="I35">
        <v>0.14338916666666671</v>
      </c>
      <c r="J35">
        <v>6.1194000000000024</v>
      </c>
    </row>
    <row r="36" spans="1:11">
      <c r="A36" t="s">
        <v>128</v>
      </c>
      <c r="B36">
        <v>2.1999999999999999E-2</v>
      </c>
      <c r="C36">
        <v>30</v>
      </c>
      <c r="D36" t="s">
        <v>746</v>
      </c>
      <c r="E36">
        <v>685</v>
      </c>
      <c r="F36">
        <v>685</v>
      </c>
      <c r="G36" t="s">
        <v>722</v>
      </c>
      <c r="H36">
        <v>1.04</v>
      </c>
      <c r="I36">
        <v>0.52242666666666659</v>
      </c>
      <c r="J36">
        <v>11.212079999999998</v>
      </c>
    </row>
    <row r="37" spans="1:11">
      <c r="A37" t="s">
        <v>110</v>
      </c>
      <c r="B37">
        <v>0.01</v>
      </c>
      <c r="C37">
        <v>30</v>
      </c>
      <c r="D37" t="s">
        <v>760</v>
      </c>
      <c r="E37">
        <v>925</v>
      </c>
      <c r="F37">
        <v>925</v>
      </c>
      <c r="G37" t="s">
        <v>722</v>
      </c>
      <c r="H37">
        <v>0.155</v>
      </c>
      <c r="I37">
        <v>4.779166666666667E-2</v>
      </c>
      <c r="J37">
        <v>6.8819999999999997</v>
      </c>
    </row>
    <row r="38" spans="1:11">
      <c r="A38" t="s">
        <v>172</v>
      </c>
      <c r="B38">
        <v>0.26</v>
      </c>
      <c r="C38">
        <v>30</v>
      </c>
      <c r="D38" t="s">
        <v>745</v>
      </c>
      <c r="E38">
        <v>470</v>
      </c>
      <c r="F38">
        <v>470</v>
      </c>
      <c r="G38" t="s">
        <v>722</v>
      </c>
      <c r="H38">
        <v>0.44600000000000001</v>
      </c>
      <c r="I38">
        <v>0.3633413333333334</v>
      </c>
      <c r="J38">
        <v>18.183360000000004</v>
      </c>
      <c r="K38">
        <v>0.2</v>
      </c>
    </row>
    <row r="39" spans="1:11">
      <c r="B39">
        <v>0.26</v>
      </c>
      <c r="C39">
        <v>30</v>
      </c>
      <c r="D39" t="s">
        <v>724</v>
      </c>
      <c r="E39">
        <v>60</v>
      </c>
      <c r="F39">
        <v>60</v>
      </c>
      <c r="G39" t="s">
        <v>722</v>
      </c>
      <c r="H39">
        <v>1.1299999999999999</v>
      </c>
      <c r="I39">
        <v>0.47008000000000005</v>
      </c>
      <c r="J39">
        <v>9.2851200000000009</v>
      </c>
      <c r="K39">
        <v>0.8</v>
      </c>
    </row>
    <row r="40" spans="1:11">
      <c r="A40" t="s">
        <v>376</v>
      </c>
      <c r="B40">
        <v>0.02</v>
      </c>
      <c r="C40">
        <v>30</v>
      </c>
      <c r="D40" t="s">
        <v>738</v>
      </c>
      <c r="E40">
        <v>485</v>
      </c>
      <c r="F40">
        <v>485</v>
      </c>
      <c r="G40" t="s">
        <v>722</v>
      </c>
      <c r="H40">
        <v>0.125</v>
      </c>
      <c r="I40">
        <v>4.041666666666667E-2</v>
      </c>
      <c r="J40">
        <v>7.216800000000001</v>
      </c>
      <c r="K40">
        <v>1</v>
      </c>
    </row>
    <row r="41" spans="1:11">
      <c r="A41" t="s">
        <v>178</v>
      </c>
      <c r="B41">
        <v>0.08</v>
      </c>
      <c r="C41">
        <v>30</v>
      </c>
      <c r="D41" t="s">
        <v>745</v>
      </c>
      <c r="E41">
        <v>470</v>
      </c>
      <c r="F41">
        <v>470</v>
      </c>
      <c r="G41" t="s">
        <v>722</v>
      </c>
      <c r="H41">
        <v>0.44600000000000001</v>
      </c>
      <c r="I41">
        <v>5.5898666666666666E-2</v>
      </c>
      <c r="J41">
        <v>2.7974400000000004</v>
      </c>
      <c r="K41">
        <v>0.1</v>
      </c>
    </row>
    <row r="42" spans="1:11">
      <c r="B42">
        <v>0.08</v>
      </c>
      <c r="C42">
        <v>30</v>
      </c>
      <c r="D42" t="s">
        <v>724</v>
      </c>
      <c r="E42">
        <v>60</v>
      </c>
      <c r="F42">
        <v>60</v>
      </c>
      <c r="G42" t="s">
        <v>722</v>
      </c>
      <c r="H42">
        <v>1.1299999999999999</v>
      </c>
      <c r="I42">
        <v>0.16271999999999998</v>
      </c>
      <c r="J42">
        <v>3.2140799999999996</v>
      </c>
      <c r="K42">
        <v>0.9</v>
      </c>
    </row>
    <row r="43" spans="1:11">
      <c r="I43" s="162">
        <v>1.6433441666666668</v>
      </c>
    </row>
    <row r="45" spans="1:11" s="18" customFormat="1">
      <c r="A45" s="18" t="s">
        <v>163</v>
      </c>
      <c r="B45" s="18" t="s">
        <v>109</v>
      </c>
    </row>
    <row r="46" spans="1:11">
      <c r="A46" t="s">
        <v>118</v>
      </c>
      <c r="B46">
        <v>260</v>
      </c>
    </row>
    <row r="47" spans="1:11">
      <c r="A47" t="s">
        <v>173</v>
      </c>
      <c r="B47">
        <v>3.0000000000000001E-3</v>
      </c>
      <c r="C47">
        <v>30</v>
      </c>
      <c r="D47" t="s">
        <v>730</v>
      </c>
      <c r="E47">
        <v>1000</v>
      </c>
      <c r="F47">
        <v>1000</v>
      </c>
      <c r="G47" t="s">
        <v>722</v>
      </c>
      <c r="H47">
        <v>3.06</v>
      </c>
      <c r="I47">
        <v>0.30599999999999999</v>
      </c>
      <c r="J47">
        <v>1.56</v>
      </c>
    </row>
    <row r="48" spans="1:11">
      <c r="A48" t="s">
        <v>369</v>
      </c>
      <c r="B48">
        <v>0.25</v>
      </c>
      <c r="C48">
        <v>60</v>
      </c>
      <c r="D48" t="s">
        <v>742</v>
      </c>
      <c r="E48">
        <v>2350</v>
      </c>
      <c r="F48">
        <v>2350</v>
      </c>
      <c r="G48" t="s">
        <v>722</v>
      </c>
      <c r="H48">
        <v>1.4E-2</v>
      </c>
      <c r="I48">
        <v>0.13708333333333333</v>
      </c>
      <c r="J48">
        <v>152.75</v>
      </c>
    </row>
    <row r="49" spans="1:10">
      <c r="B49">
        <v>0.25</v>
      </c>
      <c r="C49">
        <v>60</v>
      </c>
      <c r="D49" t="s">
        <v>743</v>
      </c>
      <c r="E49">
        <v>60</v>
      </c>
      <c r="F49">
        <v>60</v>
      </c>
      <c r="G49" t="s">
        <v>722</v>
      </c>
      <c r="H49">
        <v>0.68200000000000005</v>
      </c>
      <c r="I49">
        <v>0.17050000000000001</v>
      </c>
      <c r="J49">
        <v>3.9</v>
      </c>
    </row>
    <row r="50" spans="1:10">
      <c r="A50" t="s">
        <v>174</v>
      </c>
      <c r="B50">
        <v>7.0000000000000007E-2</v>
      </c>
      <c r="C50">
        <v>30</v>
      </c>
      <c r="D50" t="s">
        <v>741</v>
      </c>
      <c r="E50">
        <v>2150</v>
      </c>
      <c r="F50">
        <v>2150</v>
      </c>
      <c r="G50" t="s">
        <v>722</v>
      </c>
      <c r="H50">
        <v>5.8999999999999997E-2</v>
      </c>
      <c r="I50">
        <v>0.29598333333333338</v>
      </c>
      <c r="J50">
        <v>78.260000000000019</v>
      </c>
    </row>
    <row r="51" spans="1:10">
      <c r="A51" t="s">
        <v>114</v>
      </c>
      <c r="B51">
        <v>0.24</v>
      </c>
      <c r="C51">
        <v>30</v>
      </c>
      <c r="D51" t="s">
        <v>740</v>
      </c>
      <c r="E51">
        <v>30</v>
      </c>
      <c r="F51">
        <v>30</v>
      </c>
      <c r="G51" t="s">
        <v>722</v>
      </c>
      <c r="H51">
        <v>14.5</v>
      </c>
      <c r="I51">
        <v>3.4799999999999995</v>
      </c>
      <c r="J51">
        <v>3.7439999999999993</v>
      </c>
    </row>
    <row r="52" spans="1:10">
      <c r="A52" t="s">
        <v>136</v>
      </c>
      <c r="B52">
        <v>1E-3</v>
      </c>
      <c r="C52">
        <v>30</v>
      </c>
      <c r="D52" t="s">
        <v>771</v>
      </c>
      <c r="E52">
        <v>920</v>
      </c>
      <c r="F52">
        <v>920</v>
      </c>
      <c r="G52" t="s">
        <v>722</v>
      </c>
      <c r="H52">
        <v>3.0895000000000001</v>
      </c>
      <c r="I52">
        <v>9.4744666666666671E-2</v>
      </c>
      <c r="J52">
        <v>0.47840000000000005</v>
      </c>
    </row>
    <row r="53" spans="1:10">
      <c r="I53" s="162">
        <v>4.4843113333333324</v>
      </c>
    </row>
    <row r="55" spans="1:10" s="18" customFormat="1">
      <c r="A55" s="18" t="s">
        <v>163</v>
      </c>
      <c r="B55" s="18" t="s">
        <v>119</v>
      </c>
    </row>
    <row r="56" spans="1:10">
      <c r="A56" t="s">
        <v>118</v>
      </c>
      <c r="B56">
        <v>128.69999999999999</v>
      </c>
    </row>
    <row r="57" spans="1:10">
      <c r="A57" t="s">
        <v>369</v>
      </c>
      <c r="B57">
        <v>0.28000000000000003</v>
      </c>
      <c r="C57">
        <v>60</v>
      </c>
      <c r="D57" t="s">
        <v>742</v>
      </c>
      <c r="E57">
        <v>2350</v>
      </c>
      <c r="F57">
        <v>2350</v>
      </c>
      <c r="G57" t="s">
        <v>722</v>
      </c>
      <c r="H57">
        <v>1.4E-2</v>
      </c>
      <c r="I57">
        <v>0.15353333333333335</v>
      </c>
      <c r="J57">
        <v>84.684600000000003</v>
      </c>
    </row>
    <row r="58" spans="1:10">
      <c r="I58" s="162">
        <v>0.15353333333333335</v>
      </c>
    </row>
    <row r="60" spans="1:10" s="18" customFormat="1">
      <c r="A60" s="18" t="s">
        <v>163</v>
      </c>
      <c r="B60" s="18" t="s">
        <v>120</v>
      </c>
    </row>
    <row r="61" spans="1:10">
      <c r="A61" t="s">
        <v>118</v>
      </c>
      <c r="B61">
        <v>73</v>
      </c>
    </row>
    <row r="62" spans="1:10">
      <c r="A62" t="s">
        <v>175</v>
      </c>
      <c r="B62">
        <v>0.15</v>
      </c>
      <c r="C62">
        <v>60</v>
      </c>
      <c r="D62" t="s">
        <v>780</v>
      </c>
      <c r="E62">
        <v>1400</v>
      </c>
      <c r="F62">
        <v>1400</v>
      </c>
      <c r="G62" t="s">
        <v>722</v>
      </c>
      <c r="H62">
        <v>0.13800000000000001</v>
      </c>
      <c r="I62">
        <v>0.48300000000000004</v>
      </c>
      <c r="J62">
        <v>15.33</v>
      </c>
    </row>
    <row r="63" spans="1:10">
      <c r="I63" s="162">
        <v>0.48300000000000004</v>
      </c>
    </row>
    <row r="65" spans="1:11" s="18" customFormat="1">
      <c r="A65" s="18" t="s">
        <v>163</v>
      </c>
      <c r="B65" s="18" t="s">
        <v>166</v>
      </c>
    </row>
    <row r="66" spans="1:11">
      <c r="A66" t="s">
        <v>118</v>
      </c>
      <c r="B66">
        <v>339</v>
      </c>
    </row>
    <row r="67" spans="1:11">
      <c r="A67" t="s">
        <v>110</v>
      </c>
      <c r="B67">
        <v>1.4999999999999999E-2</v>
      </c>
      <c r="C67">
        <v>30</v>
      </c>
      <c r="D67" t="s">
        <v>760</v>
      </c>
      <c r="E67">
        <v>925</v>
      </c>
      <c r="F67">
        <v>925</v>
      </c>
      <c r="G67" t="s">
        <v>722</v>
      </c>
      <c r="H67">
        <v>0.155</v>
      </c>
      <c r="I67">
        <v>7.1687499999999987E-2</v>
      </c>
      <c r="J67">
        <v>9.4072499999999994</v>
      </c>
    </row>
    <row r="68" spans="1:11">
      <c r="A68" t="s">
        <v>176</v>
      </c>
      <c r="B68">
        <v>1.4999999999999999E-2</v>
      </c>
      <c r="C68">
        <v>30</v>
      </c>
      <c r="D68" t="s">
        <v>760</v>
      </c>
      <c r="E68">
        <v>925</v>
      </c>
      <c r="F68">
        <v>925</v>
      </c>
      <c r="G68" t="s">
        <v>722</v>
      </c>
      <c r="H68">
        <v>0.155</v>
      </c>
      <c r="I68">
        <v>7.1687499999999987E-2</v>
      </c>
      <c r="J68">
        <v>9.4072499999999994</v>
      </c>
    </row>
    <row r="69" spans="1:11">
      <c r="B69">
        <v>0.08</v>
      </c>
      <c r="C69">
        <v>30</v>
      </c>
      <c r="D69" t="s">
        <v>724</v>
      </c>
      <c r="E69">
        <v>60</v>
      </c>
      <c r="F69">
        <v>60</v>
      </c>
      <c r="G69" t="s">
        <v>722</v>
      </c>
      <c r="H69">
        <v>1.1299999999999999</v>
      </c>
      <c r="I69">
        <v>3.6159999999999991E-2</v>
      </c>
      <c r="J69">
        <v>3.2544</v>
      </c>
    </row>
    <row r="70" spans="1:11">
      <c r="A70" t="s">
        <v>496</v>
      </c>
      <c r="B70">
        <v>0.17499999999999999</v>
      </c>
      <c r="C70">
        <v>30</v>
      </c>
      <c r="D70" t="s">
        <v>745</v>
      </c>
      <c r="E70">
        <v>470</v>
      </c>
      <c r="F70">
        <v>470</v>
      </c>
      <c r="G70" t="s">
        <v>722</v>
      </c>
      <c r="H70">
        <v>0.44600000000000001</v>
      </c>
      <c r="I70">
        <v>0.24455666666666667</v>
      </c>
      <c r="J70">
        <v>11.153100000000002</v>
      </c>
      <c r="K70">
        <v>0.2</v>
      </c>
    </row>
    <row r="71" spans="1:11">
      <c r="B71">
        <v>0.08</v>
      </c>
      <c r="C71">
        <v>30</v>
      </c>
      <c r="D71" t="s">
        <v>724</v>
      </c>
      <c r="E71">
        <v>60</v>
      </c>
      <c r="F71">
        <v>60</v>
      </c>
      <c r="G71" t="s">
        <v>722</v>
      </c>
      <c r="H71">
        <v>1.1299999999999999</v>
      </c>
      <c r="I71">
        <v>3.6159999999999991E-2</v>
      </c>
      <c r="J71">
        <v>3.2544</v>
      </c>
    </row>
    <row r="72" spans="1:11">
      <c r="I72" s="162">
        <v>0.46025166666666661</v>
      </c>
    </row>
    <row r="74" spans="1:11" s="18" customFormat="1">
      <c r="A74" s="18" t="s">
        <v>163</v>
      </c>
      <c r="B74" s="18" t="s">
        <v>167</v>
      </c>
    </row>
    <row r="75" spans="1:11">
      <c r="A75" t="s">
        <v>118</v>
      </c>
      <c r="B75">
        <v>287</v>
      </c>
    </row>
    <row r="76" spans="1:11">
      <c r="A76" t="s">
        <v>335</v>
      </c>
      <c r="B76">
        <v>3.5000000000000003E-2</v>
      </c>
      <c r="C76">
        <v>60</v>
      </c>
      <c r="D76" t="s">
        <v>723</v>
      </c>
      <c r="E76">
        <v>470</v>
      </c>
      <c r="F76">
        <v>470</v>
      </c>
      <c r="G76" t="s">
        <v>722</v>
      </c>
      <c r="H76">
        <v>0.52300000000000002</v>
      </c>
      <c r="I76">
        <v>0.14338916666666671</v>
      </c>
      <c r="J76">
        <v>4.7211500000000006</v>
      </c>
    </row>
    <row r="77" spans="1:11">
      <c r="A77" t="s">
        <v>179</v>
      </c>
      <c r="B77">
        <v>2.5000000000000001E-2</v>
      </c>
      <c r="C77">
        <v>30</v>
      </c>
      <c r="D77" t="s">
        <v>747</v>
      </c>
      <c r="E77">
        <v>910</v>
      </c>
      <c r="F77">
        <v>110</v>
      </c>
      <c r="G77" t="s">
        <v>722</v>
      </c>
      <c r="H77">
        <v>5.43</v>
      </c>
      <c r="I77">
        <v>0.49774999999999997</v>
      </c>
      <c r="J77">
        <v>1.5785</v>
      </c>
    </row>
    <row r="78" spans="1:11">
      <c r="B78">
        <v>2.5000000000000001E-2</v>
      </c>
      <c r="C78">
        <v>30</v>
      </c>
      <c r="D78" t="s">
        <v>746</v>
      </c>
      <c r="E78">
        <v>685</v>
      </c>
      <c r="F78">
        <v>685</v>
      </c>
      <c r="G78" t="s">
        <v>722</v>
      </c>
      <c r="H78">
        <v>1.04</v>
      </c>
      <c r="I78">
        <v>0.59366666666666679</v>
      </c>
      <c r="J78">
        <v>9.8297500000000007</v>
      </c>
    </row>
    <row r="79" spans="1:11">
      <c r="A79" t="s">
        <v>177</v>
      </c>
      <c r="B79">
        <v>0.26</v>
      </c>
      <c r="C79">
        <v>30</v>
      </c>
      <c r="D79" t="s">
        <v>745</v>
      </c>
      <c r="E79">
        <v>470</v>
      </c>
      <c r="F79">
        <v>470</v>
      </c>
      <c r="G79" t="s">
        <v>722</v>
      </c>
      <c r="H79">
        <v>0.44600000000000001</v>
      </c>
      <c r="I79">
        <v>0.3633413333333334</v>
      </c>
      <c r="J79">
        <v>70.142800000000008</v>
      </c>
      <c r="K79">
        <v>0.2</v>
      </c>
    </row>
    <row r="80" spans="1:11">
      <c r="B80">
        <v>0.08</v>
      </c>
      <c r="C80">
        <v>30</v>
      </c>
      <c r="D80" t="s">
        <v>724</v>
      </c>
      <c r="E80">
        <v>60</v>
      </c>
      <c r="F80">
        <v>60</v>
      </c>
      <c r="G80" t="s">
        <v>722</v>
      </c>
      <c r="H80">
        <v>1.1299999999999999</v>
      </c>
      <c r="I80">
        <v>0.16271999999999998</v>
      </c>
      <c r="J80">
        <v>2.7551999999999999</v>
      </c>
      <c r="K80">
        <v>0.9</v>
      </c>
    </row>
    <row r="81" spans="1:11">
      <c r="A81" t="s">
        <v>180</v>
      </c>
      <c r="B81">
        <v>7.0000000000000007E-2</v>
      </c>
      <c r="C81">
        <v>30</v>
      </c>
      <c r="D81" t="s">
        <v>745</v>
      </c>
      <c r="E81">
        <v>470</v>
      </c>
      <c r="F81">
        <v>470</v>
      </c>
      <c r="G81" t="s">
        <v>722</v>
      </c>
      <c r="H81">
        <v>0.44600000000000001</v>
      </c>
      <c r="I81">
        <v>0.4891133333333334</v>
      </c>
      <c r="J81">
        <v>18.884600000000002</v>
      </c>
      <c r="K81">
        <v>1</v>
      </c>
    </row>
    <row r="82" spans="1:11">
      <c r="A82" t="s">
        <v>178</v>
      </c>
      <c r="B82">
        <v>0.08</v>
      </c>
      <c r="C82">
        <v>30</v>
      </c>
      <c r="D82" t="s">
        <v>745</v>
      </c>
      <c r="E82">
        <v>470</v>
      </c>
      <c r="F82">
        <v>470</v>
      </c>
      <c r="G82" t="s">
        <v>722</v>
      </c>
      <c r="H82">
        <v>0.44600000000000001</v>
      </c>
      <c r="I82">
        <v>0.55898666666666663</v>
      </c>
      <c r="J82">
        <v>21.5824</v>
      </c>
      <c r="K82">
        <v>1</v>
      </c>
    </row>
    <row r="83" spans="1:11">
      <c r="B83">
        <v>0.08</v>
      </c>
      <c r="C83">
        <v>30</v>
      </c>
      <c r="D83" t="s">
        <v>724</v>
      </c>
      <c r="E83">
        <v>60</v>
      </c>
      <c r="F83">
        <v>60</v>
      </c>
      <c r="G83" t="s">
        <v>722</v>
      </c>
      <c r="H83">
        <v>1.1299999999999999</v>
      </c>
      <c r="I83">
        <v>0.16271999999999998</v>
      </c>
      <c r="J83">
        <v>2.7551999999999999</v>
      </c>
      <c r="K83">
        <v>0.9</v>
      </c>
    </row>
    <row r="84" spans="1:11">
      <c r="I84" s="162">
        <v>2.9716871666666673</v>
      </c>
    </row>
    <row r="85" spans="1:11" s="18" customFormat="1">
      <c r="A85" s="18" t="s">
        <v>163</v>
      </c>
      <c r="B85" s="18" t="s">
        <v>628</v>
      </c>
    </row>
    <row r="86" spans="1:11">
      <c r="A86" t="s">
        <v>118</v>
      </c>
      <c r="B86">
        <v>6.36</v>
      </c>
    </row>
    <row r="87" spans="1:11">
      <c r="A87" t="s">
        <v>236</v>
      </c>
      <c r="C87">
        <v>30</v>
      </c>
      <c r="D87" t="s">
        <v>783</v>
      </c>
      <c r="E87" t="s">
        <v>769</v>
      </c>
      <c r="F87" t="s">
        <v>769</v>
      </c>
      <c r="G87" t="s">
        <v>729</v>
      </c>
      <c r="H87">
        <v>77.599999999999994</v>
      </c>
      <c r="I87" s="162">
        <v>4.6949771689497717E-2</v>
      </c>
    </row>
    <row r="90" spans="1:11" s="18" customFormat="1">
      <c r="A90" s="18" t="s">
        <v>163</v>
      </c>
      <c r="B90" s="18" t="s">
        <v>823</v>
      </c>
    </row>
    <row r="91" spans="1:11">
      <c r="A91" t="s">
        <v>824</v>
      </c>
      <c r="B91">
        <v>158.97999999999999</v>
      </c>
    </row>
    <row r="92" spans="1:11">
      <c r="A92" t="s">
        <v>237</v>
      </c>
      <c r="C92">
        <v>30</v>
      </c>
      <c r="D92" t="s">
        <v>784</v>
      </c>
      <c r="E92">
        <v>83.4</v>
      </c>
      <c r="F92">
        <v>83.4</v>
      </c>
      <c r="G92" t="s">
        <v>777</v>
      </c>
      <c r="H92">
        <v>0.13719999999999999</v>
      </c>
      <c r="I92">
        <v>7.6283199999999995E-2</v>
      </c>
      <c r="K92">
        <v>0.2</v>
      </c>
    </row>
    <row r="93" spans="1:11">
      <c r="C93">
        <v>30</v>
      </c>
      <c r="D93" t="s">
        <v>825</v>
      </c>
      <c r="E93" t="s">
        <v>769</v>
      </c>
      <c r="F93" t="s">
        <v>769</v>
      </c>
      <c r="G93" t="s">
        <v>729</v>
      </c>
      <c r="H93">
        <v>58</v>
      </c>
      <c r="I93">
        <v>1.5466666666666669</v>
      </c>
      <c r="K93">
        <v>0.8</v>
      </c>
    </row>
    <row r="94" spans="1:11">
      <c r="I94" s="162">
        <v>1.6229498666666669</v>
      </c>
    </row>
    <row r="96" spans="1:11">
      <c r="A96" t="s">
        <v>163</v>
      </c>
      <c r="B96" t="s">
        <v>826</v>
      </c>
    </row>
    <row r="97" spans="1:11">
      <c r="A97" t="s">
        <v>827</v>
      </c>
      <c r="B97">
        <v>2</v>
      </c>
    </row>
    <row r="98" spans="1:11">
      <c r="A98" t="s">
        <v>828</v>
      </c>
      <c r="B98">
        <v>350.4</v>
      </c>
    </row>
    <row r="99" spans="1:11">
      <c r="A99" t="s">
        <v>791</v>
      </c>
      <c r="D99" t="s">
        <v>792</v>
      </c>
      <c r="E99">
        <v>0</v>
      </c>
      <c r="F99">
        <v>0</v>
      </c>
      <c r="G99" t="s">
        <v>793</v>
      </c>
      <c r="H99">
        <v>4.4990000000000002E-2</v>
      </c>
      <c r="I99" s="162">
        <v>0.89877283105022843</v>
      </c>
    </row>
    <row r="100" spans="1:11">
      <c r="I100" t="s">
        <v>829</v>
      </c>
    </row>
    <row r="102" spans="1:11">
      <c r="A102" t="s">
        <v>163</v>
      </c>
      <c r="B102" t="s">
        <v>633</v>
      </c>
    </row>
    <row r="103" spans="1:11">
      <c r="A103" t="s">
        <v>830</v>
      </c>
      <c r="B103">
        <v>75</v>
      </c>
    </row>
    <row r="104" spans="1:11">
      <c r="A104" t="s">
        <v>218</v>
      </c>
      <c r="B104" t="s">
        <v>227</v>
      </c>
    </row>
    <row r="105" spans="1:11">
      <c r="A105" t="s">
        <v>219</v>
      </c>
      <c r="B105" t="s">
        <v>225</v>
      </c>
      <c r="D105" t="s">
        <v>802</v>
      </c>
      <c r="E105">
        <v>0</v>
      </c>
      <c r="F105">
        <v>0</v>
      </c>
      <c r="G105">
        <v>0</v>
      </c>
      <c r="H105">
        <v>7.1700000000000002E-3</v>
      </c>
      <c r="I105" s="162">
        <v>0.53775000000000006</v>
      </c>
    </row>
    <row r="108" spans="1:11">
      <c r="A108" t="s">
        <v>163</v>
      </c>
      <c r="B108" t="s">
        <v>630</v>
      </c>
      <c r="J108">
        <v>104996.78649</v>
      </c>
      <c r="K108" t="s">
        <v>831</v>
      </c>
    </row>
    <row r="109" spans="1:11">
      <c r="B109" t="s">
        <v>803</v>
      </c>
      <c r="D109" t="s">
        <v>804</v>
      </c>
      <c r="E109">
        <v>0</v>
      </c>
      <c r="F109">
        <v>0</v>
      </c>
      <c r="G109">
        <v>0</v>
      </c>
      <c r="H109">
        <v>0.11509999999999999</v>
      </c>
      <c r="I109" s="162">
        <v>0.57482544354066778</v>
      </c>
    </row>
    <row r="111" spans="1:11">
      <c r="A111" t="s">
        <v>117</v>
      </c>
      <c r="B111" t="s">
        <v>832</v>
      </c>
    </row>
    <row r="112" spans="1:11">
      <c r="A112" t="s">
        <v>833</v>
      </c>
      <c r="B112">
        <v>167.97</v>
      </c>
    </row>
    <row r="113" spans="1:9">
      <c r="A113" t="s">
        <v>212</v>
      </c>
      <c r="B113" t="s">
        <v>224</v>
      </c>
      <c r="D113" t="s">
        <v>805</v>
      </c>
      <c r="E113">
        <v>0</v>
      </c>
      <c r="F113">
        <v>0</v>
      </c>
      <c r="G113">
        <v>0</v>
      </c>
      <c r="H113">
        <v>2.7000000000000001E-3</v>
      </c>
      <c r="I113" s="162">
        <v>0.45351900000000001</v>
      </c>
    </row>
    <row r="114" spans="1:9">
      <c r="A114" t="s">
        <v>213</v>
      </c>
      <c r="B114" t="s">
        <v>225</v>
      </c>
    </row>
    <row r="115" spans="1:9">
      <c r="A115" t="s">
        <v>276</v>
      </c>
      <c r="B115" t="s">
        <v>217</v>
      </c>
    </row>
    <row r="117" spans="1:9">
      <c r="A117" t="s">
        <v>117</v>
      </c>
      <c r="B117" t="s">
        <v>834</v>
      </c>
    </row>
    <row r="118" spans="1:9">
      <c r="A118" t="s">
        <v>833</v>
      </c>
      <c r="B118">
        <v>24</v>
      </c>
    </row>
    <row r="119" spans="1:9">
      <c r="A119" t="s">
        <v>791</v>
      </c>
      <c r="D119" t="s">
        <v>792</v>
      </c>
      <c r="E119">
        <v>0</v>
      </c>
      <c r="F119">
        <v>0</v>
      </c>
      <c r="G119" t="s">
        <v>793</v>
      </c>
      <c r="H119">
        <v>4.4990000000000002E-2</v>
      </c>
      <c r="I119" s="162">
        <v>1.0797600000000001</v>
      </c>
    </row>
    <row r="123" spans="1:9">
      <c r="B123" s="18" t="s">
        <v>835</v>
      </c>
      <c r="C123" s="18" t="s">
        <v>836</v>
      </c>
    </row>
    <row r="124" spans="1:9">
      <c r="A124" t="s">
        <v>165</v>
      </c>
      <c r="B124" s="163">
        <v>0.72899999999999998</v>
      </c>
      <c r="C124" s="163">
        <f>I10</f>
        <v>0.77110333333333303</v>
      </c>
    </row>
    <row r="125" spans="1:9">
      <c r="A125" t="s">
        <v>456</v>
      </c>
      <c r="B125" s="163">
        <v>2.87</v>
      </c>
      <c r="C125" s="163">
        <f>I20+I31</f>
        <v>3.1205783666666669</v>
      </c>
    </row>
    <row r="126" spans="1:9">
      <c r="A126" t="s">
        <v>321</v>
      </c>
      <c r="B126" s="163">
        <v>6.02</v>
      </c>
      <c r="C126" s="163">
        <f>I43+I53</f>
        <v>6.1276554999999995</v>
      </c>
    </row>
    <row r="127" spans="1:9">
      <c r="A127" t="s">
        <v>627</v>
      </c>
      <c r="B127" s="163">
        <v>1.37</v>
      </c>
      <c r="C127" s="163">
        <f>I58+I63+I72</f>
        <v>1.0967850000000001</v>
      </c>
    </row>
    <row r="128" spans="1:9">
      <c r="A128" t="s">
        <v>167</v>
      </c>
      <c r="B128" s="163">
        <v>2.2999999999999998</v>
      </c>
      <c r="C128" s="163">
        <f>I84</f>
        <v>2.9716871666666673</v>
      </c>
    </row>
    <row r="129" spans="1:3">
      <c r="A129" t="s">
        <v>629</v>
      </c>
      <c r="B129" s="163">
        <v>1.54</v>
      </c>
      <c r="C129" s="163">
        <f>I94</f>
        <v>1.6229498666666669</v>
      </c>
    </row>
    <row r="130" spans="1:3">
      <c r="A130" t="s">
        <v>628</v>
      </c>
      <c r="B130" s="163">
        <v>5.7500000000000002E-2</v>
      </c>
      <c r="C130" s="164">
        <f>I87</f>
        <v>4.6949771689497717E-2</v>
      </c>
    </row>
    <row r="131" spans="1:3">
      <c r="A131" t="s">
        <v>630</v>
      </c>
      <c r="B131" s="163">
        <v>0.70799999999999996</v>
      </c>
      <c r="C131" s="164">
        <f>I109</f>
        <v>0.57482544354066778</v>
      </c>
    </row>
    <row r="132" spans="1:3">
      <c r="A132" s="84" t="s">
        <v>837</v>
      </c>
      <c r="B132" s="163">
        <v>1.19</v>
      </c>
      <c r="C132" s="165">
        <f>I113+I99</f>
        <v>1.3522918310502283</v>
      </c>
    </row>
    <row r="133" spans="1:3">
      <c r="A133" s="84" t="s">
        <v>633</v>
      </c>
      <c r="B133" s="163">
        <v>0.76700000000000002</v>
      </c>
      <c r="C133" s="164">
        <v>0.81</v>
      </c>
    </row>
    <row r="134" spans="1:3">
      <c r="A134" s="84" t="s">
        <v>838</v>
      </c>
      <c r="B134" s="163">
        <v>0.84299999999999997</v>
      </c>
      <c r="C134" s="165">
        <f>I119</f>
        <v>1.0797600000000001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166"/>
  <sheetViews>
    <sheetView workbookViewId="0">
      <pane ySplit="1" topLeftCell="A103" activePane="bottomLeft" state="frozen"/>
      <selection pane="bottomLeft"/>
    </sheetView>
  </sheetViews>
  <sheetFormatPr defaultRowHeight="14.5"/>
  <cols>
    <col min="1" max="1" width="77.453125" bestFit="1" customWidth="1"/>
    <col min="2" max="2" width="25.54296875" bestFit="1" customWidth="1"/>
    <col min="3" max="3" width="255.26953125" bestFit="1" customWidth="1"/>
  </cols>
  <sheetData>
    <row r="1" spans="1:3">
      <c r="A1" t="s">
        <v>516</v>
      </c>
      <c r="B1" t="s">
        <v>517</v>
      </c>
      <c r="C1" t="s">
        <v>518</v>
      </c>
    </row>
    <row r="2" spans="1:3">
      <c r="A2" t="s">
        <v>334</v>
      </c>
      <c r="B2">
        <v>0.18</v>
      </c>
      <c r="C2" t="s">
        <v>519</v>
      </c>
    </row>
    <row r="3" spans="1:3">
      <c r="A3" t="s">
        <v>428</v>
      </c>
      <c r="B3">
        <v>0.17</v>
      </c>
      <c r="C3" t="s">
        <v>520</v>
      </c>
    </row>
    <row r="4" spans="1:3">
      <c r="A4" t="s">
        <v>450</v>
      </c>
      <c r="B4">
        <v>0.12</v>
      </c>
      <c r="C4" t="s">
        <v>521</v>
      </c>
    </row>
    <row r="5" spans="1:3">
      <c r="A5" t="s">
        <v>335</v>
      </c>
      <c r="B5">
        <v>0.12</v>
      </c>
      <c r="C5" t="s">
        <v>521</v>
      </c>
    </row>
    <row r="6" spans="1:3">
      <c r="A6" t="s">
        <v>171</v>
      </c>
      <c r="B6">
        <v>0.12</v>
      </c>
      <c r="C6" t="s">
        <v>521</v>
      </c>
    </row>
    <row r="7" spans="1:3">
      <c r="A7" t="s">
        <v>449</v>
      </c>
      <c r="B7">
        <v>0.03</v>
      </c>
      <c r="C7" t="s">
        <v>522</v>
      </c>
    </row>
    <row r="8" spans="1:3">
      <c r="A8" t="s">
        <v>89</v>
      </c>
      <c r="B8">
        <v>2</v>
      </c>
      <c r="C8" t="s">
        <v>523</v>
      </c>
    </row>
    <row r="9" spans="1:3">
      <c r="A9" t="s">
        <v>458</v>
      </c>
      <c r="B9">
        <v>0.02</v>
      </c>
      <c r="C9" t="s">
        <v>519</v>
      </c>
    </row>
    <row r="10" spans="1:3">
      <c r="A10" t="s">
        <v>467</v>
      </c>
      <c r="B10">
        <v>2.2000000000000002</v>
      </c>
      <c r="C10" t="s">
        <v>524</v>
      </c>
    </row>
    <row r="11" spans="1:3">
      <c r="A11" t="s">
        <v>111</v>
      </c>
      <c r="B11">
        <v>0.35</v>
      </c>
      <c r="C11" t="s">
        <v>525</v>
      </c>
    </row>
    <row r="12" spans="1:3">
      <c r="A12" t="s">
        <v>125</v>
      </c>
      <c r="B12">
        <v>0.17</v>
      </c>
      <c r="C12" t="s">
        <v>525</v>
      </c>
    </row>
    <row r="13" spans="1:3">
      <c r="A13" t="s">
        <v>173</v>
      </c>
      <c r="B13">
        <v>0.17</v>
      </c>
      <c r="C13" t="s">
        <v>525</v>
      </c>
    </row>
    <row r="14" spans="1:3">
      <c r="A14" t="s">
        <v>336</v>
      </c>
      <c r="B14">
        <v>0.17</v>
      </c>
      <c r="C14" t="s">
        <v>525</v>
      </c>
    </row>
    <row r="15" spans="1:3">
      <c r="A15" t="s">
        <v>337</v>
      </c>
      <c r="B15">
        <v>0.17</v>
      </c>
      <c r="C15" t="s">
        <v>525</v>
      </c>
    </row>
    <row r="16" spans="1:3">
      <c r="A16" t="s">
        <v>390</v>
      </c>
      <c r="B16">
        <v>0.17</v>
      </c>
      <c r="C16" t="s">
        <v>525</v>
      </c>
    </row>
    <row r="17" spans="1:3">
      <c r="A17" t="s">
        <v>367</v>
      </c>
      <c r="B17">
        <v>0.8</v>
      </c>
      <c r="C17" t="s">
        <v>525</v>
      </c>
    </row>
    <row r="18" spans="1:3">
      <c r="A18" t="s">
        <v>112</v>
      </c>
      <c r="B18">
        <v>1.6</v>
      </c>
      <c r="C18" t="s">
        <v>525</v>
      </c>
    </row>
    <row r="19" spans="1:3">
      <c r="A19" t="s">
        <v>448</v>
      </c>
      <c r="B19">
        <v>0.25</v>
      </c>
      <c r="C19" t="s">
        <v>525</v>
      </c>
    </row>
    <row r="20" spans="1:3">
      <c r="A20" t="s">
        <v>447</v>
      </c>
      <c r="B20">
        <v>0.18</v>
      </c>
      <c r="C20" t="s">
        <v>525</v>
      </c>
    </row>
    <row r="21" spans="1:3">
      <c r="A21" t="s">
        <v>98</v>
      </c>
      <c r="B21">
        <v>0.28999999999999998</v>
      </c>
      <c r="C21" t="s">
        <v>525</v>
      </c>
    </row>
    <row r="22" spans="1:3">
      <c r="A22" t="s">
        <v>90</v>
      </c>
      <c r="B22">
        <v>2</v>
      </c>
      <c r="C22" t="s">
        <v>523</v>
      </c>
    </row>
    <row r="23" spans="1:3">
      <c r="A23" t="s">
        <v>368</v>
      </c>
      <c r="B23">
        <v>0.28999999999999998</v>
      </c>
      <c r="C23" t="s">
        <v>525</v>
      </c>
    </row>
    <row r="24" spans="1:3">
      <c r="A24" t="s">
        <v>88</v>
      </c>
      <c r="B24">
        <v>100</v>
      </c>
      <c r="C24" t="s">
        <v>526</v>
      </c>
    </row>
    <row r="25" spans="1:3">
      <c r="A25" t="s">
        <v>126</v>
      </c>
      <c r="B25">
        <v>0.1</v>
      </c>
      <c r="C25" t="s">
        <v>527</v>
      </c>
    </row>
    <row r="26" spans="1:3">
      <c r="A26" t="s">
        <v>417</v>
      </c>
      <c r="B26">
        <v>1.1499999999999999</v>
      </c>
      <c r="C26" t="s">
        <v>528</v>
      </c>
    </row>
    <row r="27" spans="1:3">
      <c r="A27" t="s">
        <v>425</v>
      </c>
      <c r="B27">
        <v>0.04</v>
      </c>
      <c r="C27" t="s">
        <v>529</v>
      </c>
    </row>
    <row r="28" spans="1:3">
      <c r="A28" t="s">
        <v>446</v>
      </c>
      <c r="B28">
        <v>0.8</v>
      </c>
      <c r="C28" t="s">
        <v>519</v>
      </c>
    </row>
    <row r="29" spans="1:3">
      <c r="A29" t="s">
        <v>474</v>
      </c>
      <c r="B29">
        <v>0.8</v>
      </c>
      <c r="C29" t="s">
        <v>519</v>
      </c>
    </row>
    <row r="30" spans="1:3">
      <c r="A30" t="s">
        <v>127</v>
      </c>
      <c r="B30">
        <v>0.8</v>
      </c>
      <c r="C30" t="s">
        <v>519</v>
      </c>
    </row>
    <row r="31" spans="1:3">
      <c r="A31" t="s">
        <v>164</v>
      </c>
      <c r="B31">
        <v>0.8</v>
      </c>
      <c r="C31" t="s">
        <v>519</v>
      </c>
    </row>
    <row r="32" spans="1:3">
      <c r="A32" t="s">
        <v>338</v>
      </c>
      <c r="B32">
        <v>0.8</v>
      </c>
      <c r="C32" t="s">
        <v>519</v>
      </c>
    </row>
    <row r="33" spans="1:3">
      <c r="A33" t="s">
        <v>468</v>
      </c>
      <c r="B33">
        <v>0.8</v>
      </c>
      <c r="C33" t="s">
        <v>519</v>
      </c>
    </row>
    <row r="34" spans="1:3">
      <c r="A34" t="s">
        <v>369</v>
      </c>
      <c r="B34">
        <v>0.8</v>
      </c>
      <c r="C34" t="s">
        <v>519</v>
      </c>
    </row>
    <row r="35" spans="1:3">
      <c r="A35" t="s">
        <v>489</v>
      </c>
      <c r="B35">
        <v>0.8</v>
      </c>
      <c r="C35" t="s">
        <v>519</v>
      </c>
    </row>
    <row r="36" spans="1:3">
      <c r="A36" t="s">
        <v>174</v>
      </c>
      <c r="B36">
        <v>0.8</v>
      </c>
      <c r="C36" t="s">
        <v>519</v>
      </c>
    </row>
    <row r="37" spans="1:3">
      <c r="A37" t="s">
        <v>445</v>
      </c>
      <c r="B37">
        <v>0.17</v>
      </c>
      <c r="C37" t="s">
        <v>520</v>
      </c>
    </row>
    <row r="38" spans="1:3">
      <c r="A38" t="s">
        <v>491</v>
      </c>
      <c r="B38">
        <v>0.04</v>
      </c>
      <c r="C38" t="s">
        <v>530</v>
      </c>
    </row>
    <row r="39" spans="1:3">
      <c r="A39" t="s">
        <v>93</v>
      </c>
      <c r="B39">
        <v>0.04</v>
      </c>
      <c r="C39" t="s">
        <v>530</v>
      </c>
    </row>
    <row r="40" spans="1:3">
      <c r="A40" t="s">
        <v>487</v>
      </c>
      <c r="B40">
        <v>0.04</v>
      </c>
      <c r="C40" t="s">
        <v>530</v>
      </c>
    </row>
    <row r="41" spans="1:3">
      <c r="A41" t="s">
        <v>490</v>
      </c>
      <c r="B41">
        <v>0.03</v>
      </c>
      <c r="C41" t="s">
        <v>531</v>
      </c>
    </row>
    <row r="42" spans="1:3">
      <c r="A42" t="s">
        <v>114</v>
      </c>
      <c r="B42">
        <v>0.03</v>
      </c>
      <c r="C42" t="s">
        <v>531</v>
      </c>
    </row>
    <row r="43" spans="1:3">
      <c r="A43" t="s">
        <v>128</v>
      </c>
      <c r="B43">
        <v>0.04</v>
      </c>
      <c r="C43" t="s">
        <v>532</v>
      </c>
    </row>
    <row r="44" spans="1:3">
      <c r="A44" t="s">
        <v>444</v>
      </c>
      <c r="B44">
        <v>0.04</v>
      </c>
      <c r="C44" t="s">
        <v>532</v>
      </c>
    </row>
    <row r="45" spans="1:3">
      <c r="A45" t="s">
        <v>179</v>
      </c>
      <c r="B45">
        <v>0.04</v>
      </c>
      <c r="C45" t="s">
        <v>532</v>
      </c>
    </row>
    <row r="46" spans="1:3">
      <c r="A46" t="s">
        <v>129</v>
      </c>
      <c r="B46">
        <v>0.04</v>
      </c>
      <c r="C46" t="s">
        <v>532</v>
      </c>
    </row>
    <row r="47" spans="1:3">
      <c r="A47" t="s">
        <v>475</v>
      </c>
      <c r="B47">
        <v>0.04</v>
      </c>
      <c r="C47" t="s">
        <v>532</v>
      </c>
    </row>
    <row r="48" spans="1:3">
      <c r="A48" t="s">
        <v>415</v>
      </c>
      <c r="B48">
        <v>0.36</v>
      </c>
      <c r="C48" t="s">
        <v>533</v>
      </c>
    </row>
    <row r="49" spans="1:3">
      <c r="A49" t="s">
        <v>130</v>
      </c>
      <c r="B49">
        <v>0.36</v>
      </c>
      <c r="C49" t="s">
        <v>533</v>
      </c>
    </row>
    <row r="50" spans="1:3">
      <c r="A50" t="s">
        <v>443</v>
      </c>
      <c r="B50">
        <v>0.36</v>
      </c>
      <c r="C50" t="s">
        <v>533</v>
      </c>
    </row>
    <row r="51" spans="1:3">
      <c r="A51" t="s">
        <v>339</v>
      </c>
      <c r="B51">
        <v>2</v>
      </c>
      <c r="C51" t="s">
        <v>534</v>
      </c>
    </row>
    <row r="52" spans="1:3">
      <c r="A52" t="s">
        <v>430</v>
      </c>
      <c r="B52">
        <v>2</v>
      </c>
      <c r="C52" t="s">
        <v>534</v>
      </c>
    </row>
    <row r="53" spans="1:3">
      <c r="A53" t="s">
        <v>391</v>
      </c>
      <c r="B53">
        <v>0.13</v>
      </c>
      <c r="C53" t="s">
        <v>525</v>
      </c>
    </row>
    <row r="54" spans="1:3">
      <c r="A54" t="s">
        <v>131</v>
      </c>
      <c r="B54">
        <v>0.13</v>
      </c>
      <c r="C54" t="s">
        <v>525</v>
      </c>
    </row>
    <row r="55" spans="1:3">
      <c r="A55" t="s">
        <v>151</v>
      </c>
      <c r="B55">
        <v>0.13</v>
      </c>
      <c r="C55" t="s">
        <v>525</v>
      </c>
    </row>
    <row r="56" spans="1:3">
      <c r="A56" t="s">
        <v>96</v>
      </c>
      <c r="B56">
        <v>0.03</v>
      </c>
      <c r="C56" t="s">
        <v>535</v>
      </c>
    </row>
    <row r="57" spans="1:3">
      <c r="A57" t="s">
        <v>17</v>
      </c>
      <c r="B57">
        <v>0.05</v>
      </c>
      <c r="C57" t="s">
        <v>536</v>
      </c>
    </row>
    <row r="58" spans="1:3">
      <c r="A58" t="s">
        <v>340</v>
      </c>
      <c r="B58">
        <v>52</v>
      </c>
      <c r="C58" t="s">
        <v>537</v>
      </c>
    </row>
    <row r="59" spans="1:3">
      <c r="A59" t="s">
        <v>411</v>
      </c>
      <c r="B59">
        <v>0.03</v>
      </c>
      <c r="C59" t="s">
        <v>538</v>
      </c>
    </row>
    <row r="60" spans="1:3">
      <c r="A60" t="s">
        <v>92</v>
      </c>
      <c r="B60">
        <v>0.03</v>
      </c>
      <c r="C60" t="s">
        <v>538</v>
      </c>
    </row>
    <row r="61" spans="1:3">
      <c r="A61" t="s">
        <v>177</v>
      </c>
      <c r="B61">
        <v>0.17</v>
      </c>
      <c r="C61" t="s">
        <v>520</v>
      </c>
    </row>
    <row r="62" spans="1:3">
      <c r="A62" t="s">
        <v>476</v>
      </c>
      <c r="B62">
        <v>0.04</v>
      </c>
      <c r="C62" t="s">
        <v>530</v>
      </c>
    </row>
    <row r="63" spans="1:3">
      <c r="A63" t="s">
        <v>341</v>
      </c>
      <c r="B63">
        <v>2.9</v>
      </c>
      <c r="C63" t="s">
        <v>539</v>
      </c>
    </row>
    <row r="64" spans="1:3">
      <c r="A64" t="s">
        <v>132</v>
      </c>
      <c r="B64">
        <v>0.7</v>
      </c>
      <c r="C64" t="s">
        <v>525</v>
      </c>
    </row>
    <row r="65" spans="1:3">
      <c r="A65" t="s">
        <v>392</v>
      </c>
      <c r="B65">
        <v>0.7</v>
      </c>
      <c r="C65" t="s">
        <v>525</v>
      </c>
    </row>
    <row r="66" spans="1:3">
      <c r="A66" t="s">
        <v>133</v>
      </c>
      <c r="B66">
        <v>0.18</v>
      </c>
      <c r="C66" t="s">
        <v>519</v>
      </c>
    </row>
    <row r="67" spans="1:3">
      <c r="A67" t="s">
        <v>442</v>
      </c>
      <c r="B67">
        <v>0.18</v>
      </c>
      <c r="C67" t="s">
        <v>519</v>
      </c>
    </row>
    <row r="68" spans="1:3">
      <c r="A68" t="s">
        <v>110</v>
      </c>
      <c r="B68">
        <v>0.46</v>
      </c>
      <c r="C68" t="s">
        <v>540</v>
      </c>
    </row>
    <row r="69" spans="1:3">
      <c r="A69" t="s">
        <v>370</v>
      </c>
      <c r="B69">
        <v>0.18</v>
      </c>
      <c r="C69" t="s">
        <v>519</v>
      </c>
    </row>
    <row r="70" spans="1:3">
      <c r="A70" t="s">
        <v>176</v>
      </c>
      <c r="B70">
        <v>0.18</v>
      </c>
      <c r="C70" t="s">
        <v>519</v>
      </c>
    </row>
    <row r="71" spans="1:3">
      <c r="A71" t="s">
        <v>459</v>
      </c>
      <c r="B71">
        <v>0.17</v>
      </c>
      <c r="C71" t="s">
        <v>541</v>
      </c>
    </row>
    <row r="72" spans="1:3">
      <c r="A72" t="s">
        <v>424</v>
      </c>
      <c r="B72">
        <v>0.1</v>
      </c>
      <c r="C72" t="s">
        <v>541</v>
      </c>
    </row>
    <row r="73" spans="1:3">
      <c r="A73" t="s">
        <v>431</v>
      </c>
      <c r="B73">
        <v>0.03</v>
      </c>
      <c r="C73" t="s">
        <v>538</v>
      </c>
    </row>
    <row r="74" spans="1:3">
      <c r="A74" t="s">
        <v>134</v>
      </c>
      <c r="B74">
        <v>0.05</v>
      </c>
      <c r="C74" t="s">
        <v>536</v>
      </c>
    </row>
    <row r="75" spans="1:3">
      <c r="A75" t="s">
        <v>460</v>
      </c>
      <c r="B75">
        <v>0.03</v>
      </c>
      <c r="C75" t="s">
        <v>540</v>
      </c>
    </row>
    <row r="76" spans="1:3">
      <c r="A76" t="s">
        <v>441</v>
      </c>
      <c r="B76">
        <v>0.17</v>
      </c>
      <c r="C76" t="s">
        <v>520</v>
      </c>
    </row>
    <row r="77" spans="1:3">
      <c r="A77" t="s">
        <v>412</v>
      </c>
      <c r="B77">
        <v>0.16</v>
      </c>
      <c r="C77" t="s">
        <v>540</v>
      </c>
    </row>
    <row r="78" spans="1:3">
      <c r="A78" t="s">
        <v>135</v>
      </c>
      <c r="B78">
        <v>0.7</v>
      </c>
      <c r="C78" t="s">
        <v>541</v>
      </c>
    </row>
    <row r="79" spans="1:3">
      <c r="A79" t="s">
        <v>440</v>
      </c>
      <c r="B79">
        <v>0.17</v>
      </c>
      <c r="C79" t="s">
        <v>541</v>
      </c>
    </row>
    <row r="80" spans="1:3">
      <c r="A80" t="s">
        <v>172</v>
      </c>
      <c r="B80">
        <v>7.0000000000000007E-2</v>
      </c>
      <c r="C80" t="s">
        <v>542</v>
      </c>
    </row>
    <row r="81" spans="1:3">
      <c r="A81" t="s">
        <v>419</v>
      </c>
      <c r="B81">
        <v>0.06</v>
      </c>
      <c r="C81" t="s">
        <v>543</v>
      </c>
    </row>
    <row r="82" spans="1:3">
      <c r="A82" t="s">
        <v>342</v>
      </c>
      <c r="B82">
        <v>0.8</v>
      </c>
      <c r="C82" t="s">
        <v>525</v>
      </c>
    </row>
    <row r="83" spans="1:3">
      <c r="A83" t="s">
        <v>371</v>
      </c>
      <c r="B83">
        <v>2</v>
      </c>
      <c r="C83" t="s">
        <v>544</v>
      </c>
    </row>
    <row r="84" spans="1:3">
      <c r="A84" t="s">
        <v>477</v>
      </c>
      <c r="B84">
        <v>0.04</v>
      </c>
      <c r="C84" t="s">
        <v>532</v>
      </c>
    </row>
    <row r="85" spans="1:3">
      <c r="A85" t="s">
        <v>416</v>
      </c>
      <c r="B85">
        <v>100</v>
      </c>
    </row>
    <row r="86" spans="1:3">
      <c r="A86" t="s">
        <v>393</v>
      </c>
      <c r="B86">
        <v>100</v>
      </c>
    </row>
    <row r="87" spans="1:3">
      <c r="A87" t="s">
        <v>469</v>
      </c>
      <c r="B87">
        <v>100</v>
      </c>
    </row>
    <row r="88" spans="1:3">
      <c r="A88" t="s">
        <v>461</v>
      </c>
      <c r="B88">
        <v>100</v>
      </c>
    </row>
    <row r="89" spans="1:3">
      <c r="A89" t="s">
        <v>478</v>
      </c>
      <c r="B89">
        <v>100</v>
      </c>
    </row>
    <row r="90" spans="1:3">
      <c r="A90" t="s">
        <v>343</v>
      </c>
      <c r="B90">
        <v>100</v>
      </c>
    </row>
    <row r="91" spans="1:3">
      <c r="A91" t="s">
        <v>439</v>
      </c>
      <c r="B91">
        <v>0.04</v>
      </c>
      <c r="C91" t="s">
        <v>532</v>
      </c>
    </row>
    <row r="92" spans="1:3">
      <c r="A92" t="s">
        <v>113</v>
      </c>
      <c r="B92">
        <v>0.2</v>
      </c>
      <c r="C92" t="s">
        <v>545</v>
      </c>
    </row>
    <row r="93" spans="1:3">
      <c r="A93" t="s">
        <v>593</v>
      </c>
      <c r="B93">
        <v>2</v>
      </c>
      <c r="C93" t="s">
        <v>534</v>
      </c>
    </row>
    <row r="94" spans="1:3">
      <c r="A94" t="s">
        <v>136</v>
      </c>
      <c r="B94">
        <v>0.5</v>
      </c>
      <c r="C94" t="s">
        <v>546</v>
      </c>
    </row>
    <row r="95" spans="1:3">
      <c r="A95" t="s">
        <v>344</v>
      </c>
      <c r="B95">
        <v>0.5</v>
      </c>
      <c r="C95" t="s">
        <v>546</v>
      </c>
    </row>
    <row r="96" spans="1:3">
      <c r="A96" t="s">
        <v>594</v>
      </c>
      <c r="B96">
        <v>0.5</v>
      </c>
      <c r="C96" t="s">
        <v>546</v>
      </c>
    </row>
    <row r="97" spans="1:3">
      <c r="A97" t="s">
        <v>137</v>
      </c>
      <c r="B97">
        <v>0.1</v>
      </c>
      <c r="C97" t="s">
        <v>541</v>
      </c>
    </row>
    <row r="98" spans="1:3">
      <c r="A98" t="s">
        <v>479</v>
      </c>
      <c r="B98">
        <v>0.1</v>
      </c>
      <c r="C98" t="s">
        <v>541</v>
      </c>
    </row>
    <row r="99" spans="1:3">
      <c r="A99" t="s">
        <v>438</v>
      </c>
      <c r="B99">
        <v>0.04</v>
      </c>
      <c r="C99" t="s">
        <v>532</v>
      </c>
    </row>
    <row r="100" spans="1:3">
      <c r="A100" t="s">
        <v>480</v>
      </c>
      <c r="B100">
        <v>0.02</v>
      </c>
      <c r="C100" t="s">
        <v>547</v>
      </c>
    </row>
    <row r="101" spans="1:3">
      <c r="A101" t="s">
        <v>394</v>
      </c>
      <c r="B101">
        <v>0.11</v>
      </c>
      <c r="C101" t="s">
        <v>548</v>
      </c>
    </row>
    <row r="102" spans="1:3">
      <c r="A102" t="s">
        <v>395</v>
      </c>
      <c r="B102">
        <v>0.03</v>
      </c>
      <c r="C102" t="s">
        <v>535</v>
      </c>
    </row>
    <row r="103" spans="1:3">
      <c r="A103" t="s">
        <v>169</v>
      </c>
      <c r="B103">
        <v>0.03</v>
      </c>
      <c r="C103" t="s">
        <v>535</v>
      </c>
    </row>
    <row r="104" spans="1:3">
      <c r="A104" t="s">
        <v>345</v>
      </c>
      <c r="B104">
        <v>0.03</v>
      </c>
      <c r="C104" t="s">
        <v>535</v>
      </c>
    </row>
    <row r="105" spans="1:3">
      <c r="A105" t="s">
        <v>470</v>
      </c>
      <c r="B105">
        <v>0.03</v>
      </c>
      <c r="C105" t="s">
        <v>535</v>
      </c>
    </row>
    <row r="106" spans="1:3">
      <c r="A106" t="s">
        <v>85</v>
      </c>
      <c r="B106">
        <v>0.8</v>
      </c>
      <c r="C106" t="s">
        <v>519</v>
      </c>
    </row>
    <row r="107" spans="1:3">
      <c r="A107" t="s">
        <v>481</v>
      </c>
      <c r="B107">
        <v>0.5</v>
      </c>
      <c r="C107" t="s">
        <v>546</v>
      </c>
    </row>
    <row r="108" spans="1:3">
      <c r="A108" t="s">
        <v>373</v>
      </c>
      <c r="B108">
        <v>0.5</v>
      </c>
      <c r="C108" t="s">
        <v>546</v>
      </c>
    </row>
    <row r="109" spans="1:3">
      <c r="A109" t="s">
        <v>346</v>
      </c>
      <c r="B109">
        <v>1</v>
      </c>
      <c r="C109" t="s">
        <v>549</v>
      </c>
    </row>
    <row r="110" spans="1:3">
      <c r="A110" t="s">
        <v>437</v>
      </c>
      <c r="B110">
        <v>0.04</v>
      </c>
      <c r="C110" t="s">
        <v>550</v>
      </c>
    </row>
    <row r="111" spans="1:3">
      <c r="A111" t="s">
        <v>462</v>
      </c>
      <c r="B111">
        <v>0.04</v>
      </c>
      <c r="C111" t="s">
        <v>550</v>
      </c>
    </row>
    <row r="112" spans="1:3">
      <c r="A112" t="s">
        <v>12</v>
      </c>
      <c r="B112">
        <v>0.8</v>
      </c>
      <c r="C112" t="s">
        <v>519</v>
      </c>
    </row>
    <row r="113" spans="1:3">
      <c r="A113" t="s">
        <v>414</v>
      </c>
      <c r="B113">
        <v>0.8</v>
      </c>
      <c r="C113" t="s">
        <v>519</v>
      </c>
    </row>
    <row r="114" spans="1:3">
      <c r="A114" t="s">
        <v>396</v>
      </c>
      <c r="B114">
        <v>0.04</v>
      </c>
      <c r="C114" t="s">
        <v>551</v>
      </c>
    </row>
    <row r="115" spans="1:3">
      <c r="A115" t="s">
        <v>374</v>
      </c>
      <c r="B115">
        <v>0.04</v>
      </c>
      <c r="C115" t="s">
        <v>551</v>
      </c>
    </row>
    <row r="116" spans="1:3">
      <c r="A116" t="s">
        <v>482</v>
      </c>
      <c r="B116">
        <v>0.04</v>
      </c>
      <c r="C116" t="s">
        <v>551</v>
      </c>
    </row>
    <row r="117" spans="1:3">
      <c r="A117" t="s">
        <v>397</v>
      </c>
      <c r="B117">
        <v>0.04</v>
      </c>
      <c r="C117" t="s">
        <v>551</v>
      </c>
    </row>
    <row r="118" spans="1:3">
      <c r="A118" t="s">
        <v>494</v>
      </c>
      <c r="B118">
        <v>0.04</v>
      </c>
      <c r="C118" t="s">
        <v>551</v>
      </c>
    </row>
    <row r="119" spans="1:3">
      <c r="A119" t="s">
        <v>471</v>
      </c>
      <c r="B119">
        <v>0.25</v>
      </c>
      <c r="C119" t="s">
        <v>552</v>
      </c>
    </row>
    <row r="120" spans="1:3">
      <c r="A120" t="s">
        <v>420</v>
      </c>
      <c r="B120">
        <v>0.25</v>
      </c>
      <c r="C120" t="s">
        <v>552</v>
      </c>
    </row>
    <row r="121" spans="1:3">
      <c r="A121" t="s">
        <v>175</v>
      </c>
      <c r="B121">
        <v>0.25</v>
      </c>
      <c r="C121" t="s">
        <v>552</v>
      </c>
    </row>
    <row r="122" spans="1:3">
      <c r="A122" t="s">
        <v>375</v>
      </c>
      <c r="B122">
        <v>0.25</v>
      </c>
      <c r="C122" t="s">
        <v>552</v>
      </c>
    </row>
    <row r="123" spans="1:3">
      <c r="A123" t="s">
        <v>347</v>
      </c>
      <c r="B123">
        <v>0.08</v>
      </c>
      <c r="C123" t="s">
        <v>553</v>
      </c>
    </row>
    <row r="124" spans="1:3">
      <c r="A124" t="s">
        <v>376</v>
      </c>
      <c r="B124">
        <v>0.08</v>
      </c>
      <c r="C124" t="s">
        <v>553</v>
      </c>
    </row>
    <row r="125" spans="1:3">
      <c r="A125" t="s">
        <v>168</v>
      </c>
      <c r="B125">
        <v>0.08</v>
      </c>
      <c r="C125" t="s">
        <v>553</v>
      </c>
    </row>
    <row r="126" spans="1:3">
      <c r="A126" t="s">
        <v>495</v>
      </c>
      <c r="B126">
        <v>0.08</v>
      </c>
      <c r="C126" t="s">
        <v>553</v>
      </c>
    </row>
    <row r="127" spans="1:3">
      <c r="A127" t="s">
        <v>483</v>
      </c>
      <c r="B127">
        <v>0.08</v>
      </c>
      <c r="C127" t="s">
        <v>553</v>
      </c>
    </row>
    <row r="128" spans="1:3">
      <c r="A128" t="s">
        <v>493</v>
      </c>
      <c r="B128">
        <v>50.2</v>
      </c>
      <c r="C128" t="s">
        <v>519</v>
      </c>
    </row>
    <row r="129" spans="1:3">
      <c r="A129" t="s">
        <v>413</v>
      </c>
      <c r="B129">
        <v>50.2</v>
      </c>
      <c r="C129" t="s">
        <v>519</v>
      </c>
    </row>
    <row r="130" spans="1:3">
      <c r="A130" t="s">
        <v>138</v>
      </c>
      <c r="B130">
        <v>7.73</v>
      </c>
      <c r="C130" t="s">
        <v>554</v>
      </c>
    </row>
    <row r="131" spans="1:3">
      <c r="A131" t="s">
        <v>139</v>
      </c>
      <c r="B131">
        <v>0.35</v>
      </c>
      <c r="C131" t="s">
        <v>555</v>
      </c>
    </row>
    <row r="132" spans="1:3">
      <c r="A132" t="s">
        <v>421</v>
      </c>
      <c r="B132">
        <v>1.4</v>
      </c>
      <c r="C132" t="s">
        <v>556</v>
      </c>
    </row>
    <row r="133" spans="1:3">
      <c r="A133" t="s">
        <v>398</v>
      </c>
      <c r="B133">
        <v>0.04</v>
      </c>
      <c r="C133" t="s">
        <v>551</v>
      </c>
    </row>
    <row r="134" spans="1:3">
      <c r="A134" t="s">
        <v>484</v>
      </c>
      <c r="B134">
        <v>0.14000000000000001</v>
      </c>
      <c r="C134" t="s">
        <v>557</v>
      </c>
    </row>
    <row r="135" spans="1:3">
      <c r="A135" t="s">
        <v>432</v>
      </c>
      <c r="B135">
        <v>0.17</v>
      </c>
      <c r="C135" t="s">
        <v>520</v>
      </c>
    </row>
    <row r="136" spans="1:3">
      <c r="A136" t="s">
        <v>140</v>
      </c>
      <c r="B136">
        <v>0.17</v>
      </c>
      <c r="C136" t="s">
        <v>520</v>
      </c>
    </row>
    <row r="137" spans="1:3">
      <c r="A137" t="s">
        <v>141</v>
      </c>
      <c r="B137">
        <v>0.17</v>
      </c>
      <c r="C137" t="s">
        <v>520</v>
      </c>
    </row>
    <row r="138" spans="1:3">
      <c r="A138" t="s">
        <v>142</v>
      </c>
      <c r="B138">
        <v>0.17</v>
      </c>
      <c r="C138" t="s">
        <v>520</v>
      </c>
    </row>
    <row r="139" spans="1:3">
      <c r="A139" t="s">
        <v>399</v>
      </c>
      <c r="B139">
        <v>0.17</v>
      </c>
      <c r="C139" t="s">
        <v>520</v>
      </c>
    </row>
    <row r="140" spans="1:3">
      <c r="A140" t="s">
        <v>400</v>
      </c>
      <c r="B140">
        <v>0.17</v>
      </c>
      <c r="C140" t="s">
        <v>520</v>
      </c>
    </row>
    <row r="141" spans="1:3">
      <c r="A141" t="s">
        <v>401</v>
      </c>
      <c r="B141">
        <v>0.17</v>
      </c>
      <c r="C141" t="s">
        <v>520</v>
      </c>
    </row>
    <row r="142" spans="1:3">
      <c r="A142" t="s">
        <v>463</v>
      </c>
      <c r="B142">
        <v>0.17</v>
      </c>
      <c r="C142" t="s">
        <v>520</v>
      </c>
    </row>
    <row r="143" spans="1:3">
      <c r="A143" t="s">
        <v>180</v>
      </c>
      <c r="B143">
        <v>0.17</v>
      </c>
      <c r="C143" t="s">
        <v>520</v>
      </c>
    </row>
    <row r="144" spans="1:3">
      <c r="A144" t="s">
        <v>464</v>
      </c>
      <c r="B144">
        <v>0.17</v>
      </c>
      <c r="C144" t="s">
        <v>520</v>
      </c>
    </row>
    <row r="145" spans="1:3">
      <c r="A145" t="s">
        <v>348</v>
      </c>
      <c r="B145">
        <v>0.17</v>
      </c>
      <c r="C145" t="s">
        <v>520</v>
      </c>
    </row>
    <row r="146" spans="1:3">
      <c r="A146" t="s">
        <v>436</v>
      </c>
      <c r="B146">
        <v>0.17</v>
      </c>
      <c r="C146" t="s">
        <v>520</v>
      </c>
    </row>
    <row r="147" spans="1:3">
      <c r="A147" t="s">
        <v>349</v>
      </c>
      <c r="B147">
        <v>0.17</v>
      </c>
      <c r="C147" t="s">
        <v>520</v>
      </c>
    </row>
    <row r="148" spans="1:3">
      <c r="A148" t="s">
        <v>423</v>
      </c>
      <c r="B148">
        <v>0.17</v>
      </c>
      <c r="C148" t="s">
        <v>520</v>
      </c>
    </row>
    <row r="149" spans="1:3">
      <c r="A149" t="s">
        <v>143</v>
      </c>
      <c r="B149">
        <v>0.17</v>
      </c>
      <c r="C149" t="s">
        <v>520</v>
      </c>
    </row>
    <row r="150" spans="1:3">
      <c r="A150" t="s">
        <v>144</v>
      </c>
      <c r="B150">
        <v>0.17</v>
      </c>
      <c r="C150" t="s">
        <v>520</v>
      </c>
    </row>
    <row r="151" spans="1:3">
      <c r="A151" t="s">
        <v>145</v>
      </c>
      <c r="B151">
        <v>0.17</v>
      </c>
      <c r="C151" t="s">
        <v>520</v>
      </c>
    </row>
    <row r="152" spans="1:3">
      <c r="A152" t="s">
        <v>485</v>
      </c>
      <c r="B152">
        <v>0.17</v>
      </c>
      <c r="C152" t="s">
        <v>520</v>
      </c>
    </row>
    <row r="153" spans="1:3">
      <c r="A153" t="s">
        <v>178</v>
      </c>
      <c r="B153">
        <v>0.17</v>
      </c>
      <c r="C153" t="s">
        <v>520</v>
      </c>
    </row>
    <row r="154" spans="1:3">
      <c r="A154" t="s">
        <v>170</v>
      </c>
      <c r="B154">
        <v>0.17</v>
      </c>
      <c r="C154" t="s">
        <v>520</v>
      </c>
    </row>
    <row r="155" spans="1:3">
      <c r="A155" t="s">
        <v>146</v>
      </c>
      <c r="B155">
        <v>0.17</v>
      </c>
      <c r="C155" t="s">
        <v>520</v>
      </c>
    </row>
    <row r="156" spans="1:3">
      <c r="A156" t="s">
        <v>147</v>
      </c>
      <c r="B156">
        <v>0.17</v>
      </c>
      <c r="C156" t="s">
        <v>520</v>
      </c>
    </row>
    <row r="157" spans="1:3">
      <c r="A157" t="s">
        <v>435</v>
      </c>
      <c r="B157">
        <v>0.17</v>
      </c>
      <c r="C157" t="s">
        <v>520</v>
      </c>
    </row>
    <row r="158" spans="1:3">
      <c r="A158" t="s">
        <v>377</v>
      </c>
      <c r="B158">
        <v>0.17</v>
      </c>
      <c r="C158" t="s">
        <v>520</v>
      </c>
    </row>
    <row r="159" spans="1:3">
      <c r="A159" t="s">
        <v>148</v>
      </c>
      <c r="B159">
        <v>0.17</v>
      </c>
      <c r="C159" t="s">
        <v>520</v>
      </c>
    </row>
    <row r="160" spans="1:3">
      <c r="A160" t="s">
        <v>558</v>
      </c>
      <c r="B160">
        <v>0.17</v>
      </c>
      <c r="C160" t="s">
        <v>520</v>
      </c>
    </row>
    <row r="161" spans="1:3">
      <c r="A161" t="s">
        <v>422</v>
      </c>
      <c r="B161">
        <v>0.17</v>
      </c>
      <c r="C161" t="s">
        <v>520</v>
      </c>
    </row>
    <row r="162" spans="1:3">
      <c r="A162" t="s">
        <v>149</v>
      </c>
      <c r="B162">
        <v>0.17</v>
      </c>
      <c r="C162" t="s">
        <v>520</v>
      </c>
    </row>
    <row r="163" spans="1:3">
      <c r="A163" t="s">
        <v>350</v>
      </c>
      <c r="B163">
        <v>0.04</v>
      </c>
      <c r="C163" t="s">
        <v>559</v>
      </c>
    </row>
    <row r="164" spans="1:3">
      <c r="A164" t="s">
        <v>434</v>
      </c>
      <c r="B164">
        <v>0.04</v>
      </c>
      <c r="C164" t="s">
        <v>559</v>
      </c>
    </row>
    <row r="165" spans="1:3">
      <c r="A165" t="s">
        <v>378</v>
      </c>
    </row>
    <row r="166" spans="1:3">
      <c r="A166" t="s">
        <v>465</v>
      </c>
      <c r="B166">
        <v>0.12</v>
      </c>
      <c r="C166" t="s">
        <v>519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F38"/>
  <sheetViews>
    <sheetView workbookViewId="0"/>
  </sheetViews>
  <sheetFormatPr defaultRowHeight="14.5"/>
  <cols>
    <col min="1" max="1" width="35.7265625" customWidth="1"/>
    <col min="2" max="21" width="16.7265625" customWidth="1"/>
  </cols>
  <sheetData>
    <row r="1" spans="1:6">
      <c r="A1" s="65" t="s">
        <v>566</v>
      </c>
      <c r="B1" s="66" t="s">
        <v>567</v>
      </c>
      <c r="C1" s="66" t="s">
        <v>568</v>
      </c>
      <c r="D1" s="66" t="s">
        <v>569</v>
      </c>
      <c r="E1" s="66" t="s">
        <v>570</v>
      </c>
      <c r="F1" s="66" t="s">
        <v>571</v>
      </c>
    </row>
    <row r="2" spans="1:6" ht="15" thickBot="1">
      <c r="A2" s="63" t="s">
        <v>574</v>
      </c>
      <c r="B2" s="64">
        <v>0.69</v>
      </c>
      <c r="C2" s="64">
        <v>0.97</v>
      </c>
      <c r="D2" s="64">
        <v>0.84</v>
      </c>
      <c r="E2" s="64">
        <v>1.42</v>
      </c>
      <c r="F2" s="64">
        <v>1.54</v>
      </c>
    </row>
    <row r="3" spans="1:6" ht="15" thickBot="1">
      <c r="A3" s="60" t="s">
        <v>575</v>
      </c>
      <c r="B3" s="61">
        <v>2.0699999999999998</v>
      </c>
      <c r="C3" s="61">
        <v>2.9</v>
      </c>
      <c r="D3" s="61">
        <v>2.52</v>
      </c>
      <c r="E3" s="61">
        <v>4.25</v>
      </c>
      <c r="F3" s="61">
        <v>4.63</v>
      </c>
    </row>
    <row r="4" spans="1:6" ht="15" thickBot="1">
      <c r="A4" s="60" t="s">
        <v>578</v>
      </c>
      <c r="B4" s="62">
        <v>0.09</v>
      </c>
      <c r="C4" s="62">
        <v>0.05</v>
      </c>
      <c r="D4" s="62">
        <v>0.03</v>
      </c>
      <c r="E4" s="62">
        <v>0.05</v>
      </c>
      <c r="F4" s="62">
        <v>0.09</v>
      </c>
    </row>
    <row r="5" spans="1:6" ht="15" thickBot="1">
      <c r="A5" s="60" t="s">
        <v>579</v>
      </c>
      <c r="B5" s="62">
        <v>0.6</v>
      </c>
      <c r="C5" s="62">
        <v>0.3</v>
      </c>
      <c r="D5" s="62">
        <v>0.19</v>
      </c>
      <c r="E5" s="62">
        <v>0.32</v>
      </c>
      <c r="F5" s="62">
        <v>0.57999999999999996</v>
      </c>
    </row>
    <row r="6" spans="1:6" ht="15" thickBot="1">
      <c r="A6" s="60" t="s">
        <v>582</v>
      </c>
      <c r="B6" s="61">
        <v>5.09</v>
      </c>
      <c r="C6" s="61">
        <v>3.39</v>
      </c>
      <c r="D6" s="61">
        <v>1.52</v>
      </c>
      <c r="E6" s="61">
        <v>1.91</v>
      </c>
      <c r="F6" s="61">
        <v>3.18</v>
      </c>
    </row>
    <row r="7" spans="1:6" ht="15" thickBot="1">
      <c r="A7" s="60" t="s">
        <v>583</v>
      </c>
      <c r="B7" s="61">
        <v>6.43</v>
      </c>
      <c r="C7" s="61">
        <v>4.29</v>
      </c>
      <c r="D7" s="61">
        <v>1.92</v>
      </c>
      <c r="E7" s="61">
        <v>2.42</v>
      </c>
      <c r="F7" s="61">
        <v>4.0199999999999996</v>
      </c>
    </row>
    <row r="8" spans="1:6" ht="15" thickBot="1">
      <c r="A8" s="60" t="s">
        <v>586</v>
      </c>
      <c r="B8" s="62">
        <v>0.68</v>
      </c>
      <c r="C8" s="62">
        <v>3.21</v>
      </c>
      <c r="D8" s="62">
        <v>5.49</v>
      </c>
      <c r="E8" s="62">
        <v>9.7100000000000009</v>
      </c>
      <c r="F8" s="62">
        <v>12.16</v>
      </c>
    </row>
    <row r="9" spans="1:6" ht="15" thickBot="1">
      <c r="A9" s="60" t="s">
        <v>587</v>
      </c>
      <c r="B9" s="62">
        <v>0.93</v>
      </c>
      <c r="C9" s="62">
        <v>4.4000000000000004</v>
      </c>
      <c r="D9" s="62">
        <v>7.53</v>
      </c>
      <c r="E9" s="62">
        <v>13.32</v>
      </c>
      <c r="F9" s="62">
        <v>16.68</v>
      </c>
    </row>
    <row r="10" spans="1:6" ht="15" thickBot="1">
      <c r="A10" s="60" t="s">
        <v>590</v>
      </c>
      <c r="B10" s="61">
        <v>0.01</v>
      </c>
      <c r="C10" s="61">
        <v>0.01</v>
      </c>
      <c r="D10" s="61">
        <v>0.02</v>
      </c>
      <c r="E10" s="61">
        <v>0.03</v>
      </c>
      <c r="F10" s="61">
        <v>0.08</v>
      </c>
    </row>
    <row r="11" spans="1:6" ht="15" thickBot="1">
      <c r="A11" s="60" t="s">
        <v>591</v>
      </c>
      <c r="B11" s="61">
        <v>0.09</v>
      </c>
      <c r="C11" s="61">
        <v>0.14000000000000001</v>
      </c>
      <c r="D11" s="61">
        <v>0.26</v>
      </c>
      <c r="E11" s="61">
        <v>0.5</v>
      </c>
      <c r="F11" s="61">
        <v>1.1599999999999999</v>
      </c>
    </row>
    <row r="12" spans="1:6" ht="15" thickBot="1"/>
    <row r="13" spans="1:6">
      <c r="A13" s="65" t="s">
        <v>566</v>
      </c>
      <c r="B13" s="66" t="s">
        <v>567</v>
      </c>
      <c r="C13" s="66" t="s">
        <v>568</v>
      </c>
      <c r="D13" s="66" t="s">
        <v>569</v>
      </c>
      <c r="E13" s="66" t="s">
        <v>570</v>
      </c>
      <c r="F13" s="66" t="s">
        <v>571</v>
      </c>
    </row>
    <row r="14" spans="1:6" ht="15" thickBot="1">
      <c r="A14" s="63" t="s">
        <v>572</v>
      </c>
      <c r="B14" s="64">
        <v>0.19</v>
      </c>
      <c r="C14" s="64">
        <v>0.23</v>
      </c>
      <c r="D14" s="64">
        <v>0.23</v>
      </c>
      <c r="E14" s="64">
        <v>0.36</v>
      </c>
      <c r="F14" s="64">
        <v>0.41</v>
      </c>
    </row>
    <row r="15" spans="1:6" ht="15" thickBot="1">
      <c r="A15" s="60" t="s">
        <v>573</v>
      </c>
      <c r="B15" s="61">
        <v>0.56000000000000005</v>
      </c>
      <c r="C15" s="61">
        <v>0.7</v>
      </c>
      <c r="D15" s="61">
        <v>0.68</v>
      </c>
      <c r="E15" s="61">
        <v>1.07</v>
      </c>
      <c r="F15" s="61">
        <v>1.22</v>
      </c>
    </row>
    <row r="16" spans="1:6" ht="15" thickBot="1">
      <c r="A16" s="60" t="s">
        <v>576</v>
      </c>
      <c r="B16" s="62">
        <v>0.03</v>
      </c>
      <c r="C16" s="62">
        <v>0.01</v>
      </c>
      <c r="D16" s="62">
        <v>0.01</v>
      </c>
      <c r="E16" s="62">
        <v>0.01</v>
      </c>
      <c r="F16" s="62">
        <v>0.02</v>
      </c>
    </row>
    <row r="17" spans="1:6" ht="15" thickBot="1">
      <c r="A17" s="60" t="s">
        <v>577</v>
      </c>
      <c r="B17" s="62">
        <v>0.16</v>
      </c>
      <c r="C17" s="62">
        <v>7.0000000000000007E-2</v>
      </c>
      <c r="D17" s="62">
        <v>0.05</v>
      </c>
      <c r="E17" s="62">
        <v>0.08</v>
      </c>
      <c r="F17" s="62">
        <v>0.15</v>
      </c>
    </row>
    <row r="18" spans="1:6" ht="15" thickBot="1">
      <c r="A18" s="60" t="s">
        <v>580</v>
      </c>
      <c r="B18" s="61">
        <v>1.38</v>
      </c>
      <c r="C18" s="61">
        <v>0.82</v>
      </c>
      <c r="D18" s="61">
        <v>0.41</v>
      </c>
      <c r="E18" s="61">
        <v>0.48</v>
      </c>
      <c r="F18" s="61">
        <v>0.84</v>
      </c>
    </row>
    <row r="19" spans="1:6" ht="15" thickBot="1">
      <c r="A19" s="60" t="s">
        <v>581</v>
      </c>
      <c r="B19" s="61">
        <v>1.74</v>
      </c>
      <c r="C19" s="61">
        <v>1.04</v>
      </c>
      <c r="D19" s="61">
        <v>0.52</v>
      </c>
      <c r="E19" s="61">
        <v>0.61</v>
      </c>
      <c r="F19" s="61">
        <v>1.06</v>
      </c>
    </row>
    <row r="20" spans="1:6" ht="15" thickBot="1">
      <c r="A20" s="60" t="s">
        <v>584</v>
      </c>
      <c r="B20" s="62">
        <v>0.18</v>
      </c>
      <c r="C20" s="62">
        <v>0.78</v>
      </c>
      <c r="D20" s="62">
        <v>1.48</v>
      </c>
      <c r="E20" s="62">
        <v>2.44</v>
      </c>
      <c r="F20" s="62">
        <v>3.21</v>
      </c>
    </row>
    <row r="21" spans="1:6" ht="15" thickBot="1">
      <c r="A21" s="60" t="s">
        <v>585</v>
      </c>
      <c r="B21" s="62">
        <v>0.25</v>
      </c>
      <c r="C21" s="62">
        <v>1.07</v>
      </c>
      <c r="D21" s="62">
        <v>2.04</v>
      </c>
      <c r="E21" s="62">
        <v>3.34</v>
      </c>
      <c r="F21" s="62">
        <v>4.4000000000000004</v>
      </c>
    </row>
    <row r="22" spans="1:6" ht="15" thickBot="1">
      <c r="A22" s="60" t="s">
        <v>588</v>
      </c>
      <c r="B22" s="61">
        <v>0</v>
      </c>
      <c r="C22" s="61">
        <v>0</v>
      </c>
      <c r="D22" s="61">
        <v>0</v>
      </c>
      <c r="E22" s="61">
        <v>0.01</v>
      </c>
      <c r="F22" s="61">
        <v>0.02</v>
      </c>
    </row>
    <row r="23" spans="1:6" ht="15" thickBot="1">
      <c r="A23" s="60" t="s">
        <v>589</v>
      </c>
      <c r="B23" s="61">
        <v>0.02</v>
      </c>
      <c r="C23" s="61">
        <v>0.03</v>
      </c>
      <c r="D23" s="61">
        <v>7.0000000000000007E-2</v>
      </c>
      <c r="E23" s="61">
        <v>0.13</v>
      </c>
      <c r="F23" s="61">
        <v>0.3</v>
      </c>
    </row>
    <row r="25" spans="1:6">
      <c r="A25" s="159" t="s">
        <v>692</v>
      </c>
      <c r="B25" s="159" t="s">
        <v>518</v>
      </c>
    </row>
    <row r="26" spans="1:6">
      <c r="A26" t="s">
        <v>693</v>
      </c>
      <c r="B26" t="s">
        <v>694</v>
      </c>
    </row>
    <row r="27" spans="1:6">
      <c r="A27" t="s">
        <v>696</v>
      </c>
      <c r="B27" t="s">
        <v>695</v>
      </c>
    </row>
    <row r="28" spans="1:6">
      <c r="A28" t="s">
        <v>696</v>
      </c>
      <c r="B28" t="s">
        <v>697</v>
      </c>
    </row>
    <row r="29" spans="1:6">
      <c r="A29" t="s">
        <v>696</v>
      </c>
      <c r="B29" t="s">
        <v>812</v>
      </c>
    </row>
    <row r="30" spans="1:6">
      <c r="A30" t="s">
        <v>698</v>
      </c>
      <c r="B30" s="160" t="s">
        <v>686</v>
      </c>
    </row>
    <row r="31" spans="1:6">
      <c r="A31" t="s">
        <v>699</v>
      </c>
      <c r="B31" s="160" t="s">
        <v>687</v>
      </c>
    </row>
    <row r="32" spans="1:6">
      <c r="A32" t="s">
        <v>700</v>
      </c>
      <c r="B32" s="160" t="s">
        <v>688</v>
      </c>
    </row>
    <row r="33" spans="1:2">
      <c r="A33" t="s">
        <v>701</v>
      </c>
      <c r="B33" s="160" t="s">
        <v>689</v>
      </c>
    </row>
    <row r="34" spans="1:2">
      <c r="A34" t="s">
        <v>701</v>
      </c>
      <c r="B34" s="160" t="s">
        <v>690</v>
      </c>
    </row>
    <row r="35" spans="1:2">
      <c r="A35" t="s">
        <v>702</v>
      </c>
      <c r="B35" t="s">
        <v>691</v>
      </c>
    </row>
    <row r="36" spans="1:2">
      <c r="A36" t="s">
        <v>706</v>
      </c>
      <c r="B36" t="s">
        <v>703</v>
      </c>
    </row>
    <row r="37" spans="1:2">
      <c r="A37" t="s">
        <v>707</v>
      </c>
      <c r="B37" t="s">
        <v>704</v>
      </c>
    </row>
    <row r="38" spans="1:2">
      <c r="A38" t="s">
        <v>708</v>
      </c>
      <c r="B38" t="s">
        <v>705</v>
      </c>
    </row>
  </sheetData>
  <hyperlinks>
    <hyperlink ref="B34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16"/>
  <sheetViews>
    <sheetView workbookViewId="0">
      <pane ySplit="1" topLeftCell="A2" activePane="bottomLeft" state="frozen"/>
      <selection pane="bottomLeft" activeCell="C25" sqref="C25"/>
    </sheetView>
  </sheetViews>
  <sheetFormatPr defaultRowHeight="14.5"/>
  <cols>
    <col min="1" max="1" width="4" bestFit="1" customWidth="1"/>
    <col min="2" max="2" width="72.7265625" bestFit="1" customWidth="1"/>
    <col min="3" max="3" width="79.90625" bestFit="1" customWidth="1"/>
  </cols>
  <sheetData>
    <row r="1" spans="1:3">
      <c r="A1" s="58" t="s">
        <v>560</v>
      </c>
      <c r="B1" s="58" t="s">
        <v>561</v>
      </c>
      <c r="C1" s="58" t="s">
        <v>562</v>
      </c>
    </row>
    <row r="2" spans="1:3">
      <c r="A2" s="58">
        <v>1</v>
      </c>
      <c r="B2" s="58" t="s">
        <v>563</v>
      </c>
      <c r="C2" s="58"/>
    </row>
    <row r="3" spans="1:3">
      <c r="A3" s="58">
        <v>1</v>
      </c>
      <c r="B3" s="58" t="s">
        <v>564</v>
      </c>
      <c r="C3" s="58"/>
    </row>
    <row r="4" spans="1:3">
      <c r="A4" s="58">
        <v>2</v>
      </c>
      <c r="B4" s="58" t="s">
        <v>807</v>
      </c>
      <c r="C4" s="58" t="s">
        <v>565</v>
      </c>
    </row>
    <row r="5" spans="1:3">
      <c r="A5" s="58">
        <v>2</v>
      </c>
      <c r="B5" s="58" t="s">
        <v>808</v>
      </c>
      <c r="C5" s="58" t="s">
        <v>565</v>
      </c>
    </row>
    <row r="6" spans="1:3">
      <c r="A6" s="58">
        <v>2</v>
      </c>
      <c r="B6" s="58" t="s">
        <v>809</v>
      </c>
      <c r="C6" s="58" t="s">
        <v>565</v>
      </c>
    </row>
    <row r="7" spans="1:3">
      <c r="A7" s="58">
        <v>2</v>
      </c>
      <c r="B7" s="58" t="s">
        <v>810</v>
      </c>
      <c r="C7" s="58" t="s">
        <v>565</v>
      </c>
    </row>
    <row r="8" spans="1:3">
      <c r="A8" s="58">
        <v>2</v>
      </c>
      <c r="B8" s="58" t="s">
        <v>845</v>
      </c>
      <c r="C8" s="58" t="s">
        <v>565</v>
      </c>
    </row>
    <row r="9" spans="1:3">
      <c r="A9" s="58">
        <v>2</v>
      </c>
      <c r="B9" s="58" t="s">
        <v>842</v>
      </c>
      <c r="C9" s="58" t="s">
        <v>565</v>
      </c>
    </row>
    <row r="10" spans="1:3">
      <c r="A10" s="58">
        <v>2</v>
      </c>
      <c r="B10" s="58" t="s">
        <v>843</v>
      </c>
      <c r="C10" s="58" t="s">
        <v>565</v>
      </c>
    </row>
    <row r="11" spans="1:3">
      <c r="A11" s="58">
        <v>2</v>
      </c>
      <c r="B11" s="58" t="s">
        <v>844</v>
      </c>
      <c r="C11" s="58" t="s">
        <v>565</v>
      </c>
    </row>
    <row r="12" spans="1:3">
      <c r="A12" s="58">
        <v>2</v>
      </c>
      <c r="B12" s="58" t="s">
        <v>846</v>
      </c>
      <c r="C12" s="59" t="s">
        <v>811</v>
      </c>
    </row>
    <row r="13" spans="1:3">
      <c r="A13" s="58">
        <v>2</v>
      </c>
      <c r="B13" s="58" t="s">
        <v>847</v>
      </c>
      <c r="C13" s="59" t="s">
        <v>811</v>
      </c>
    </row>
    <row r="14" spans="1:3">
      <c r="A14" s="58">
        <v>2</v>
      </c>
      <c r="B14" s="58" t="s">
        <v>848</v>
      </c>
      <c r="C14" s="59" t="s">
        <v>811</v>
      </c>
    </row>
    <row r="15" spans="1:3">
      <c r="A15" s="58">
        <v>2</v>
      </c>
      <c r="B15" s="58" t="s">
        <v>849</v>
      </c>
      <c r="C15" s="59" t="s">
        <v>811</v>
      </c>
    </row>
    <row r="16" spans="1:3">
      <c r="A16" s="161">
        <v>3</v>
      </c>
      <c r="B16" s="59" t="s">
        <v>850</v>
      </c>
      <c r="C16" s="59" t="s">
        <v>709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95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H21" sqref="H21"/>
    </sheetView>
  </sheetViews>
  <sheetFormatPr defaultRowHeight="14.5"/>
  <cols>
    <col min="1" max="1" width="37" style="18" customWidth="1"/>
    <col min="2" max="2" width="25.1796875" bestFit="1" customWidth="1"/>
    <col min="3" max="13" width="18.81640625" customWidth="1"/>
  </cols>
  <sheetData>
    <row r="1" spans="1:13" s="41" customFormat="1">
      <c r="A1" s="45"/>
      <c r="B1" s="46" t="s">
        <v>3</v>
      </c>
      <c r="C1" s="46" t="s">
        <v>11</v>
      </c>
      <c r="D1" s="46" t="s">
        <v>15</v>
      </c>
      <c r="E1" s="46" t="s">
        <v>19</v>
      </c>
      <c r="F1" s="46" t="s">
        <v>20</v>
      </c>
      <c r="G1" s="46" t="s">
        <v>21</v>
      </c>
      <c r="H1" s="46" t="s">
        <v>22</v>
      </c>
      <c r="I1" s="46" t="s">
        <v>23</v>
      </c>
      <c r="J1" s="46" t="s">
        <v>24</v>
      </c>
      <c r="K1" s="46" t="s">
        <v>25</v>
      </c>
      <c r="L1" s="46" t="s">
        <v>26</v>
      </c>
      <c r="M1" s="47" t="s">
        <v>41</v>
      </c>
    </row>
    <row r="2" spans="1:13" s="41" customFormat="1">
      <c r="A2" s="48" t="s">
        <v>504</v>
      </c>
      <c r="B2" s="42" t="s">
        <v>511</v>
      </c>
      <c r="C2" s="42" t="s">
        <v>512</v>
      </c>
      <c r="D2" s="49" t="s">
        <v>513</v>
      </c>
      <c r="E2" s="42" t="s">
        <v>511</v>
      </c>
      <c r="F2" s="42" t="s">
        <v>511</v>
      </c>
      <c r="G2" s="49" t="s">
        <v>513</v>
      </c>
      <c r="H2" s="42" t="s">
        <v>511</v>
      </c>
      <c r="I2" s="42" t="s">
        <v>514</v>
      </c>
      <c r="J2" s="42" t="s">
        <v>515</v>
      </c>
      <c r="K2" s="42" t="s">
        <v>511</v>
      </c>
      <c r="L2" s="49" t="s">
        <v>513</v>
      </c>
      <c r="M2" s="42" t="s">
        <v>514</v>
      </c>
    </row>
    <row r="3" spans="1:13" s="41" customFormat="1">
      <c r="A3" s="48" t="s">
        <v>505</v>
      </c>
      <c r="B3" s="50" t="s">
        <v>506</v>
      </c>
      <c r="C3" s="50" t="s">
        <v>507</v>
      </c>
      <c r="D3" s="50" t="s">
        <v>508</v>
      </c>
      <c r="E3" s="50" t="s">
        <v>506</v>
      </c>
      <c r="F3" s="50" t="s">
        <v>506</v>
      </c>
      <c r="G3" s="50" t="s">
        <v>508</v>
      </c>
      <c r="H3" s="50" t="s">
        <v>506</v>
      </c>
      <c r="I3" s="50" t="s">
        <v>509</v>
      </c>
      <c r="J3" s="50" t="s">
        <v>510</v>
      </c>
      <c r="K3" s="50" t="s">
        <v>506</v>
      </c>
      <c r="L3" s="50" t="s">
        <v>508</v>
      </c>
      <c r="M3" s="51" t="s">
        <v>509</v>
      </c>
    </row>
    <row r="4" spans="1:13" s="41" customFormat="1">
      <c r="A4" s="48" t="s">
        <v>201</v>
      </c>
      <c r="B4" s="36">
        <v>3</v>
      </c>
      <c r="C4" s="52">
        <v>7</v>
      </c>
      <c r="D4" s="52">
        <v>4</v>
      </c>
      <c r="E4" s="36">
        <v>3</v>
      </c>
      <c r="F4" s="36">
        <v>3</v>
      </c>
      <c r="G4" s="52">
        <v>4</v>
      </c>
      <c r="H4" s="36">
        <v>3</v>
      </c>
      <c r="I4" s="36">
        <v>7</v>
      </c>
      <c r="J4" s="50"/>
      <c r="K4" s="50"/>
      <c r="L4" s="50"/>
      <c r="M4" s="51"/>
    </row>
    <row r="5" spans="1:13" s="41" customFormat="1">
      <c r="A5" s="48" t="s">
        <v>196</v>
      </c>
      <c r="B5" s="36" t="s">
        <v>203</v>
      </c>
      <c r="C5" s="52" t="s">
        <v>203</v>
      </c>
      <c r="D5" s="52" t="s">
        <v>203</v>
      </c>
      <c r="E5" s="36" t="s">
        <v>203</v>
      </c>
      <c r="F5" s="36" t="s">
        <v>203</v>
      </c>
      <c r="G5" s="52" t="s">
        <v>203</v>
      </c>
      <c r="H5" s="36" t="s">
        <v>203</v>
      </c>
      <c r="I5" s="36" t="s">
        <v>198</v>
      </c>
      <c r="J5" s="50"/>
      <c r="K5" s="50"/>
      <c r="L5" s="50"/>
      <c r="M5" s="51"/>
    </row>
    <row r="6" spans="1:13" s="41" customFormat="1">
      <c r="A6" s="48" t="s">
        <v>202</v>
      </c>
      <c r="B6" s="36" t="s">
        <v>200</v>
      </c>
      <c r="C6" s="52" t="s">
        <v>200</v>
      </c>
      <c r="D6" s="36" t="s">
        <v>200</v>
      </c>
      <c r="E6" s="36" t="s">
        <v>200</v>
      </c>
      <c r="F6" s="36" t="s">
        <v>200</v>
      </c>
      <c r="G6" s="36" t="s">
        <v>200</v>
      </c>
      <c r="H6" s="36" t="s">
        <v>200</v>
      </c>
      <c r="I6" s="36" t="s">
        <v>200</v>
      </c>
      <c r="J6" s="50"/>
      <c r="K6" s="50"/>
      <c r="L6" s="50"/>
      <c r="M6" s="51"/>
    </row>
    <row r="7" spans="1:13" s="41" customFormat="1">
      <c r="A7" s="48" t="s">
        <v>197</v>
      </c>
      <c r="B7" s="36" t="s">
        <v>199</v>
      </c>
      <c r="C7" s="52" t="s">
        <v>207</v>
      </c>
      <c r="D7" s="36" t="s">
        <v>199</v>
      </c>
      <c r="E7" s="36" t="s">
        <v>199</v>
      </c>
      <c r="F7" s="36" t="s">
        <v>199</v>
      </c>
      <c r="G7" s="36" t="s">
        <v>199</v>
      </c>
      <c r="H7" s="36" t="s">
        <v>199</v>
      </c>
      <c r="I7" s="36" t="s">
        <v>199</v>
      </c>
      <c r="J7" s="50"/>
      <c r="K7" s="50"/>
      <c r="L7" s="50"/>
      <c r="M7" s="51"/>
    </row>
    <row r="8" spans="1:13" s="42" customFormat="1">
      <c r="A8" s="48" t="s">
        <v>42</v>
      </c>
      <c r="B8" s="36" t="s">
        <v>498</v>
      </c>
      <c r="C8" s="53" t="s">
        <v>499</v>
      </c>
      <c r="D8" s="36" t="s">
        <v>499</v>
      </c>
      <c r="E8" s="36" t="s">
        <v>500</v>
      </c>
      <c r="F8" s="36" t="s">
        <v>501</v>
      </c>
      <c r="G8" s="36" t="s">
        <v>502</v>
      </c>
      <c r="H8" s="36" t="s">
        <v>499</v>
      </c>
      <c r="I8" s="36" t="s">
        <v>499</v>
      </c>
      <c r="J8" s="36" t="s">
        <v>503</v>
      </c>
      <c r="K8" s="36" t="s">
        <v>498</v>
      </c>
      <c r="L8" s="36" t="s">
        <v>498</v>
      </c>
      <c r="M8" s="54" t="s">
        <v>503</v>
      </c>
    </row>
    <row r="9" spans="1:13" s="42" customFormat="1">
      <c r="A9" s="48" t="s">
        <v>43</v>
      </c>
      <c r="B9" s="36" t="s">
        <v>44</v>
      </c>
      <c r="C9" s="53" t="s">
        <v>44</v>
      </c>
      <c r="D9" s="36" t="s">
        <v>44</v>
      </c>
      <c r="E9" s="36" t="s">
        <v>44</v>
      </c>
      <c r="F9" s="36" t="s">
        <v>186</v>
      </c>
      <c r="G9" s="36" t="s">
        <v>44</v>
      </c>
      <c r="H9" s="36" t="s">
        <v>186</v>
      </c>
      <c r="I9" s="36" t="s">
        <v>44</v>
      </c>
      <c r="J9" s="36" t="s">
        <v>44</v>
      </c>
      <c r="K9" s="36" t="s">
        <v>186</v>
      </c>
      <c r="L9" s="36" t="s">
        <v>192</v>
      </c>
      <c r="M9" s="54" t="s">
        <v>186</v>
      </c>
    </row>
    <row r="10" spans="1:13" s="42" customFormat="1">
      <c r="A10" s="48" t="s">
        <v>45</v>
      </c>
      <c r="B10" s="36">
        <v>5</v>
      </c>
      <c r="C10" s="53">
        <v>3</v>
      </c>
      <c r="D10" s="36">
        <v>3</v>
      </c>
      <c r="E10" s="36">
        <v>2</v>
      </c>
      <c r="F10" s="36">
        <v>5</v>
      </c>
      <c r="G10" s="36">
        <v>3</v>
      </c>
      <c r="H10" s="36">
        <v>7</v>
      </c>
      <c r="I10" s="36">
        <v>3</v>
      </c>
      <c r="J10" s="36">
        <v>3</v>
      </c>
      <c r="K10" s="36">
        <v>3</v>
      </c>
      <c r="L10" s="36">
        <v>3</v>
      </c>
      <c r="M10" s="54">
        <v>2</v>
      </c>
    </row>
    <row r="11" spans="1:13" s="42" customFormat="1">
      <c r="A11" s="48" t="s">
        <v>46</v>
      </c>
      <c r="B11" s="36">
        <v>1</v>
      </c>
      <c r="C11" s="53">
        <v>1</v>
      </c>
      <c r="D11" s="36">
        <v>0</v>
      </c>
      <c r="E11" s="36">
        <v>1</v>
      </c>
      <c r="F11" s="36">
        <v>1</v>
      </c>
      <c r="G11" s="36">
        <v>1</v>
      </c>
      <c r="H11" s="36">
        <v>1</v>
      </c>
      <c r="I11" s="36">
        <v>1</v>
      </c>
      <c r="J11" s="36">
        <v>1</v>
      </c>
      <c r="K11" s="36">
        <v>1</v>
      </c>
      <c r="L11" s="36">
        <v>1</v>
      </c>
      <c r="M11" s="54">
        <v>2</v>
      </c>
    </row>
    <row r="12" spans="1:13" s="42" customFormat="1">
      <c r="A12" s="48" t="s">
        <v>47</v>
      </c>
      <c r="B12" s="36" t="s">
        <v>48</v>
      </c>
      <c r="C12" s="53" t="s">
        <v>48</v>
      </c>
      <c r="D12" s="36" t="s">
        <v>59</v>
      </c>
      <c r="E12" s="36" t="s">
        <v>48</v>
      </c>
      <c r="F12" s="36" t="s">
        <v>48</v>
      </c>
      <c r="G12" s="36" t="s">
        <v>59</v>
      </c>
      <c r="H12" s="36" t="s">
        <v>48</v>
      </c>
      <c r="I12" s="36" t="s">
        <v>48</v>
      </c>
      <c r="J12" s="36" t="s">
        <v>59</v>
      </c>
      <c r="K12" s="36" t="s">
        <v>59</v>
      </c>
      <c r="L12" s="36" t="s">
        <v>48</v>
      </c>
      <c r="M12" s="54" t="s">
        <v>48</v>
      </c>
    </row>
    <row r="13" spans="1:13" s="42" customFormat="1">
      <c r="A13" s="48" t="s">
        <v>49</v>
      </c>
      <c r="B13" s="36" t="s">
        <v>50</v>
      </c>
      <c r="C13" s="53" t="s">
        <v>50</v>
      </c>
      <c r="D13" s="36" t="s">
        <v>59</v>
      </c>
      <c r="E13" s="36" t="s">
        <v>183</v>
      </c>
      <c r="F13" s="36" t="s">
        <v>183</v>
      </c>
      <c r="G13" s="36" t="s">
        <v>183</v>
      </c>
      <c r="H13" s="36" t="s">
        <v>50</v>
      </c>
      <c r="I13" s="36" t="s">
        <v>48</v>
      </c>
      <c r="J13" s="36" t="s">
        <v>59</v>
      </c>
      <c r="K13" s="36" t="s">
        <v>50</v>
      </c>
      <c r="L13" s="36" t="s">
        <v>193</v>
      </c>
      <c r="M13" s="54" t="s">
        <v>50</v>
      </c>
    </row>
    <row r="14" spans="1:13" s="42" customFormat="1">
      <c r="A14" s="48" t="s">
        <v>51</v>
      </c>
      <c r="B14" s="36"/>
      <c r="C14" s="53"/>
      <c r="D14" s="36"/>
      <c r="E14" s="36"/>
      <c r="F14" s="36"/>
      <c r="G14" s="36"/>
      <c r="H14" s="36"/>
      <c r="I14" s="36"/>
      <c r="J14" s="36"/>
      <c r="K14" s="36"/>
      <c r="L14" s="36"/>
      <c r="M14" s="54"/>
    </row>
    <row r="15" spans="1:13" s="42" customFormat="1">
      <c r="A15" s="48" t="s">
        <v>52</v>
      </c>
      <c r="B15" s="36">
        <v>35928</v>
      </c>
      <c r="C15" s="53">
        <v>2081</v>
      </c>
      <c r="D15" s="36">
        <v>1837</v>
      </c>
      <c r="E15" s="36">
        <v>1943</v>
      </c>
      <c r="F15" s="36">
        <v>65652</v>
      </c>
      <c r="G15" s="36">
        <v>1695</v>
      </c>
      <c r="H15" s="36">
        <v>40700</v>
      </c>
      <c r="I15" s="36">
        <v>4100</v>
      </c>
      <c r="J15" s="36">
        <v>1384.35</v>
      </c>
      <c r="K15" s="36">
        <v>3470</v>
      </c>
      <c r="L15" s="36">
        <v>7070</v>
      </c>
      <c r="M15" s="54">
        <v>3992.28</v>
      </c>
    </row>
    <row r="16" spans="1:13" s="42" customFormat="1">
      <c r="A16" s="48" t="s">
        <v>53</v>
      </c>
      <c r="B16" s="36">
        <v>14254</v>
      </c>
      <c r="C16" s="53">
        <v>478</v>
      </c>
      <c r="D16" s="36">
        <v>0</v>
      </c>
      <c r="E16" s="36">
        <v>595</v>
      </c>
      <c r="F16" s="36">
        <v>30088</v>
      </c>
      <c r="G16" s="36">
        <v>400</v>
      </c>
      <c r="H16" s="36">
        <v>16000</v>
      </c>
      <c r="I16" s="36">
        <v>1000</v>
      </c>
      <c r="J16" s="36">
        <v>0</v>
      </c>
      <c r="K16" s="36">
        <v>535</v>
      </c>
      <c r="L16" s="36">
        <v>2400</v>
      </c>
      <c r="M16" s="54">
        <v>1022.99</v>
      </c>
    </row>
    <row r="17" spans="1:13" s="42" customFormat="1">
      <c r="A17" s="48" t="s">
        <v>54</v>
      </c>
      <c r="B17" s="36">
        <v>111</v>
      </c>
      <c r="C17" s="53">
        <v>2</v>
      </c>
      <c r="D17" s="36">
        <v>3</v>
      </c>
      <c r="E17" s="36">
        <v>4</v>
      </c>
      <c r="F17" s="36">
        <v>132</v>
      </c>
      <c r="G17" s="36">
        <v>3</v>
      </c>
      <c r="H17" s="36">
        <v>89</v>
      </c>
      <c r="I17" s="36">
        <v>6</v>
      </c>
      <c r="J17" s="36">
        <v>4</v>
      </c>
      <c r="K17" s="36">
        <v>10</v>
      </c>
      <c r="L17" s="36">
        <v>22</v>
      </c>
      <c r="M17" s="54">
        <v>10</v>
      </c>
    </row>
    <row r="18" spans="1:13" s="9" customFormat="1">
      <c r="A18" s="34" t="s">
        <v>154</v>
      </c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5"/>
    </row>
    <row r="19" spans="1:13">
      <c r="A19" s="27" t="s">
        <v>155</v>
      </c>
      <c r="B19" s="33" t="s">
        <v>12</v>
      </c>
      <c r="C19" s="33" t="s">
        <v>162</v>
      </c>
      <c r="D19" s="33" t="s">
        <v>162</v>
      </c>
      <c r="E19" s="13" t="s">
        <v>184</v>
      </c>
      <c r="F19" s="13" t="s">
        <v>161</v>
      </c>
      <c r="G19" s="13" t="s">
        <v>161</v>
      </c>
      <c r="H19" s="33" t="s">
        <v>12</v>
      </c>
      <c r="I19" s="13" t="s">
        <v>162</v>
      </c>
      <c r="J19" s="13" t="s">
        <v>162</v>
      </c>
      <c r="K19" s="13" t="s">
        <v>184</v>
      </c>
      <c r="L19" s="13" t="s">
        <v>184</v>
      </c>
      <c r="M19" s="28" t="s">
        <v>161</v>
      </c>
    </row>
    <row r="20" spans="1:13">
      <c r="A20" s="27" t="s">
        <v>156</v>
      </c>
      <c r="B20" s="13" t="s">
        <v>184</v>
      </c>
      <c r="C20" s="33" t="s">
        <v>161</v>
      </c>
      <c r="D20" s="33" t="s">
        <v>161</v>
      </c>
      <c r="E20" s="13" t="s">
        <v>184</v>
      </c>
      <c r="F20" s="13" t="s">
        <v>161</v>
      </c>
      <c r="G20" s="13" t="s">
        <v>161</v>
      </c>
      <c r="H20" s="13" t="s">
        <v>184</v>
      </c>
      <c r="I20" s="13" t="s">
        <v>162</v>
      </c>
      <c r="J20" s="13" t="s">
        <v>162</v>
      </c>
      <c r="K20" s="13" t="s">
        <v>184</v>
      </c>
      <c r="L20" s="13"/>
      <c r="M20" s="28" t="s">
        <v>161</v>
      </c>
    </row>
    <row r="21" spans="1:13">
      <c r="A21" s="27" t="s">
        <v>157</v>
      </c>
      <c r="B21" s="33" t="s">
        <v>12</v>
      </c>
      <c r="C21" s="33" t="s">
        <v>161</v>
      </c>
      <c r="D21" s="33" t="s">
        <v>161</v>
      </c>
      <c r="E21" s="33" t="s">
        <v>12</v>
      </c>
      <c r="F21" s="33" t="s">
        <v>12</v>
      </c>
      <c r="G21" s="13"/>
      <c r="H21" s="13"/>
      <c r="I21" s="13" t="s">
        <v>162</v>
      </c>
      <c r="J21" s="13"/>
      <c r="K21" s="13"/>
      <c r="L21" s="13"/>
      <c r="M21" s="28"/>
    </row>
    <row r="22" spans="1:13">
      <c r="A22" s="27" t="s">
        <v>158</v>
      </c>
      <c r="B22" s="13" t="s">
        <v>160</v>
      </c>
      <c r="C22" s="33" t="s">
        <v>152</v>
      </c>
      <c r="D22" s="13" t="s">
        <v>188</v>
      </c>
      <c r="E22" s="13" t="s">
        <v>191</v>
      </c>
      <c r="F22" s="13" t="s">
        <v>132</v>
      </c>
      <c r="G22" s="13" t="s">
        <v>188</v>
      </c>
      <c r="H22" s="13" t="s">
        <v>188</v>
      </c>
      <c r="I22" s="36" t="s">
        <v>194</v>
      </c>
      <c r="J22" s="13" t="s">
        <v>152</v>
      </c>
      <c r="K22" s="13" t="s">
        <v>191</v>
      </c>
      <c r="L22" s="13" t="s">
        <v>132</v>
      </c>
      <c r="M22" s="7" t="s">
        <v>188</v>
      </c>
    </row>
    <row r="23" spans="1:13">
      <c r="A23" s="27" t="s">
        <v>159</v>
      </c>
      <c r="B23" s="13" t="s">
        <v>187</v>
      </c>
      <c r="C23" s="33" t="s">
        <v>153</v>
      </c>
      <c r="D23" s="13" t="s">
        <v>187</v>
      </c>
      <c r="E23" s="13" t="s">
        <v>34</v>
      </c>
      <c r="F23" s="13" t="s">
        <v>187</v>
      </c>
      <c r="G23" s="13" t="s">
        <v>187</v>
      </c>
      <c r="H23" s="13" t="s">
        <v>187</v>
      </c>
      <c r="I23" s="36" t="s">
        <v>187</v>
      </c>
      <c r="J23" s="13" t="s">
        <v>153</v>
      </c>
      <c r="K23" s="13" t="s">
        <v>153</v>
      </c>
      <c r="L23" s="13" t="s">
        <v>187</v>
      </c>
      <c r="M23" s="28" t="s">
        <v>187</v>
      </c>
    </row>
    <row r="24" spans="1:13" s="9" customFormat="1">
      <c r="A24" s="34" t="s">
        <v>55</v>
      </c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5"/>
    </row>
    <row r="25" spans="1:13">
      <c r="A25" s="27" t="s">
        <v>56</v>
      </c>
      <c r="B25" s="13" t="s">
        <v>57</v>
      </c>
      <c r="C25" s="33" t="s">
        <v>57</v>
      </c>
      <c r="D25" s="13" t="s">
        <v>57</v>
      </c>
      <c r="E25" s="13" t="s">
        <v>204</v>
      </c>
      <c r="F25" s="13" t="s">
        <v>57</v>
      </c>
      <c r="G25" s="13" t="s">
        <v>57</v>
      </c>
      <c r="H25" s="13" t="s">
        <v>57</v>
      </c>
      <c r="I25" s="36" t="s">
        <v>57</v>
      </c>
      <c r="J25" s="13" t="s">
        <v>57</v>
      </c>
      <c r="K25" s="13" t="s">
        <v>57</v>
      </c>
      <c r="L25" s="13" t="s">
        <v>57</v>
      </c>
      <c r="M25" s="28" t="s">
        <v>57</v>
      </c>
    </row>
    <row r="26" spans="1:13">
      <c r="A26" s="27" t="s">
        <v>58</v>
      </c>
      <c r="B26" s="13" t="s">
        <v>59</v>
      </c>
      <c r="C26" s="33" t="s">
        <v>59</v>
      </c>
      <c r="D26" s="13" t="s">
        <v>57</v>
      </c>
      <c r="E26" s="13" t="s">
        <v>204</v>
      </c>
      <c r="F26" s="13" t="s">
        <v>59</v>
      </c>
      <c r="G26" s="13" t="s">
        <v>57</v>
      </c>
      <c r="H26" s="13" t="s">
        <v>57</v>
      </c>
      <c r="I26" s="33" t="s">
        <v>59</v>
      </c>
      <c r="J26" s="13" t="s">
        <v>57</v>
      </c>
      <c r="K26" s="13" t="s">
        <v>57</v>
      </c>
      <c r="L26" s="13" t="s">
        <v>59</v>
      </c>
      <c r="M26" s="28" t="s">
        <v>59</v>
      </c>
    </row>
    <row r="27" spans="1:13">
      <c r="A27" s="27" t="s">
        <v>61</v>
      </c>
      <c r="B27" s="13"/>
      <c r="C27" s="33"/>
      <c r="D27" s="13">
        <v>10</v>
      </c>
      <c r="E27" s="13">
        <v>8</v>
      </c>
      <c r="F27" s="13"/>
      <c r="G27" s="13">
        <v>18</v>
      </c>
      <c r="H27" s="13">
        <v>345</v>
      </c>
      <c r="J27" s="32">
        <v>10</v>
      </c>
      <c r="K27" s="13">
        <v>39.5</v>
      </c>
      <c r="L27" s="13"/>
      <c r="M27" s="28"/>
    </row>
    <row r="28" spans="1:13">
      <c r="A28" s="27" t="s">
        <v>60</v>
      </c>
      <c r="B28" s="13" t="s">
        <v>59</v>
      </c>
      <c r="C28" s="33" t="s">
        <v>59</v>
      </c>
      <c r="D28" s="13" t="s">
        <v>59</v>
      </c>
      <c r="E28" s="13" t="s">
        <v>206</v>
      </c>
      <c r="F28" s="13" t="s">
        <v>204</v>
      </c>
      <c r="G28" s="13" t="s">
        <v>59</v>
      </c>
      <c r="H28" s="13" t="s">
        <v>59</v>
      </c>
      <c r="I28" s="33" t="s">
        <v>59</v>
      </c>
      <c r="J28" s="33" t="s">
        <v>59</v>
      </c>
      <c r="K28" s="13" t="s">
        <v>59</v>
      </c>
      <c r="L28" s="13" t="s">
        <v>59</v>
      </c>
      <c r="M28" s="28" t="s">
        <v>59</v>
      </c>
    </row>
    <row r="29" spans="1:13">
      <c r="A29" s="27" t="s">
        <v>61</v>
      </c>
      <c r="B29" s="13"/>
      <c r="C29" s="33"/>
      <c r="D29" s="13"/>
      <c r="E29" s="13"/>
      <c r="F29" s="13">
        <v>1200</v>
      </c>
      <c r="G29" s="13"/>
      <c r="H29" s="13"/>
      <c r="I29" s="13"/>
      <c r="J29" s="13"/>
      <c r="K29" s="13"/>
      <c r="L29" s="13"/>
      <c r="M29" s="28"/>
    </row>
    <row r="30" spans="1:13">
      <c r="A30" s="27" t="s">
        <v>62</v>
      </c>
      <c r="B30" s="13"/>
      <c r="C30" s="33"/>
      <c r="D30" s="13"/>
      <c r="E30" s="13"/>
      <c r="F30" s="13">
        <v>186</v>
      </c>
      <c r="G30" s="13"/>
      <c r="H30" s="13"/>
      <c r="I30" s="13"/>
      <c r="J30" s="13"/>
      <c r="K30" s="13"/>
      <c r="L30" s="13"/>
      <c r="M30" s="28"/>
    </row>
    <row r="31" spans="1:13" s="9" customFormat="1">
      <c r="A31" s="34" t="s">
        <v>235</v>
      </c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5"/>
    </row>
    <row r="32" spans="1:13">
      <c r="A32" s="37" t="s">
        <v>601</v>
      </c>
      <c r="B32" s="13" t="s">
        <v>236</v>
      </c>
      <c r="C32" s="13" t="s">
        <v>236</v>
      </c>
      <c r="D32" s="13" t="s">
        <v>236</v>
      </c>
      <c r="E32" s="13" t="s">
        <v>260</v>
      </c>
      <c r="F32" s="13" t="s">
        <v>236</v>
      </c>
      <c r="G32" s="13" t="s">
        <v>236</v>
      </c>
      <c r="H32" s="13" t="s">
        <v>285</v>
      </c>
      <c r="I32" s="13" t="s">
        <v>292</v>
      </c>
      <c r="J32" s="13" t="s">
        <v>236</v>
      </c>
      <c r="K32" s="13" t="s">
        <v>292</v>
      </c>
      <c r="L32" s="13" t="s">
        <v>602</v>
      </c>
      <c r="M32" s="28" t="s">
        <v>318</v>
      </c>
    </row>
    <row r="33" spans="1:13">
      <c r="A33" s="37" t="s">
        <v>603</v>
      </c>
      <c r="B33" s="13"/>
      <c r="C33" s="13"/>
      <c r="D33" s="13"/>
      <c r="E33" s="13">
        <v>1.5</v>
      </c>
      <c r="F33" s="13"/>
      <c r="G33" s="13">
        <v>0.1</v>
      </c>
      <c r="H33" s="13">
        <v>1.3</v>
      </c>
      <c r="I33" s="13">
        <v>0.75</v>
      </c>
      <c r="J33" s="36">
        <v>0.5</v>
      </c>
      <c r="K33" s="13">
        <v>1.1000000000000001</v>
      </c>
      <c r="L33" s="13">
        <v>1.47</v>
      </c>
      <c r="M33" s="28">
        <v>1.1000000000000001</v>
      </c>
    </row>
    <row r="34" spans="1:13">
      <c r="A34" s="37" t="s">
        <v>604</v>
      </c>
      <c r="B34" s="13">
        <v>43</v>
      </c>
      <c r="C34" s="32">
        <v>6.72</v>
      </c>
      <c r="D34" s="13">
        <v>6.36</v>
      </c>
      <c r="E34" s="13">
        <v>4.24</v>
      </c>
      <c r="F34" s="13">
        <v>105</v>
      </c>
      <c r="G34" s="13">
        <v>9</v>
      </c>
      <c r="H34" s="13">
        <v>30</v>
      </c>
      <c r="I34" s="13">
        <v>6</v>
      </c>
      <c r="J34" s="13">
        <v>2.56</v>
      </c>
      <c r="K34" s="13">
        <v>19.2</v>
      </c>
      <c r="L34" s="13">
        <v>8.1999999999999993</v>
      </c>
      <c r="M34" s="28">
        <v>1.8</v>
      </c>
    </row>
    <row r="35" spans="1:13">
      <c r="A35" s="37" t="s">
        <v>605</v>
      </c>
      <c r="B35" s="13"/>
      <c r="C35" s="13"/>
      <c r="D35" s="13"/>
      <c r="E35" s="13"/>
      <c r="F35" s="13"/>
      <c r="G35" s="13"/>
      <c r="H35" s="13"/>
      <c r="I35" s="13"/>
      <c r="J35" s="13"/>
      <c r="K35" s="13" t="s">
        <v>236</v>
      </c>
      <c r="L35" s="13"/>
      <c r="M35" s="28"/>
    </row>
    <row r="36" spans="1:13">
      <c r="A36" s="37" t="s">
        <v>606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28"/>
    </row>
    <row r="37" spans="1:13">
      <c r="A37" s="18" t="s">
        <v>607</v>
      </c>
      <c r="B37" s="13"/>
      <c r="C37" s="32"/>
      <c r="D37" s="13"/>
      <c r="E37" s="13"/>
      <c r="F37" s="13"/>
      <c r="G37" s="13"/>
      <c r="H37" s="13"/>
      <c r="I37" s="13"/>
      <c r="J37" s="13"/>
      <c r="K37" s="13">
        <v>11.8</v>
      </c>
      <c r="L37" s="13"/>
      <c r="M37" s="28"/>
    </row>
    <row r="38" spans="1:13">
      <c r="A38" s="37" t="s">
        <v>266</v>
      </c>
      <c r="B38" t="s">
        <v>237</v>
      </c>
      <c r="C38" t="s">
        <v>237</v>
      </c>
      <c r="D38" t="s">
        <v>237</v>
      </c>
      <c r="E38" t="s">
        <v>261</v>
      </c>
      <c r="F38" s="13" t="s">
        <v>237</v>
      </c>
      <c r="G38" t="s">
        <v>237</v>
      </c>
      <c r="H38" t="s">
        <v>237</v>
      </c>
      <c r="I38" s="13" t="s">
        <v>237</v>
      </c>
      <c r="J38" s="13" t="s">
        <v>237</v>
      </c>
      <c r="K38" s="13" t="s">
        <v>304</v>
      </c>
      <c r="L38" s="36" t="s">
        <v>237</v>
      </c>
      <c r="M38" s="28" t="s">
        <v>237</v>
      </c>
    </row>
    <row r="39" spans="1:13">
      <c r="A39" s="37" t="s">
        <v>267</v>
      </c>
      <c r="B39" s="44"/>
      <c r="C39">
        <v>0.84</v>
      </c>
      <c r="D39">
        <v>0.48</v>
      </c>
      <c r="E39">
        <v>1.3</v>
      </c>
      <c r="F39" s="38">
        <v>0.8</v>
      </c>
      <c r="G39">
        <v>0.5</v>
      </c>
      <c r="I39" s="36">
        <v>0.75</v>
      </c>
      <c r="J39" s="36">
        <v>0.85</v>
      </c>
      <c r="K39" s="36">
        <v>1.1000000000000001</v>
      </c>
      <c r="L39" s="36">
        <v>0.9</v>
      </c>
      <c r="M39" s="28">
        <v>0.8</v>
      </c>
    </row>
    <row r="40" spans="1:13">
      <c r="A40" s="18" t="s">
        <v>268</v>
      </c>
      <c r="B40">
        <v>3928</v>
      </c>
      <c r="C40">
        <v>159.97999999999999</v>
      </c>
      <c r="D40">
        <v>164.39</v>
      </c>
      <c r="E40">
        <v>135.80000000000001</v>
      </c>
      <c r="F40" s="36">
        <v>1892</v>
      </c>
      <c r="G40">
        <v>214</v>
      </c>
      <c r="H40" s="38">
        <v>3885</v>
      </c>
      <c r="I40">
        <v>303</v>
      </c>
      <c r="J40" s="36">
        <v>14.4</v>
      </c>
      <c r="K40">
        <v>69</v>
      </c>
      <c r="L40" s="36">
        <v>393.2</v>
      </c>
      <c r="M40" s="28">
        <v>252.3</v>
      </c>
    </row>
    <row r="41" spans="1:13">
      <c r="A41" s="37" t="s">
        <v>269</v>
      </c>
      <c r="F41" t="s">
        <v>272</v>
      </c>
      <c r="H41" t="s">
        <v>286</v>
      </c>
      <c r="I41" t="s">
        <v>237</v>
      </c>
      <c r="J41" s="13" t="s">
        <v>237</v>
      </c>
      <c r="K41" t="s">
        <v>305</v>
      </c>
      <c r="L41" t="s">
        <v>261</v>
      </c>
      <c r="M41" s="28" t="s">
        <v>237</v>
      </c>
    </row>
    <row r="42" spans="1:13">
      <c r="A42" s="37" t="s">
        <v>270</v>
      </c>
      <c r="F42">
        <v>0.7</v>
      </c>
      <c r="I42">
        <v>0.84</v>
      </c>
      <c r="J42" s="36">
        <v>0.88</v>
      </c>
      <c r="K42" s="36">
        <v>1.3</v>
      </c>
      <c r="L42" s="36">
        <v>1.23</v>
      </c>
      <c r="M42" s="28">
        <v>0.6</v>
      </c>
    </row>
    <row r="43" spans="1:13">
      <c r="A43" s="18" t="s">
        <v>271</v>
      </c>
      <c r="F43">
        <v>1230</v>
      </c>
      <c r="H43">
        <v>5</v>
      </c>
      <c r="I43" s="127">
        <v>2.5499999999999998</v>
      </c>
      <c r="J43" s="52">
        <v>20.9</v>
      </c>
      <c r="K43" s="52">
        <v>151</v>
      </c>
      <c r="L43" s="52">
        <v>57.6</v>
      </c>
      <c r="M43" s="128">
        <v>116.5</v>
      </c>
    </row>
    <row r="44" spans="1:13" s="31" customFormat="1">
      <c r="A44" s="50" t="s">
        <v>297</v>
      </c>
      <c r="B44" s="50"/>
      <c r="C44" s="50"/>
      <c r="D44" s="50"/>
      <c r="E44" s="50"/>
      <c r="F44" s="50"/>
      <c r="G44" s="50"/>
      <c r="H44" s="50"/>
      <c r="I44" s="52"/>
      <c r="J44" s="52" t="s">
        <v>237</v>
      </c>
      <c r="K44" s="52"/>
      <c r="L44" s="52" t="s">
        <v>312</v>
      </c>
      <c r="M44" s="129" t="s">
        <v>237</v>
      </c>
    </row>
    <row r="45" spans="1:13">
      <c r="A45" s="27" t="s">
        <v>298</v>
      </c>
      <c r="B45" s="13"/>
      <c r="C45" s="33"/>
      <c r="D45" s="13"/>
      <c r="E45" s="13"/>
      <c r="F45" s="13"/>
      <c r="G45" s="13"/>
      <c r="H45" s="13"/>
      <c r="I45" s="36"/>
      <c r="J45" s="13">
        <v>0.81</v>
      </c>
      <c r="K45" s="13"/>
      <c r="L45" s="13">
        <v>1.91</v>
      </c>
      <c r="M45" s="28">
        <v>0.7</v>
      </c>
    </row>
    <row r="46" spans="1:13">
      <c r="A46" s="27" t="s">
        <v>299</v>
      </c>
      <c r="B46" s="13"/>
      <c r="C46" s="33"/>
      <c r="D46" s="13"/>
      <c r="E46" s="13"/>
      <c r="F46" s="13"/>
      <c r="G46" s="13"/>
      <c r="H46" s="13"/>
      <c r="I46" s="36"/>
      <c r="J46" s="13">
        <v>108.6</v>
      </c>
      <c r="K46" s="13"/>
      <c r="L46" s="13">
        <v>4.2</v>
      </c>
      <c r="M46" s="28">
        <v>30</v>
      </c>
    </row>
    <row r="47" spans="1:13" s="31" customFormat="1">
      <c r="A47" s="34" t="s">
        <v>63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5"/>
    </row>
    <row r="48" spans="1:13">
      <c r="A48" s="27" t="s">
        <v>64</v>
      </c>
      <c r="B48" s="13" t="s">
        <v>65</v>
      </c>
      <c r="C48" s="32" t="s">
        <v>65</v>
      </c>
      <c r="D48" s="13" t="s">
        <v>65</v>
      </c>
      <c r="E48" s="13" t="s">
        <v>65</v>
      </c>
      <c r="F48" s="13" t="s">
        <v>65</v>
      </c>
      <c r="G48" s="13" t="s">
        <v>189</v>
      </c>
      <c r="H48" s="13" t="s">
        <v>65</v>
      </c>
      <c r="I48" s="36" t="s">
        <v>65</v>
      </c>
      <c r="J48" s="13" t="s">
        <v>65</v>
      </c>
      <c r="K48" s="13" t="s">
        <v>65</v>
      </c>
      <c r="L48" s="13" t="s">
        <v>65</v>
      </c>
      <c r="M48" s="28" t="s">
        <v>65</v>
      </c>
    </row>
    <row r="49" spans="1:13" s="42" customFormat="1">
      <c r="A49" s="48" t="s">
        <v>66</v>
      </c>
      <c r="B49" s="36" t="s">
        <v>65</v>
      </c>
      <c r="C49" s="53" t="s">
        <v>65</v>
      </c>
      <c r="D49" s="36" t="s">
        <v>65</v>
      </c>
      <c r="E49" s="36" t="s">
        <v>65</v>
      </c>
      <c r="F49" s="36" t="s">
        <v>65</v>
      </c>
      <c r="G49" s="36" t="s">
        <v>65</v>
      </c>
      <c r="H49" s="36" t="s">
        <v>65</v>
      </c>
      <c r="I49" s="36" t="s">
        <v>65</v>
      </c>
      <c r="J49" s="36" t="s">
        <v>65</v>
      </c>
      <c r="K49" s="36" t="s">
        <v>65</v>
      </c>
      <c r="L49" s="36" t="s">
        <v>65</v>
      </c>
      <c r="M49" s="54" t="s">
        <v>65</v>
      </c>
    </row>
    <row r="50" spans="1:13" s="42" customFormat="1">
      <c r="A50" s="48" t="s">
        <v>67</v>
      </c>
      <c r="B50" s="36"/>
      <c r="C50" s="53"/>
      <c r="D50" s="36"/>
      <c r="E50" s="36"/>
      <c r="F50" s="36"/>
      <c r="G50" s="36"/>
      <c r="H50" s="36"/>
      <c r="I50" s="36"/>
      <c r="J50" s="36"/>
      <c r="K50" s="36"/>
      <c r="L50" s="36"/>
      <c r="M50" s="54"/>
    </row>
    <row r="51" spans="1:13" s="42" customFormat="1">
      <c r="A51" s="48" t="s">
        <v>240</v>
      </c>
      <c r="B51" s="36">
        <v>4788</v>
      </c>
      <c r="C51" s="53">
        <v>381.6</v>
      </c>
      <c r="D51" s="36">
        <v>603</v>
      </c>
      <c r="E51" s="36">
        <v>635</v>
      </c>
      <c r="F51" s="36">
        <v>11526</v>
      </c>
      <c r="G51" s="36">
        <v>802</v>
      </c>
      <c r="H51" s="36">
        <v>6600</v>
      </c>
      <c r="I51" s="36">
        <v>1632</v>
      </c>
      <c r="J51" s="36">
        <v>337</v>
      </c>
      <c r="K51" s="36">
        <v>13270</v>
      </c>
      <c r="L51" s="36">
        <v>1600</v>
      </c>
      <c r="M51" s="54">
        <v>591.5</v>
      </c>
    </row>
    <row r="52" spans="1:13" s="42" customFormat="1">
      <c r="A52" s="48" t="s">
        <v>238</v>
      </c>
      <c r="B52" s="36">
        <v>2350</v>
      </c>
      <c r="C52" s="53">
        <v>190.2</v>
      </c>
      <c r="D52" s="36">
        <v>163.4</v>
      </c>
      <c r="E52" s="36">
        <v>240</v>
      </c>
      <c r="F52" s="36">
        <v>2218</v>
      </c>
      <c r="G52" s="36">
        <v>777</v>
      </c>
      <c r="H52" s="36">
        <v>1810</v>
      </c>
      <c r="I52" s="36">
        <v>375.3</v>
      </c>
      <c r="J52" s="36">
        <v>135.15</v>
      </c>
      <c r="K52" s="36">
        <v>411</v>
      </c>
      <c r="L52" s="36">
        <v>665</v>
      </c>
      <c r="M52" s="54">
        <v>168.75</v>
      </c>
    </row>
    <row r="53" spans="1:13" s="42" customFormat="1">
      <c r="A53" s="48" t="s">
        <v>68</v>
      </c>
      <c r="B53" s="36">
        <v>16746</v>
      </c>
      <c r="C53" s="53">
        <v>886</v>
      </c>
      <c r="D53" s="36">
        <v>517.4</v>
      </c>
      <c r="E53" s="36">
        <v>868</v>
      </c>
      <c r="F53" s="53">
        <v>15083</v>
      </c>
      <c r="G53" s="36">
        <v>1236</v>
      </c>
      <c r="H53" s="36">
        <v>13315</v>
      </c>
      <c r="I53" s="36">
        <v>1442</v>
      </c>
      <c r="J53" s="36">
        <v>540.6</v>
      </c>
      <c r="K53" s="36">
        <v>1348</v>
      </c>
      <c r="L53" s="36">
        <v>3064</v>
      </c>
      <c r="M53" s="54">
        <v>1354.5</v>
      </c>
    </row>
    <row r="54" spans="1:13" s="42" customFormat="1">
      <c r="A54" s="48" t="s">
        <v>239</v>
      </c>
      <c r="B54" s="36">
        <v>9386</v>
      </c>
      <c r="C54" s="36">
        <v>438</v>
      </c>
      <c r="D54" s="36">
        <v>296.2</v>
      </c>
      <c r="E54" s="36">
        <v>448</v>
      </c>
      <c r="F54" s="36">
        <v>14512</v>
      </c>
      <c r="G54" s="36">
        <v>339</v>
      </c>
      <c r="H54" s="36">
        <v>10030</v>
      </c>
      <c r="I54" s="36">
        <v>838.3</v>
      </c>
      <c r="J54" s="36">
        <v>351.5</v>
      </c>
      <c r="K54" s="42">
        <v>947</v>
      </c>
      <c r="L54" s="36">
        <v>2071</v>
      </c>
      <c r="M54" s="54">
        <v>734.5</v>
      </c>
    </row>
    <row r="55" spans="1:13" s="42" customFormat="1">
      <c r="A55" s="48" t="s">
        <v>69</v>
      </c>
      <c r="B55" s="36">
        <v>814</v>
      </c>
      <c r="C55" s="36">
        <v>56</v>
      </c>
      <c r="D55" s="36">
        <v>64.8</v>
      </c>
      <c r="E55" s="36">
        <v>9</v>
      </c>
      <c r="F55" s="36">
        <v>1584</v>
      </c>
      <c r="G55" s="36">
        <v>159</v>
      </c>
      <c r="H55" s="36">
        <v>2080</v>
      </c>
      <c r="I55" s="36">
        <v>100.7</v>
      </c>
      <c r="J55" s="36">
        <v>63.45</v>
      </c>
      <c r="K55" s="36">
        <v>476</v>
      </c>
      <c r="L55" s="36">
        <v>117</v>
      </c>
      <c r="M55" s="54"/>
    </row>
    <row r="56" spans="1:13" s="42" customFormat="1">
      <c r="A56" s="48" t="s">
        <v>70</v>
      </c>
      <c r="B56" s="36">
        <v>402.7</v>
      </c>
      <c r="C56" s="36">
        <v>606</v>
      </c>
      <c r="D56" s="36">
        <v>593.33000000000004</v>
      </c>
      <c r="E56" s="36">
        <v>411.49</v>
      </c>
      <c r="F56" s="36">
        <v>457.75</v>
      </c>
      <c r="G56" s="36">
        <v>500</v>
      </c>
      <c r="H56" s="36">
        <v>418.1</v>
      </c>
      <c r="I56" s="36">
        <v>498</v>
      </c>
      <c r="J56" s="36">
        <v>805</v>
      </c>
      <c r="K56" s="36">
        <v>440</v>
      </c>
      <c r="L56" s="36">
        <v>565</v>
      </c>
      <c r="M56" s="54">
        <v>556</v>
      </c>
    </row>
    <row r="57" spans="1:13" s="42" customFormat="1">
      <c r="A57" s="48" t="s">
        <v>71</v>
      </c>
      <c r="B57" s="36" t="s">
        <v>72</v>
      </c>
      <c r="C57" s="36" t="s">
        <v>205</v>
      </c>
      <c r="D57" s="36" t="s">
        <v>181</v>
      </c>
      <c r="E57" s="36" t="s">
        <v>72</v>
      </c>
      <c r="F57" s="36" t="s">
        <v>205</v>
      </c>
      <c r="G57" s="36" t="s">
        <v>181</v>
      </c>
      <c r="H57" s="36" t="s">
        <v>72</v>
      </c>
      <c r="I57" s="36" t="s">
        <v>195</v>
      </c>
      <c r="J57" s="36" t="s">
        <v>195</v>
      </c>
      <c r="K57" s="36" t="s">
        <v>72</v>
      </c>
      <c r="L57" s="36" t="s">
        <v>72</v>
      </c>
      <c r="M57" s="54"/>
    </row>
    <row r="58" spans="1:13" s="42" customFormat="1">
      <c r="A58" s="48" t="s">
        <v>73</v>
      </c>
      <c r="B58" s="36" t="s">
        <v>74</v>
      </c>
      <c r="C58" s="36" t="s">
        <v>208</v>
      </c>
      <c r="D58" s="36" t="s">
        <v>182</v>
      </c>
      <c r="E58" s="36" t="s">
        <v>185</v>
      </c>
      <c r="F58" s="36" t="s">
        <v>190</v>
      </c>
      <c r="G58" s="36" t="s">
        <v>190</v>
      </c>
      <c r="H58" s="36" t="s">
        <v>74</v>
      </c>
      <c r="I58" s="36" t="s">
        <v>190</v>
      </c>
      <c r="J58" s="36" t="s">
        <v>190</v>
      </c>
      <c r="K58" s="36" t="s">
        <v>74</v>
      </c>
      <c r="L58" s="36" t="s">
        <v>190</v>
      </c>
      <c r="M58" s="54"/>
    </row>
    <row r="59" spans="1:13" s="42" customFormat="1">
      <c r="A59" s="48" t="s">
        <v>75</v>
      </c>
      <c r="B59" s="36">
        <v>13052</v>
      </c>
      <c r="C59" s="36">
        <v>644.79999999999995</v>
      </c>
      <c r="D59" s="36">
        <v>728.5</v>
      </c>
      <c r="E59" s="36">
        <v>907.4</v>
      </c>
      <c r="F59" s="36">
        <v>20028</v>
      </c>
      <c r="G59" s="36">
        <v>739</v>
      </c>
      <c r="H59" s="36">
        <v>10860</v>
      </c>
      <c r="I59" s="36">
        <v>1557.4</v>
      </c>
      <c r="J59" s="36">
        <v>761</v>
      </c>
      <c r="K59" s="36">
        <v>1550</v>
      </c>
      <c r="L59" s="36">
        <v>2824</v>
      </c>
      <c r="M59" s="54"/>
    </row>
    <row r="60" spans="1:13" s="42" customFormat="1">
      <c r="A60" s="55" t="s">
        <v>76</v>
      </c>
      <c r="B60" s="56">
        <v>12430</v>
      </c>
      <c r="C60" s="56">
        <v>350.4</v>
      </c>
      <c r="D60" s="56">
        <v>374</v>
      </c>
      <c r="E60" s="56">
        <v>622.20000000000005</v>
      </c>
      <c r="F60" s="56">
        <v>20400</v>
      </c>
      <c r="G60" s="56">
        <v>408</v>
      </c>
      <c r="H60" s="56">
        <v>13441</v>
      </c>
      <c r="I60" s="56">
        <v>1121.9000000000001</v>
      </c>
      <c r="J60" s="56">
        <v>510.1</v>
      </c>
      <c r="K60" s="56">
        <v>1120</v>
      </c>
      <c r="L60" s="56">
        <v>2966</v>
      </c>
      <c r="M60" s="57"/>
    </row>
    <row r="61" spans="1:13" s="42" customFormat="1">
      <c r="A61" s="55" t="s">
        <v>77</v>
      </c>
      <c r="B61" s="56">
        <v>1.05</v>
      </c>
      <c r="C61" s="56">
        <v>1.84</v>
      </c>
      <c r="D61" s="56">
        <v>1.95</v>
      </c>
      <c r="E61" s="56">
        <v>1.46</v>
      </c>
      <c r="F61" s="56">
        <v>0.88</v>
      </c>
      <c r="G61" s="56">
        <v>1.81</v>
      </c>
      <c r="H61" s="56">
        <v>0.78</v>
      </c>
      <c r="I61" s="56">
        <v>1.39</v>
      </c>
      <c r="J61" s="56">
        <v>1.49</v>
      </c>
      <c r="K61" s="56">
        <v>1.38</v>
      </c>
      <c r="L61" s="56">
        <v>0.96</v>
      </c>
      <c r="M61" s="57"/>
    </row>
    <row r="62" spans="1:13" s="42" customFormat="1">
      <c r="A62" s="55" t="s">
        <v>83</v>
      </c>
      <c r="B62" s="56">
        <v>31.6</v>
      </c>
      <c r="C62" s="56">
        <v>13.8</v>
      </c>
      <c r="D62" s="56">
        <v>22.6</v>
      </c>
      <c r="E62" s="56">
        <v>18</v>
      </c>
      <c r="F62" s="56">
        <v>30.5</v>
      </c>
      <c r="G62" s="56">
        <v>51.8</v>
      </c>
      <c r="H62" s="56">
        <v>35.799999999999997</v>
      </c>
      <c r="I62" s="56">
        <v>16</v>
      </c>
      <c r="J62" s="56">
        <v>18.899999999999999</v>
      </c>
      <c r="K62" s="56">
        <v>16.7</v>
      </c>
      <c r="L62" s="56">
        <v>15</v>
      </c>
      <c r="M62" s="57"/>
    </row>
    <row r="63" spans="1:13" s="42" customFormat="1">
      <c r="A63" s="55" t="s">
        <v>78</v>
      </c>
      <c r="B63" s="56" t="s">
        <v>29</v>
      </c>
      <c r="C63" s="56" t="s">
        <v>40</v>
      </c>
      <c r="D63" s="56" t="s">
        <v>39</v>
      </c>
      <c r="E63" s="56" t="s">
        <v>37</v>
      </c>
      <c r="F63" s="56" t="s">
        <v>27</v>
      </c>
      <c r="G63" s="56" t="s">
        <v>39</v>
      </c>
      <c r="H63" s="56" t="s">
        <v>30</v>
      </c>
      <c r="I63" s="56" t="s">
        <v>36</v>
      </c>
      <c r="J63" s="56" t="s">
        <v>38</v>
      </c>
      <c r="K63" s="56" t="s">
        <v>33</v>
      </c>
      <c r="L63" s="56" t="s">
        <v>32</v>
      </c>
      <c r="M63" s="57" t="s">
        <v>35</v>
      </c>
    </row>
    <row r="64" spans="1:13">
      <c r="A64" s="29" t="s">
        <v>241</v>
      </c>
      <c r="B64" s="15">
        <v>12430</v>
      </c>
      <c r="C64" s="15">
        <v>350.4</v>
      </c>
      <c r="D64" s="15">
        <v>374</v>
      </c>
      <c r="E64" s="15">
        <v>622.20000000000005</v>
      </c>
      <c r="F64" s="15">
        <v>20400</v>
      </c>
      <c r="G64" s="15">
        <v>408</v>
      </c>
      <c r="H64" s="15">
        <v>13441</v>
      </c>
      <c r="I64" s="15">
        <v>1121.9000000000001</v>
      </c>
      <c r="J64" s="15">
        <v>510.1</v>
      </c>
      <c r="K64" s="15">
        <v>1120</v>
      </c>
      <c r="L64" s="15">
        <v>2966</v>
      </c>
      <c r="M64" s="14">
        <v>1170</v>
      </c>
    </row>
    <row r="65" spans="1:13" s="9" customFormat="1">
      <c r="A65" s="126" t="s">
        <v>79</v>
      </c>
      <c r="B65" s="15">
        <v>1.05</v>
      </c>
      <c r="C65" s="15">
        <v>1.84</v>
      </c>
      <c r="D65" s="15">
        <v>1.95</v>
      </c>
      <c r="E65" s="15">
        <v>1.46</v>
      </c>
      <c r="F65" s="15">
        <v>0.88</v>
      </c>
      <c r="G65" s="15">
        <v>1.81</v>
      </c>
      <c r="H65" s="15">
        <v>0.78</v>
      </c>
      <c r="I65" s="15">
        <v>1.39</v>
      </c>
      <c r="J65" s="15">
        <v>1.49</v>
      </c>
      <c r="K65" s="15">
        <v>1.38</v>
      </c>
      <c r="L65" s="15">
        <v>0.96</v>
      </c>
      <c r="M65" s="14">
        <v>1.36</v>
      </c>
    </row>
    <row r="66" spans="1:13">
      <c r="A66" s="43" t="s">
        <v>80</v>
      </c>
      <c r="B66" s="9" t="s">
        <v>28</v>
      </c>
      <c r="C66" s="9" t="s">
        <v>34</v>
      </c>
      <c r="D66" s="9" t="s">
        <v>28</v>
      </c>
      <c r="E66" s="9" t="s">
        <v>34</v>
      </c>
      <c r="F66" s="9" t="s">
        <v>28</v>
      </c>
      <c r="G66" s="9" t="s">
        <v>28</v>
      </c>
      <c r="H66" s="9" t="s">
        <v>28</v>
      </c>
      <c r="I66" s="9" t="s">
        <v>28</v>
      </c>
      <c r="J66" s="9" t="s">
        <v>34</v>
      </c>
      <c r="K66" s="9" t="s">
        <v>34</v>
      </c>
      <c r="L66" s="9" t="s">
        <v>28</v>
      </c>
      <c r="M66" s="3" t="s">
        <v>28</v>
      </c>
    </row>
    <row r="67" spans="1:13">
      <c r="A67" s="43" t="s">
        <v>81</v>
      </c>
      <c r="B67" s="9">
        <v>952.82</v>
      </c>
      <c r="C67" s="9">
        <v>2507.39</v>
      </c>
      <c r="D67" s="9">
        <v>2012.99</v>
      </c>
      <c r="E67" s="9">
        <v>1447.17</v>
      </c>
      <c r="F67" s="9">
        <v>899.99</v>
      </c>
      <c r="G67" s="9">
        <v>2746.27</v>
      </c>
      <c r="H67" s="9" t="s">
        <v>31</v>
      </c>
      <c r="I67" s="9">
        <v>1404.26</v>
      </c>
      <c r="J67" s="9">
        <v>1511.29</v>
      </c>
      <c r="K67" s="9">
        <v>1511.05</v>
      </c>
      <c r="L67" s="9" t="s">
        <v>31</v>
      </c>
      <c r="M67" s="3">
        <v>1354.97</v>
      </c>
    </row>
    <row r="68" spans="1:13" s="9" customFormat="1">
      <c r="A68" s="43" t="s">
        <v>82</v>
      </c>
      <c r="B68" s="9">
        <v>228.86</v>
      </c>
      <c r="C68" s="9">
        <v>267.83999999999997</v>
      </c>
      <c r="D68" s="9">
        <v>315.83</v>
      </c>
      <c r="E68" s="9">
        <v>250.97</v>
      </c>
      <c r="F68" s="9">
        <v>172.61</v>
      </c>
      <c r="G68" s="9">
        <v>186.27</v>
      </c>
      <c r="H68" s="9" t="s">
        <v>31</v>
      </c>
      <c r="I68" s="9">
        <v>198.95</v>
      </c>
      <c r="J68" s="9">
        <v>232.87</v>
      </c>
      <c r="K68" s="9">
        <v>183.03</v>
      </c>
      <c r="L68" s="9" t="s">
        <v>31</v>
      </c>
      <c r="M68" s="3">
        <v>173.02</v>
      </c>
    </row>
    <row r="69" spans="1:13" s="31" customFormat="1">
      <c r="A69" s="34" t="s">
        <v>209</v>
      </c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</row>
    <row r="70" spans="1:13">
      <c r="A70" s="149" t="s">
        <v>251</v>
      </c>
      <c r="B70" s="120"/>
      <c r="C70" s="84"/>
      <c r="D70" s="84"/>
      <c r="E70" s="84"/>
      <c r="F70" s="120"/>
      <c r="G70" s="84"/>
      <c r="H70" s="84"/>
      <c r="I70" s="84"/>
      <c r="J70" s="84"/>
      <c r="K70" s="84">
        <v>541</v>
      </c>
      <c r="L70" s="84"/>
      <c r="M70" s="84"/>
    </row>
    <row r="71" spans="1:13">
      <c r="A71" s="149" t="s">
        <v>252</v>
      </c>
      <c r="B71" s="120"/>
      <c r="C71" s="84">
        <v>462.5</v>
      </c>
      <c r="D71" s="84"/>
      <c r="E71" s="84"/>
      <c r="F71" s="120"/>
      <c r="G71" s="84"/>
      <c r="H71" s="84"/>
      <c r="I71" s="84"/>
      <c r="J71" s="84"/>
      <c r="K71" s="84"/>
      <c r="L71" s="84"/>
      <c r="M71" s="84"/>
    </row>
    <row r="72" spans="1:13">
      <c r="A72" s="149" t="s">
        <v>253</v>
      </c>
      <c r="B72" s="120"/>
      <c r="C72" s="84"/>
      <c r="D72" s="84">
        <v>640</v>
      </c>
      <c r="E72" s="84">
        <v>1278</v>
      </c>
      <c r="F72" s="120">
        <v>16952</v>
      </c>
      <c r="G72" s="84"/>
      <c r="H72" s="84">
        <v>33000</v>
      </c>
      <c r="I72" s="84"/>
      <c r="J72" s="84"/>
      <c r="K72" s="84">
        <v>150</v>
      </c>
      <c r="L72" s="84">
        <v>360</v>
      </c>
      <c r="M72" s="84"/>
    </row>
    <row r="73" spans="1:13">
      <c r="A73" s="149" t="s">
        <v>273</v>
      </c>
      <c r="B73" s="120"/>
      <c r="C73" s="84"/>
      <c r="D73" s="84">
        <v>100</v>
      </c>
      <c r="E73" s="84"/>
      <c r="F73" s="120">
        <v>9486</v>
      </c>
      <c r="G73" s="84"/>
      <c r="H73" s="84"/>
      <c r="I73" s="84"/>
      <c r="J73" s="84"/>
      <c r="K73" s="84">
        <v>1480</v>
      </c>
      <c r="L73" s="84">
        <v>3800</v>
      </c>
      <c r="M73" s="84"/>
    </row>
    <row r="74" spans="1:13">
      <c r="A74" s="149" t="s">
        <v>254</v>
      </c>
      <c r="B74" s="120"/>
      <c r="C74" s="84"/>
      <c r="D74" s="84">
        <v>160</v>
      </c>
      <c r="E74" s="84">
        <v>192</v>
      </c>
      <c r="F74" s="120">
        <v>5433</v>
      </c>
      <c r="G74" s="84"/>
      <c r="H74" s="84"/>
      <c r="I74" s="84"/>
      <c r="J74" s="84"/>
      <c r="K74" s="84">
        <v>150</v>
      </c>
      <c r="L74" s="84">
        <v>360</v>
      </c>
      <c r="M74" s="84"/>
    </row>
    <row r="75" spans="1:13">
      <c r="A75" s="149" t="s">
        <v>257</v>
      </c>
      <c r="B75" s="120"/>
      <c r="C75" s="84">
        <v>178</v>
      </c>
      <c r="D75" s="84">
        <v>40</v>
      </c>
      <c r="E75" s="84">
        <v>8</v>
      </c>
      <c r="F75" s="120">
        <v>10466</v>
      </c>
      <c r="G75" s="84"/>
      <c r="H75" s="84">
        <v>5100</v>
      </c>
      <c r="I75" s="84"/>
      <c r="J75" s="84"/>
      <c r="K75" s="84">
        <v>180</v>
      </c>
      <c r="L75" s="84">
        <v>1400</v>
      </c>
      <c r="M75" s="84"/>
    </row>
    <row r="76" spans="1:13">
      <c r="A76" s="149" t="s">
        <v>255</v>
      </c>
      <c r="B76" s="120"/>
      <c r="C76" s="84">
        <v>42</v>
      </c>
      <c r="D76" s="84"/>
      <c r="E76" s="84">
        <v>56.45</v>
      </c>
      <c r="F76" s="120">
        <v>2770</v>
      </c>
      <c r="G76" s="84"/>
      <c r="H76" s="84"/>
      <c r="I76" s="84"/>
      <c r="J76" s="84"/>
      <c r="K76" s="84">
        <v>92.6</v>
      </c>
      <c r="L76" s="84">
        <v>160</v>
      </c>
      <c r="M76" s="84"/>
    </row>
    <row r="77" spans="1:13">
      <c r="A77" s="149" t="s">
        <v>259</v>
      </c>
      <c r="B77" s="120"/>
      <c r="C77" s="84">
        <v>100</v>
      </c>
      <c r="D77" s="84"/>
      <c r="E77" s="84">
        <v>100</v>
      </c>
      <c r="F77" s="120">
        <v>90</v>
      </c>
      <c r="G77" s="84"/>
      <c r="H77" s="84"/>
      <c r="I77" s="84"/>
      <c r="J77" s="84"/>
      <c r="K77" s="84">
        <v>100</v>
      </c>
      <c r="L77" s="84">
        <v>125</v>
      </c>
      <c r="M77" s="84"/>
    </row>
    <row r="78" spans="1:13">
      <c r="A78" s="149" t="s">
        <v>256</v>
      </c>
      <c r="B78" s="120"/>
      <c r="C78" s="84"/>
      <c r="D78" s="84"/>
      <c r="E78" s="84"/>
      <c r="F78" s="120"/>
      <c r="G78" s="84"/>
      <c r="H78" s="84"/>
      <c r="I78" s="84"/>
      <c r="J78" s="84"/>
      <c r="K78" s="84"/>
      <c r="L78" s="84"/>
      <c r="M78" s="84"/>
    </row>
    <row r="79" spans="1:13">
      <c r="A79" s="149" t="s">
        <v>258</v>
      </c>
      <c r="B79" s="120"/>
      <c r="C79" s="84"/>
      <c r="D79" s="84"/>
      <c r="E79" s="84"/>
      <c r="F79" s="120"/>
      <c r="G79" s="84"/>
      <c r="H79" s="84"/>
      <c r="I79" s="84"/>
      <c r="J79" s="84"/>
      <c r="K79" s="84"/>
      <c r="L79" s="84"/>
      <c r="M79" s="84"/>
    </row>
    <row r="80" spans="1:13" s="31" customFormat="1">
      <c r="A80" s="34" t="s">
        <v>210</v>
      </c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5"/>
    </row>
    <row r="81" spans="1:13" s="39" customFormat="1">
      <c r="A81" s="149" t="s">
        <v>212</v>
      </c>
      <c r="B81" s="83" t="s">
        <v>211</v>
      </c>
      <c r="C81" s="83" t="s">
        <v>224</v>
      </c>
      <c r="D81" s="83" t="s">
        <v>242</v>
      </c>
      <c r="E81" s="83" t="s">
        <v>262</v>
      </c>
      <c r="F81" s="83" t="s">
        <v>598</v>
      </c>
      <c r="G81" s="83" t="s">
        <v>278</v>
      </c>
      <c r="H81" s="83" t="s">
        <v>287</v>
      </c>
      <c r="I81" s="83" t="s">
        <v>293</v>
      </c>
      <c r="J81" s="83" t="s">
        <v>300</v>
      </c>
      <c r="K81" s="83" t="s">
        <v>306</v>
      </c>
      <c r="L81" s="83" t="s">
        <v>313</v>
      </c>
      <c r="M81" s="84" t="s">
        <v>319</v>
      </c>
    </row>
    <row r="82" spans="1:13">
      <c r="A82" s="149" t="s">
        <v>213</v>
      </c>
      <c r="B82" s="121" t="s">
        <v>214</v>
      </c>
      <c r="C82" s="83" t="s">
        <v>225</v>
      </c>
      <c r="D82" s="83" t="s">
        <v>243</v>
      </c>
      <c r="E82" s="83" t="s">
        <v>244</v>
      </c>
      <c r="F82" s="83" t="s">
        <v>274</v>
      </c>
      <c r="G82" s="83" t="s">
        <v>279</v>
      </c>
      <c r="H82" s="83" t="s">
        <v>288</v>
      </c>
      <c r="I82" s="83" t="s">
        <v>244</v>
      </c>
      <c r="J82" s="83" t="s">
        <v>243</v>
      </c>
      <c r="K82" s="83" t="s">
        <v>307</v>
      </c>
      <c r="L82" s="83" t="s">
        <v>244</v>
      </c>
      <c r="M82" s="84" t="s">
        <v>244</v>
      </c>
    </row>
    <row r="83" spans="1:13">
      <c r="A83" s="149" t="s">
        <v>276</v>
      </c>
      <c r="B83" s="121" t="s">
        <v>217</v>
      </c>
      <c r="C83" s="121" t="s">
        <v>217</v>
      </c>
      <c r="D83" s="121" t="s">
        <v>217</v>
      </c>
      <c r="E83" s="121" t="s">
        <v>217</v>
      </c>
      <c r="F83" s="121" t="s">
        <v>275</v>
      </c>
      <c r="G83" s="121" t="s">
        <v>217</v>
      </c>
      <c r="H83" s="121" t="s">
        <v>217</v>
      </c>
      <c r="I83" s="121" t="s">
        <v>294</v>
      </c>
      <c r="J83" s="121" t="s">
        <v>294</v>
      </c>
      <c r="K83" s="121" t="s">
        <v>294</v>
      </c>
      <c r="L83" s="121" t="s">
        <v>294</v>
      </c>
      <c r="M83" s="122" t="s">
        <v>294</v>
      </c>
    </row>
    <row r="84" spans="1:13">
      <c r="A84" s="149" t="s">
        <v>216</v>
      </c>
      <c r="B84" s="121"/>
      <c r="C84" s="121"/>
      <c r="D84" s="121"/>
      <c r="E84" s="121"/>
      <c r="F84" s="121" t="s">
        <v>277</v>
      </c>
      <c r="G84" s="83"/>
      <c r="H84" s="83"/>
      <c r="I84" s="83"/>
      <c r="J84" s="83"/>
      <c r="K84" s="83"/>
      <c r="L84" s="83"/>
      <c r="M84" s="84"/>
    </row>
    <row r="85" spans="1:13">
      <c r="A85" s="149" t="s">
        <v>215</v>
      </c>
      <c r="B85" s="121">
        <v>129.6</v>
      </c>
      <c r="C85" s="123">
        <v>106</v>
      </c>
      <c r="D85" s="83">
        <v>70</v>
      </c>
      <c r="E85" s="83">
        <v>169.3</v>
      </c>
      <c r="F85" s="83">
        <v>118</v>
      </c>
      <c r="G85" s="83">
        <v>13.3</v>
      </c>
      <c r="H85" s="83">
        <v>48</v>
      </c>
      <c r="I85" s="83">
        <v>78</v>
      </c>
      <c r="J85" s="83">
        <v>42</v>
      </c>
      <c r="K85" s="83">
        <v>115</v>
      </c>
      <c r="L85" s="83">
        <v>23</v>
      </c>
      <c r="M85" s="84">
        <v>28.1</v>
      </c>
    </row>
    <row r="86" spans="1:13">
      <c r="A86" s="149" t="s">
        <v>218</v>
      </c>
      <c r="B86" s="121" t="s">
        <v>226</v>
      </c>
      <c r="C86" s="121" t="s">
        <v>227</v>
      </c>
      <c r="D86" s="83" t="s">
        <v>245</v>
      </c>
      <c r="E86" s="83" t="s">
        <v>263</v>
      </c>
      <c r="F86" s="124" t="s">
        <v>599</v>
      </c>
      <c r="G86" s="83" t="s">
        <v>280</v>
      </c>
      <c r="H86" s="83" t="s">
        <v>290</v>
      </c>
      <c r="I86" s="83" t="s">
        <v>295</v>
      </c>
      <c r="J86" s="83" t="s">
        <v>301</v>
      </c>
      <c r="K86" s="124" t="s">
        <v>600</v>
      </c>
      <c r="L86" s="83" t="s">
        <v>314</v>
      </c>
      <c r="M86" s="84" t="s">
        <v>320</v>
      </c>
    </row>
    <row r="87" spans="1:13">
      <c r="A87" s="149" t="s">
        <v>219</v>
      </c>
      <c r="B87" s="121" t="s">
        <v>214</v>
      </c>
      <c r="C87" s="123" t="s">
        <v>225</v>
      </c>
      <c r="D87" s="83" t="s">
        <v>243</v>
      </c>
      <c r="E87" s="83" t="s">
        <v>244</v>
      </c>
      <c r="F87" s="83" t="s">
        <v>274</v>
      </c>
      <c r="G87" s="83" t="s">
        <v>279</v>
      </c>
      <c r="H87" s="83" t="s">
        <v>288</v>
      </c>
      <c r="I87" s="83" t="s">
        <v>244</v>
      </c>
      <c r="J87" s="83" t="s">
        <v>243</v>
      </c>
      <c r="K87" s="83" t="s">
        <v>307</v>
      </c>
      <c r="L87" s="83" t="s">
        <v>243</v>
      </c>
      <c r="M87" s="84" t="s">
        <v>243</v>
      </c>
    </row>
    <row r="88" spans="1:13">
      <c r="A88" s="149" t="s">
        <v>247</v>
      </c>
      <c r="B88" s="121" t="s">
        <v>221</v>
      </c>
      <c r="C88" s="121" t="s">
        <v>221</v>
      </c>
      <c r="D88" s="83" t="s">
        <v>246</v>
      </c>
      <c r="E88" s="83" t="s">
        <v>221</v>
      </c>
      <c r="F88" s="83" t="s">
        <v>221</v>
      </c>
      <c r="G88" s="83" t="s">
        <v>281</v>
      </c>
      <c r="H88" s="83" t="s">
        <v>289</v>
      </c>
      <c r="I88" s="83" t="s">
        <v>296</v>
      </c>
      <c r="J88" s="83" t="s">
        <v>302</v>
      </c>
      <c r="K88" s="83" t="s">
        <v>308</v>
      </c>
      <c r="L88" s="83" t="s">
        <v>296</v>
      </c>
      <c r="M88" s="84" t="s">
        <v>296</v>
      </c>
    </row>
    <row r="89" spans="1:13">
      <c r="A89" s="149" t="s">
        <v>220</v>
      </c>
      <c r="B89" s="121"/>
      <c r="C89" s="121"/>
      <c r="D89" s="83" t="s">
        <v>248</v>
      </c>
      <c r="E89" s="83" t="s">
        <v>264</v>
      </c>
      <c r="F89" s="83"/>
      <c r="G89" s="83" t="s">
        <v>282</v>
      </c>
      <c r="H89" s="83" t="s">
        <v>291</v>
      </c>
      <c r="I89" s="83"/>
      <c r="J89" s="83" t="s">
        <v>303</v>
      </c>
      <c r="K89" s="83" t="s">
        <v>309</v>
      </c>
      <c r="L89" s="83"/>
      <c r="M89" s="84"/>
    </row>
    <row r="90" spans="1:13">
      <c r="A90" s="149" t="s">
        <v>223</v>
      </c>
      <c r="B90" s="122">
        <v>73.099999999999994</v>
      </c>
      <c r="C90" s="125">
        <v>75</v>
      </c>
      <c r="D90" s="84">
        <v>20.8</v>
      </c>
      <c r="E90" s="84">
        <v>121.4</v>
      </c>
      <c r="F90" s="84">
        <v>74</v>
      </c>
      <c r="G90" s="84">
        <v>5.4</v>
      </c>
      <c r="H90" s="84">
        <v>74.900000000000006</v>
      </c>
      <c r="I90" s="84">
        <v>75</v>
      </c>
      <c r="J90" s="84">
        <v>74.900000000000006</v>
      </c>
      <c r="K90" s="84">
        <v>20.8</v>
      </c>
      <c r="L90" s="84">
        <v>70.400000000000006</v>
      </c>
      <c r="M90" s="84">
        <v>74.900000000000006</v>
      </c>
    </row>
    <row r="91" spans="1:13">
      <c r="A91" s="149" t="s">
        <v>0</v>
      </c>
      <c r="B91" s="122" t="s">
        <v>232</v>
      </c>
      <c r="C91" s="122" t="s">
        <v>233</v>
      </c>
      <c r="D91" s="122" t="s">
        <v>233</v>
      </c>
      <c r="E91" s="122" t="s">
        <v>232</v>
      </c>
      <c r="F91" s="122" t="s">
        <v>232</v>
      </c>
      <c r="G91" s="122" t="s">
        <v>233</v>
      </c>
      <c r="H91" s="122" t="s">
        <v>233</v>
      </c>
      <c r="I91" s="122" t="s">
        <v>233</v>
      </c>
      <c r="J91" s="122" t="s">
        <v>233</v>
      </c>
      <c r="K91" s="122" t="s">
        <v>310</v>
      </c>
      <c r="L91" s="122" t="s">
        <v>315</v>
      </c>
      <c r="M91" s="122" t="s">
        <v>315</v>
      </c>
    </row>
    <row r="92" spans="1:13">
      <c r="A92" s="149" t="s">
        <v>228</v>
      </c>
      <c r="B92" s="122" t="s">
        <v>229</v>
      </c>
      <c r="C92" s="122" t="s">
        <v>229</v>
      </c>
      <c r="D92" s="122" t="s">
        <v>249</v>
      </c>
      <c r="E92" s="122" t="s">
        <v>249</v>
      </c>
      <c r="F92" s="122" t="s">
        <v>229</v>
      </c>
      <c r="G92" s="122" t="s">
        <v>283</v>
      </c>
      <c r="H92" s="122" t="s">
        <v>229</v>
      </c>
      <c r="I92" s="122" t="s">
        <v>229</v>
      </c>
      <c r="J92" s="122" t="s">
        <v>229</v>
      </c>
      <c r="K92" s="122" t="s">
        <v>311</v>
      </c>
      <c r="L92" s="122" t="s">
        <v>316</v>
      </c>
      <c r="M92" s="122" t="s">
        <v>311</v>
      </c>
    </row>
    <row r="93" spans="1:13">
      <c r="A93" s="149" t="s">
        <v>230</v>
      </c>
      <c r="B93" s="122" t="s">
        <v>231</v>
      </c>
      <c r="C93" s="122" t="s">
        <v>234</v>
      </c>
      <c r="D93" s="84" t="s">
        <v>250</v>
      </c>
      <c r="E93" s="84" t="s">
        <v>265</v>
      </c>
      <c r="F93" s="84" t="s">
        <v>265</v>
      </c>
      <c r="G93" s="84" t="s">
        <v>284</v>
      </c>
      <c r="H93" s="122" t="s">
        <v>231</v>
      </c>
      <c r="I93" s="84" t="s">
        <v>234</v>
      </c>
      <c r="J93" s="84" t="s">
        <v>231</v>
      </c>
      <c r="K93" s="122" t="s">
        <v>231</v>
      </c>
      <c r="L93" s="84" t="s">
        <v>317</v>
      </c>
      <c r="M93" s="84" t="s">
        <v>317</v>
      </c>
    </row>
    <row r="94" spans="1:13">
      <c r="A94" s="149" t="s">
        <v>222</v>
      </c>
      <c r="B94" s="122">
        <v>14000</v>
      </c>
      <c r="C94" s="125">
        <v>0.3</v>
      </c>
      <c r="D94" s="84">
        <v>145</v>
      </c>
      <c r="E94" s="84"/>
      <c r="F94" s="84"/>
      <c r="G94" s="84">
        <v>450</v>
      </c>
      <c r="H94" s="122">
        <v>11000</v>
      </c>
      <c r="I94" s="84">
        <v>0.3</v>
      </c>
      <c r="J94" s="84">
        <v>0.32</v>
      </c>
      <c r="K94" s="122"/>
      <c r="L94" s="84">
        <v>4100</v>
      </c>
      <c r="M94" s="84">
        <v>0.34</v>
      </c>
    </row>
    <row r="95" spans="1:13">
      <c r="A95" s="149" t="s">
        <v>215</v>
      </c>
      <c r="B95" s="122">
        <v>14.4</v>
      </c>
      <c r="C95" s="125">
        <v>24</v>
      </c>
      <c r="D95" s="84">
        <v>3.3</v>
      </c>
      <c r="E95" s="84"/>
      <c r="F95" s="84">
        <v>18.36</v>
      </c>
      <c r="G95" s="84">
        <v>3.3</v>
      </c>
      <c r="H95" s="122">
        <v>12.1</v>
      </c>
      <c r="I95" s="84">
        <v>24</v>
      </c>
      <c r="J95" s="84">
        <v>11.2</v>
      </c>
      <c r="K95" s="122">
        <v>27.8</v>
      </c>
      <c r="L95" s="84">
        <v>11.9</v>
      </c>
      <c r="M95" s="84">
        <v>7.56</v>
      </c>
    </row>
  </sheetData>
  <conditionalFormatting sqref="J22:J23">
    <cfRule type="duplicateValues" dxfId="1" priority="2"/>
  </conditionalFormatting>
  <conditionalFormatting sqref="K2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Z17"/>
  <sheetViews>
    <sheetView zoomScale="105" workbookViewId="0">
      <selection sqref="A1:B2"/>
    </sheetView>
  </sheetViews>
  <sheetFormatPr defaultRowHeight="14.5"/>
  <cols>
    <col min="1" max="1" width="13.81640625" customWidth="1"/>
    <col min="2" max="2" width="36.54296875" bestFit="1" customWidth="1"/>
    <col min="3" max="16" width="8.7265625" customWidth="1"/>
  </cols>
  <sheetData>
    <row r="1" spans="1:26" ht="15.5">
      <c r="A1" s="166"/>
      <c r="B1" s="167"/>
      <c r="C1" s="19" t="s">
        <v>3</v>
      </c>
      <c r="D1" s="21"/>
      <c r="E1" s="20" t="s">
        <v>11</v>
      </c>
      <c r="F1" s="21"/>
      <c r="G1" s="20" t="s">
        <v>15</v>
      </c>
      <c r="H1" s="21"/>
      <c r="I1" s="20" t="s">
        <v>19</v>
      </c>
      <c r="J1" s="21"/>
      <c r="K1" s="20" t="s">
        <v>20</v>
      </c>
      <c r="L1" s="21"/>
      <c r="M1" s="20" t="s">
        <v>21</v>
      </c>
      <c r="N1" s="21"/>
      <c r="O1" s="20" t="s">
        <v>22</v>
      </c>
      <c r="P1" s="21"/>
      <c r="Q1" s="20" t="s">
        <v>23</v>
      </c>
      <c r="R1" s="21"/>
      <c r="S1" s="20" t="s">
        <v>24</v>
      </c>
      <c r="T1" s="21"/>
      <c r="U1" s="20" t="s">
        <v>25</v>
      </c>
      <c r="V1" s="21"/>
      <c r="W1" s="20" t="s">
        <v>26</v>
      </c>
      <c r="X1" s="21"/>
      <c r="Y1" s="20" t="s">
        <v>41</v>
      </c>
      <c r="Z1" s="11"/>
    </row>
    <row r="2" spans="1:26" ht="15.5">
      <c r="A2" s="168"/>
      <c r="B2" s="169"/>
      <c r="C2" s="25" t="s">
        <v>1</v>
      </c>
      <c r="D2" s="6" t="s">
        <v>2</v>
      </c>
      <c r="E2" s="5" t="s">
        <v>1</v>
      </c>
      <c r="F2" s="6" t="s">
        <v>2</v>
      </c>
      <c r="G2" s="5" t="s">
        <v>1</v>
      </c>
      <c r="H2" s="6" t="s">
        <v>2</v>
      </c>
      <c r="I2" s="5" t="s">
        <v>1</v>
      </c>
      <c r="J2" s="6" t="s">
        <v>2</v>
      </c>
      <c r="K2" s="5" t="s">
        <v>1</v>
      </c>
      <c r="L2" s="6" t="s">
        <v>2</v>
      </c>
      <c r="M2" s="5" t="s">
        <v>1</v>
      </c>
      <c r="N2" s="6" t="s">
        <v>2</v>
      </c>
      <c r="O2" s="5" t="s">
        <v>1</v>
      </c>
      <c r="P2" s="6" t="s">
        <v>2</v>
      </c>
      <c r="Q2" s="5" t="s">
        <v>1</v>
      </c>
      <c r="R2" s="6" t="s">
        <v>2</v>
      </c>
      <c r="S2" s="5" t="s">
        <v>1</v>
      </c>
      <c r="T2" s="6" t="s">
        <v>2</v>
      </c>
      <c r="U2" s="5" t="s">
        <v>1</v>
      </c>
      <c r="V2" s="6" t="s">
        <v>2</v>
      </c>
      <c r="W2" s="5" t="s">
        <v>1</v>
      </c>
      <c r="X2" s="6" t="s">
        <v>2</v>
      </c>
      <c r="Y2" s="5" t="s">
        <v>1</v>
      </c>
      <c r="Z2" s="6" t="s">
        <v>2</v>
      </c>
    </row>
    <row r="3" spans="1:26">
      <c r="A3" s="16" t="s">
        <v>4</v>
      </c>
      <c r="B3" s="22" t="s">
        <v>497</v>
      </c>
      <c r="C3" s="4">
        <v>1850.72</v>
      </c>
      <c r="D3" s="7">
        <v>2.4820000000000002</v>
      </c>
      <c r="E3" s="9"/>
      <c r="F3" s="3"/>
      <c r="G3" s="9"/>
      <c r="H3" s="3"/>
      <c r="I3" s="9">
        <v>147.87</v>
      </c>
      <c r="J3" s="3">
        <v>3.9609999999999999</v>
      </c>
      <c r="K3" s="9">
        <v>825.36</v>
      </c>
      <c r="L3" s="3">
        <v>0.67400000000000004</v>
      </c>
      <c r="M3" s="9"/>
      <c r="N3" s="3"/>
      <c r="O3" s="9">
        <v>802.23</v>
      </c>
      <c r="P3" s="3">
        <v>0.995</v>
      </c>
      <c r="Q3" s="9"/>
      <c r="R3" s="3"/>
      <c r="S3" s="10">
        <v>29.79</v>
      </c>
      <c r="T3" s="11">
        <v>0.97299999999999998</v>
      </c>
      <c r="U3" s="9"/>
      <c r="V3" s="3"/>
      <c r="W3" s="9">
        <v>182.84</v>
      </c>
      <c r="X3" s="3">
        <v>1.0269999999999999</v>
      </c>
      <c r="Y3" s="9"/>
      <c r="Z3" s="3"/>
    </row>
    <row r="4" spans="1:26">
      <c r="A4" s="16"/>
      <c r="B4" s="22" t="s">
        <v>12</v>
      </c>
      <c r="C4" s="4">
        <v>17259.12</v>
      </c>
      <c r="D4" s="7">
        <v>23.141999999999999</v>
      </c>
      <c r="E4" s="9">
        <v>430.56</v>
      </c>
      <c r="F4" s="3">
        <v>20.48</v>
      </c>
      <c r="G4" s="9">
        <v>183.93</v>
      </c>
      <c r="H4" s="3">
        <v>8.1959999999999997</v>
      </c>
      <c r="I4" s="9">
        <v>560.97</v>
      </c>
      <c r="J4" s="3">
        <v>15.026</v>
      </c>
      <c r="K4" s="9">
        <v>15787.2</v>
      </c>
      <c r="L4" s="3">
        <v>12.898</v>
      </c>
      <c r="M4" s="9">
        <v>1044.18</v>
      </c>
      <c r="N4" s="3">
        <v>42.655000000000001</v>
      </c>
      <c r="O4" s="9">
        <v>16766.5</v>
      </c>
      <c r="P4" s="3">
        <v>20.79</v>
      </c>
      <c r="Q4" s="9">
        <v>886.11</v>
      </c>
      <c r="R4" s="3">
        <v>13.163</v>
      </c>
      <c r="S4" s="9">
        <v>331.99</v>
      </c>
      <c r="T4" s="3">
        <v>10.847</v>
      </c>
      <c r="U4" s="9">
        <v>964.53</v>
      </c>
      <c r="V4" s="3">
        <v>14.353</v>
      </c>
      <c r="W4" s="9">
        <v>2798.83</v>
      </c>
      <c r="X4" s="3">
        <v>15.727</v>
      </c>
      <c r="Y4" s="9">
        <v>1727.57</v>
      </c>
      <c r="Z4" s="3">
        <v>24.609000000000002</v>
      </c>
    </row>
    <row r="5" spans="1:26">
      <c r="A5" s="16"/>
      <c r="B5" s="22" t="s">
        <v>14</v>
      </c>
      <c r="D5" s="3"/>
      <c r="E5" s="9">
        <v>16.64</v>
      </c>
      <c r="F5" s="3">
        <v>0.79200000000000004</v>
      </c>
      <c r="G5" s="9"/>
      <c r="H5" s="3"/>
      <c r="I5" s="9"/>
      <c r="J5" s="3"/>
      <c r="K5" s="9">
        <v>78.2</v>
      </c>
      <c r="L5" s="3">
        <v>6.4000000000000001E-2</v>
      </c>
      <c r="M5" s="9">
        <v>15.32</v>
      </c>
      <c r="N5" s="3">
        <v>0.626</v>
      </c>
      <c r="O5" s="9"/>
      <c r="P5" s="3"/>
      <c r="Q5" s="9">
        <v>48.56</v>
      </c>
      <c r="R5" s="3">
        <v>0.72099999999999997</v>
      </c>
      <c r="S5" s="9"/>
      <c r="T5" s="3"/>
      <c r="U5" s="9">
        <v>455.93</v>
      </c>
      <c r="V5" s="3">
        <v>6.7850000000000001</v>
      </c>
      <c r="W5" s="9"/>
      <c r="X5" s="3"/>
      <c r="Y5" s="9"/>
      <c r="Z5" s="3"/>
    </row>
    <row r="6" spans="1:26">
      <c r="A6" s="16"/>
      <c r="B6" s="22" t="s">
        <v>16</v>
      </c>
      <c r="C6" s="9"/>
      <c r="D6" s="3"/>
      <c r="E6" s="9"/>
      <c r="F6" s="3"/>
      <c r="G6" s="9">
        <v>0.14000000000000001</v>
      </c>
      <c r="H6" s="3">
        <v>6.0000000000000001E-3</v>
      </c>
      <c r="I6" s="9"/>
      <c r="J6" s="3"/>
      <c r="K6" s="9">
        <v>5.22</v>
      </c>
      <c r="L6" s="3">
        <v>4.0000000000000001E-3</v>
      </c>
      <c r="M6" s="9">
        <v>14.79</v>
      </c>
      <c r="N6" s="3">
        <v>0.60399999999999998</v>
      </c>
      <c r="O6" s="9">
        <v>0.12</v>
      </c>
      <c r="P6" s="3">
        <v>0</v>
      </c>
      <c r="Q6" s="9"/>
      <c r="R6" s="3"/>
      <c r="S6" s="9"/>
      <c r="T6" s="3"/>
      <c r="U6" s="9"/>
      <c r="V6" s="3"/>
      <c r="W6" s="9">
        <v>6.17</v>
      </c>
      <c r="X6" s="3">
        <v>3.5000000000000003E-2</v>
      </c>
      <c r="Y6" s="9">
        <v>11.26</v>
      </c>
      <c r="Z6" s="3">
        <v>0.16</v>
      </c>
    </row>
    <row r="7" spans="1:26">
      <c r="A7" s="16"/>
      <c r="B7" s="22" t="s">
        <v>13</v>
      </c>
      <c r="C7" s="1"/>
      <c r="D7" s="2"/>
      <c r="E7" s="1">
        <v>26.08</v>
      </c>
      <c r="F7" s="2">
        <v>1.2410000000000001</v>
      </c>
      <c r="G7" s="1">
        <v>29.78</v>
      </c>
      <c r="H7" s="2">
        <v>1.327</v>
      </c>
      <c r="I7" s="1"/>
      <c r="J7" s="2"/>
      <c r="K7" s="1">
        <v>569.78</v>
      </c>
      <c r="L7" s="2">
        <v>0.46600000000000003</v>
      </c>
      <c r="M7" s="1">
        <v>18.36</v>
      </c>
      <c r="N7" s="2">
        <v>0.75</v>
      </c>
      <c r="O7" s="1"/>
      <c r="P7" s="2"/>
      <c r="Q7" s="1">
        <v>51.38</v>
      </c>
      <c r="R7" s="2">
        <v>0.76300000000000001</v>
      </c>
      <c r="S7" s="1">
        <v>50.27</v>
      </c>
      <c r="T7" s="2">
        <v>1.643</v>
      </c>
      <c r="U7" s="1">
        <v>4.01</v>
      </c>
      <c r="V7" s="2">
        <v>0.06</v>
      </c>
      <c r="W7" s="1"/>
      <c r="X7" s="2"/>
      <c r="Y7" s="1">
        <v>74.05</v>
      </c>
      <c r="Z7" s="2">
        <v>1.0549999999999999</v>
      </c>
    </row>
    <row r="8" spans="1:26">
      <c r="A8" s="23" t="s">
        <v>5</v>
      </c>
      <c r="B8" s="24" t="s">
        <v>18</v>
      </c>
      <c r="C8" s="9"/>
      <c r="D8" s="3"/>
      <c r="E8" s="9"/>
      <c r="F8" s="3"/>
      <c r="G8" s="9">
        <v>3.45</v>
      </c>
      <c r="H8" s="3">
        <v>0.154</v>
      </c>
      <c r="I8" s="9"/>
      <c r="J8" s="3"/>
      <c r="K8" s="9">
        <v>339.94</v>
      </c>
      <c r="L8" s="3">
        <v>0.27800000000000002</v>
      </c>
      <c r="M8" s="9">
        <v>10.48</v>
      </c>
      <c r="N8" s="3">
        <v>0.42799999999999999</v>
      </c>
      <c r="O8" s="9"/>
      <c r="P8" s="3"/>
      <c r="Q8" s="9"/>
      <c r="R8" s="3"/>
      <c r="S8" s="9"/>
      <c r="T8" s="3"/>
      <c r="U8" s="9">
        <v>6.25</v>
      </c>
      <c r="V8" s="3">
        <v>9.2999999999999999E-2</v>
      </c>
      <c r="W8" s="9"/>
      <c r="X8" s="3"/>
      <c r="Y8" s="9">
        <v>6.32</v>
      </c>
      <c r="Z8" s="3">
        <v>0.09</v>
      </c>
    </row>
    <row r="9" spans="1:26">
      <c r="A9" s="16"/>
      <c r="B9" s="22" t="s">
        <v>7</v>
      </c>
      <c r="C9" s="9">
        <v>72.319999999999993</v>
      </c>
      <c r="D9" s="3">
        <v>9.7000000000000003E-2</v>
      </c>
      <c r="E9" s="9">
        <v>0.71</v>
      </c>
      <c r="F9" s="3">
        <v>3.4000000000000002E-2</v>
      </c>
      <c r="G9" s="9"/>
      <c r="H9" s="3"/>
      <c r="I9" s="9">
        <v>2.39</v>
      </c>
      <c r="J9" s="3">
        <v>6.4000000000000001E-2</v>
      </c>
      <c r="K9" s="9"/>
      <c r="L9" s="3"/>
      <c r="M9" s="9"/>
      <c r="N9" s="3"/>
      <c r="O9" s="9">
        <v>23.4</v>
      </c>
      <c r="P9" s="3">
        <v>2.9000000000000001E-2</v>
      </c>
      <c r="Q9" s="9">
        <v>5.77</v>
      </c>
      <c r="R9" s="3">
        <v>8.5999999999999993E-2</v>
      </c>
      <c r="S9" s="9">
        <v>3.66</v>
      </c>
      <c r="T9" s="3">
        <v>0.11899999999999999</v>
      </c>
      <c r="U9" s="9">
        <v>3.92</v>
      </c>
      <c r="V9" s="3">
        <v>5.8000000000000003E-2</v>
      </c>
      <c r="W9" s="9">
        <v>13.06</v>
      </c>
      <c r="X9" s="3">
        <v>7.2999999999999995E-2</v>
      </c>
      <c r="Y9" s="9">
        <v>10.130000000000001</v>
      </c>
      <c r="Z9" s="3">
        <v>0.14399999999999999</v>
      </c>
    </row>
    <row r="10" spans="1:26">
      <c r="A10" s="16"/>
      <c r="B10" s="22" t="s">
        <v>10</v>
      </c>
      <c r="C10" s="9">
        <v>12.52</v>
      </c>
      <c r="D10" s="3">
        <v>1.7000000000000001E-2</v>
      </c>
      <c r="E10" s="9">
        <v>3.74</v>
      </c>
      <c r="F10" s="3">
        <v>0.17799999999999999</v>
      </c>
      <c r="G10" s="9"/>
      <c r="H10" s="3"/>
      <c r="I10" s="9"/>
      <c r="J10" s="3"/>
      <c r="K10" s="9"/>
      <c r="L10" s="3"/>
      <c r="M10" s="9"/>
      <c r="N10" s="3"/>
      <c r="O10" s="9">
        <v>3.31</v>
      </c>
      <c r="P10" s="3">
        <v>4.0000000000000001E-3</v>
      </c>
      <c r="Q10" s="9">
        <v>4.1399999999999997</v>
      </c>
      <c r="R10" s="3">
        <v>6.0999999999999999E-2</v>
      </c>
      <c r="S10" s="9">
        <v>1.34</v>
      </c>
      <c r="T10" s="3">
        <v>4.3999999999999997E-2</v>
      </c>
      <c r="U10" s="9"/>
      <c r="V10" s="3"/>
      <c r="W10" s="9">
        <v>11.12</v>
      </c>
      <c r="X10" s="3">
        <v>6.2E-2</v>
      </c>
      <c r="Y10" s="9">
        <v>3.46</v>
      </c>
      <c r="Z10" s="3">
        <v>4.9000000000000002E-2</v>
      </c>
    </row>
    <row r="11" spans="1:26">
      <c r="A11" s="16"/>
      <c r="B11" s="43" t="s">
        <v>17</v>
      </c>
      <c r="C11" s="9"/>
      <c r="D11" s="3"/>
      <c r="E11" s="9"/>
      <c r="F11" s="3"/>
      <c r="G11" s="9">
        <v>3.65</v>
      </c>
      <c r="H11" s="3">
        <v>0.16300000000000001</v>
      </c>
      <c r="I11" s="9"/>
      <c r="J11" s="3"/>
      <c r="K11" s="9"/>
      <c r="L11" s="3"/>
      <c r="M11" s="9"/>
      <c r="N11" s="3"/>
      <c r="O11" s="9"/>
      <c r="P11" s="3"/>
      <c r="Q11" s="9"/>
      <c r="R11" s="3"/>
      <c r="S11" s="9"/>
      <c r="T11" s="3"/>
      <c r="U11" s="9"/>
      <c r="V11" s="3"/>
      <c r="W11" s="9"/>
      <c r="X11" s="3"/>
      <c r="Y11" s="9"/>
      <c r="Z11" s="3"/>
    </row>
    <row r="12" spans="1:26">
      <c r="A12" s="16"/>
      <c r="B12" s="22" t="s">
        <v>9</v>
      </c>
      <c r="C12" s="12">
        <v>16.920000000000002</v>
      </c>
      <c r="D12" s="3">
        <v>2.3E-2</v>
      </c>
      <c r="E12" s="9">
        <v>28.65</v>
      </c>
      <c r="F12" s="3">
        <v>1.363</v>
      </c>
      <c r="G12" s="9">
        <v>14.95</v>
      </c>
      <c r="H12" s="3">
        <v>0.66600000000000004</v>
      </c>
      <c r="I12" s="9"/>
      <c r="J12" s="3"/>
      <c r="K12" s="9">
        <v>318.62</v>
      </c>
      <c r="L12" s="3">
        <v>0.26</v>
      </c>
      <c r="M12" s="9">
        <v>12.39</v>
      </c>
      <c r="N12" s="3">
        <v>0.50600000000000001</v>
      </c>
      <c r="O12" s="9">
        <v>21.64</v>
      </c>
      <c r="P12" s="3">
        <v>2.7E-2</v>
      </c>
      <c r="Q12" s="9">
        <v>18.7</v>
      </c>
      <c r="R12" s="3">
        <v>0.27800000000000002</v>
      </c>
      <c r="S12" s="9">
        <v>9.91</v>
      </c>
      <c r="T12" s="3">
        <v>0.32400000000000001</v>
      </c>
      <c r="U12" s="9">
        <v>21.7</v>
      </c>
      <c r="V12" s="3">
        <v>0.32300000000000001</v>
      </c>
      <c r="W12" s="9">
        <v>8.44</v>
      </c>
      <c r="X12" s="3">
        <v>4.7E-2</v>
      </c>
      <c r="Y12" s="9">
        <v>37.299999999999997</v>
      </c>
      <c r="Z12" s="3">
        <v>0.53100000000000003</v>
      </c>
    </row>
    <row r="13" spans="1:26">
      <c r="A13" s="16"/>
      <c r="B13" s="22" t="s">
        <v>8</v>
      </c>
      <c r="C13" s="12">
        <v>20.149999999999999</v>
      </c>
      <c r="D13" s="3">
        <v>2.7E-2</v>
      </c>
      <c r="E13" s="9">
        <v>1.61</v>
      </c>
      <c r="F13" s="3">
        <v>7.6999999999999999E-2</v>
      </c>
      <c r="G13" s="9"/>
      <c r="H13" s="3"/>
      <c r="I13" s="9">
        <v>2.36</v>
      </c>
      <c r="J13" s="3">
        <v>6.3E-2</v>
      </c>
      <c r="K13" s="9"/>
      <c r="L13" s="3"/>
      <c r="M13" s="9">
        <v>1.46</v>
      </c>
      <c r="N13" s="3">
        <v>0.06</v>
      </c>
      <c r="O13" s="9">
        <v>62.03</v>
      </c>
      <c r="P13" s="3">
        <v>7.6999999999999999E-2</v>
      </c>
      <c r="Q13" s="9"/>
      <c r="R13" s="3"/>
      <c r="S13" s="9"/>
      <c r="T13" s="3"/>
      <c r="U13" s="9">
        <v>1.0900000000000001</v>
      </c>
      <c r="V13" s="3">
        <v>1.6E-2</v>
      </c>
      <c r="W13" s="9">
        <v>11.23</v>
      </c>
      <c r="X13" s="3">
        <v>6.3E-2</v>
      </c>
      <c r="Y13" s="9"/>
      <c r="Z13" s="3"/>
    </row>
    <row r="14" spans="1:26">
      <c r="A14" s="17"/>
      <c r="B14" s="30" t="s">
        <v>6</v>
      </c>
      <c r="C14" s="26">
        <v>352.49</v>
      </c>
      <c r="D14" s="8">
        <v>0.47299999999999998</v>
      </c>
      <c r="E14" s="1">
        <v>17.190000000000001</v>
      </c>
      <c r="F14" s="2">
        <v>0.81699999999999995</v>
      </c>
      <c r="G14" s="1">
        <v>11.03</v>
      </c>
      <c r="H14" s="2">
        <v>0.49199999999999999</v>
      </c>
      <c r="I14" s="1"/>
      <c r="J14" s="2"/>
      <c r="K14" s="1"/>
      <c r="L14" s="2"/>
      <c r="M14" s="1"/>
      <c r="N14" s="2"/>
      <c r="O14" s="1"/>
      <c r="P14" s="2"/>
      <c r="Q14" s="1">
        <v>20.61</v>
      </c>
      <c r="R14" s="2">
        <v>0.30599999999999999</v>
      </c>
      <c r="S14" s="1"/>
      <c r="T14" s="2"/>
      <c r="U14" s="1"/>
      <c r="V14" s="2"/>
      <c r="W14" s="1">
        <v>42.46</v>
      </c>
      <c r="X14" s="2">
        <v>0.23899999999999999</v>
      </c>
      <c r="Y14" s="1"/>
      <c r="Z14" s="2"/>
    </row>
    <row r="16" spans="1:26">
      <c r="C16" s="40"/>
      <c r="D16" s="38"/>
      <c r="G16" s="39"/>
    </row>
    <row r="17" spans="3:7">
      <c r="C17" s="39"/>
      <c r="G17" s="39"/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B380"/>
  <sheetViews>
    <sheetView workbookViewId="0">
      <pane ySplit="1" topLeftCell="A332" activePane="bottomLeft" state="frozen"/>
      <selection pane="bottomLeft" activeCell="A358" sqref="A358"/>
    </sheetView>
  </sheetViews>
  <sheetFormatPr defaultColWidth="8.54296875" defaultRowHeight="14.5"/>
  <cols>
    <col min="1" max="1" width="39.453125" style="84" customWidth="1"/>
    <col min="2" max="2" width="12.54296875" style="83" bestFit="1" customWidth="1"/>
    <col min="3" max="4" width="12.54296875" style="84" bestFit="1" customWidth="1"/>
    <col min="5" max="5" width="14" style="84" bestFit="1" customWidth="1"/>
    <col min="6" max="7" width="14.453125" style="84" bestFit="1" customWidth="1"/>
    <col min="8" max="9" width="14.1796875" style="84" bestFit="1" customWidth="1"/>
    <col min="10" max="13" width="13.7265625" style="84" bestFit="1" customWidth="1"/>
    <col min="14" max="14" width="10" style="84" customWidth="1"/>
    <col min="15" max="15" width="13.7265625" style="84" bestFit="1" customWidth="1"/>
    <col min="16" max="16" width="12.54296875" style="84" bestFit="1" customWidth="1"/>
    <col min="17" max="17" width="12.54296875" bestFit="1" customWidth="1"/>
    <col min="18" max="20" width="14" style="84" bestFit="1" customWidth="1"/>
    <col min="21" max="24" width="13.7265625" style="84" bestFit="1" customWidth="1"/>
    <col min="25" max="25" width="6.54296875" style="84" bestFit="1" customWidth="1"/>
    <col min="26" max="26" width="7.54296875" bestFit="1" customWidth="1"/>
  </cols>
  <sheetData>
    <row r="1" spans="1:28">
      <c r="A1" s="181" t="s">
        <v>841</v>
      </c>
    </row>
    <row r="2" spans="1:28" ht="15.75" customHeight="1">
      <c r="A2" s="67" t="s">
        <v>117</v>
      </c>
      <c r="B2" s="113" t="s">
        <v>84</v>
      </c>
      <c r="C2" s="68" t="s">
        <v>86</v>
      </c>
      <c r="D2" s="68" t="s">
        <v>115</v>
      </c>
      <c r="E2" s="68" t="s">
        <v>87</v>
      </c>
      <c r="F2" s="68" t="s">
        <v>91</v>
      </c>
      <c r="G2" s="68" t="s">
        <v>95</v>
      </c>
      <c r="H2" s="68" t="s">
        <v>97</v>
      </c>
      <c r="I2" s="68" t="s">
        <v>99</v>
      </c>
      <c r="J2" s="68" t="s">
        <v>100</v>
      </c>
      <c r="K2" s="68" t="s">
        <v>101</v>
      </c>
      <c r="L2" s="68" t="s">
        <v>102</v>
      </c>
      <c r="M2" s="68" t="s">
        <v>103</v>
      </c>
      <c r="N2" s="68" t="s">
        <v>104</v>
      </c>
      <c r="O2" s="68" t="s">
        <v>105</v>
      </c>
      <c r="P2" s="68" t="s">
        <v>106</v>
      </c>
      <c r="Q2" s="68" t="s">
        <v>107</v>
      </c>
      <c r="R2" s="68" t="s">
        <v>108</v>
      </c>
      <c r="S2" s="68" t="s">
        <v>109</v>
      </c>
      <c r="T2" s="68" t="s">
        <v>116</v>
      </c>
      <c r="U2" s="68" t="s">
        <v>119</v>
      </c>
      <c r="V2" s="68" t="s">
        <v>120</v>
      </c>
      <c r="W2" s="68" t="s">
        <v>166</v>
      </c>
      <c r="X2" s="68" t="s">
        <v>351</v>
      </c>
      <c r="Y2" s="68" t="s">
        <v>121</v>
      </c>
      <c r="Z2" s="68" t="s">
        <v>122</v>
      </c>
      <c r="AA2" s="68" t="s">
        <v>322</v>
      </c>
      <c r="AB2" s="69" t="s">
        <v>592</v>
      </c>
    </row>
    <row r="3" spans="1:28">
      <c r="A3" s="70" t="s">
        <v>118</v>
      </c>
      <c r="B3" s="114">
        <v>854.14</v>
      </c>
      <c r="C3" s="71">
        <v>1623.2</v>
      </c>
      <c r="D3" s="71">
        <v>687.6</v>
      </c>
      <c r="E3" s="71">
        <v>39.200000000000003</v>
      </c>
      <c r="F3" s="71">
        <v>726.7</v>
      </c>
      <c r="G3" s="71">
        <v>558.4</v>
      </c>
      <c r="H3" s="71">
        <v>173.6</v>
      </c>
      <c r="I3" s="71">
        <v>337.5</v>
      </c>
      <c r="J3" s="71">
        <v>452</v>
      </c>
      <c r="K3" s="71">
        <v>101.8</v>
      </c>
      <c r="L3" s="71">
        <v>2353.8000000000002</v>
      </c>
      <c r="M3" s="71">
        <v>6969.2</v>
      </c>
      <c r="N3" s="71">
        <v>77.2</v>
      </c>
      <c r="O3" s="71">
        <v>930.6</v>
      </c>
      <c r="P3" s="71">
        <v>1400.2</v>
      </c>
      <c r="Q3" s="71">
        <v>19.2</v>
      </c>
      <c r="R3" s="71">
        <v>713.75</v>
      </c>
      <c r="S3" s="71">
        <v>2030.97</v>
      </c>
      <c r="T3" s="71">
        <v>1304.56</v>
      </c>
      <c r="U3" s="71">
        <v>3043.52</v>
      </c>
      <c r="V3" s="71">
        <v>1827.84</v>
      </c>
      <c r="W3" s="72">
        <v>1874.43</v>
      </c>
      <c r="X3" s="72">
        <v>3866.37</v>
      </c>
      <c r="Y3" s="72">
        <v>427.5</v>
      </c>
      <c r="Z3" s="72">
        <v>160.68</v>
      </c>
      <c r="AA3" s="72">
        <v>1518.22</v>
      </c>
      <c r="AB3" s="73">
        <v>1073.03</v>
      </c>
    </row>
    <row r="4" spans="1:28" ht="15" thickBot="1">
      <c r="A4" s="74" t="s">
        <v>840</v>
      </c>
      <c r="B4" s="11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6"/>
    </row>
    <row r="5" spans="1:28" ht="15" thickTop="1">
      <c r="A5" s="77" t="s">
        <v>89</v>
      </c>
      <c r="B5" s="81"/>
      <c r="C5" s="78"/>
      <c r="D5" s="78"/>
      <c r="E5" s="78">
        <v>6.0000000000000001E-3</v>
      </c>
      <c r="F5" s="78">
        <v>6.0000000000000001E-3</v>
      </c>
      <c r="G5" s="78"/>
      <c r="H5" s="78"/>
      <c r="I5" s="78"/>
      <c r="J5" s="78"/>
      <c r="K5" s="78"/>
      <c r="L5" s="78">
        <v>6.0000000000000001E-3</v>
      </c>
      <c r="M5" s="78"/>
      <c r="N5" s="78"/>
      <c r="O5" s="78">
        <v>6.0000000000000001E-3</v>
      </c>
      <c r="P5" s="78"/>
      <c r="Q5" s="78"/>
      <c r="R5" s="78">
        <v>6.0000000000000001E-3</v>
      </c>
      <c r="S5" s="78"/>
      <c r="T5" s="78"/>
      <c r="U5" s="78"/>
      <c r="V5" s="78"/>
      <c r="W5" s="78"/>
      <c r="X5" s="78"/>
      <c r="Y5" s="78"/>
      <c r="Z5" s="78"/>
      <c r="AA5" s="78"/>
      <c r="AB5" s="79"/>
    </row>
    <row r="6" spans="1:28">
      <c r="A6" s="77" t="s">
        <v>111</v>
      </c>
      <c r="B6" s="81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>
        <v>0.01</v>
      </c>
      <c r="T6" s="78"/>
      <c r="U6" s="78">
        <f>0.01+0.01</f>
        <v>0.02</v>
      </c>
      <c r="V6" s="78">
        <f>0.01+0.01</f>
        <v>0.02</v>
      </c>
      <c r="W6" s="78">
        <v>0.01</v>
      </c>
      <c r="X6" s="78">
        <v>0.01</v>
      </c>
      <c r="Y6" s="78"/>
      <c r="Z6" s="78"/>
      <c r="AA6" s="78"/>
      <c r="AB6" s="79"/>
    </row>
    <row r="7" spans="1:28">
      <c r="A7" s="80" t="s">
        <v>125</v>
      </c>
      <c r="B7" s="81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>
        <v>0</v>
      </c>
      <c r="U7" s="78"/>
      <c r="V7" s="78"/>
      <c r="W7" s="78"/>
      <c r="X7" s="78"/>
      <c r="Y7" s="78"/>
      <c r="Z7" s="78"/>
      <c r="AA7" s="78"/>
      <c r="AB7" s="79"/>
    </row>
    <row r="8" spans="1:28">
      <c r="A8" s="80" t="s">
        <v>112</v>
      </c>
      <c r="B8" s="81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>
        <v>0.18</v>
      </c>
      <c r="T8" s="78"/>
      <c r="U8" s="78">
        <v>0.15</v>
      </c>
      <c r="V8" s="78"/>
      <c r="W8" s="78"/>
      <c r="X8" s="78">
        <v>0.15</v>
      </c>
      <c r="Y8" s="78"/>
      <c r="Z8" s="78"/>
      <c r="AA8" s="78"/>
      <c r="AB8" s="79"/>
    </row>
    <row r="9" spans="1:28">
      <c r="A9" s="80" t="s">
        <v>98</v>
      </c>
      <c r="B9" s="81">
        <v>0.03</v>
      </c>
      <c r="C9" s="78">
        <v>0.03</v>
      </c>
      <c r="D9" s="78">
        <v>0.03</v>
      </c>
      <c r="E9" s="78"/>
      <c r="F9" s="78">
        <v>0.09</v>
      </c>
      <c r="G9" s="78">
        <v>8.5000000000000006E-2</v>
      </c>
      <c r="H9" s="78">
        <v>0.11</v>
      </c>
      <c r="I9" s="78">
        <v>0.08</v>
      </c>
      <c r="J9" s="78">
        <v>0.09</v>
      </c>
      <c r="K9" s="78">
        <v>0.11</v>
      </c>
      <c r="L9" s="78">
        <v>0.08</v>
      </c>
      <c r="M9" s="78">
        <v>7.4999999999999997E-2</v>
      </c>
      <c r="N9" s="78">
        <v>0.08</v>
      </c>
      <c r="O9" s="78">
        <v>0.08</v>
      </c>
      <c r="P9" s="78">
        <v>7.4999999999999997E-2</v>
      </c>
      <c r="Q9" s="78">
        <v>0.08</v>
      </c>
      <c r="R9" s="78"/>
      <c r="S9" s="78"/>
      <c r="T9" s="78"/>
      <c r="U9" s="78"/>
      <c r="V9" s="78"/>
      <c r="W9" s="78"/>
      <c r="X9" s="78"/>
      <c r="Y9" s="78"/>
      <c r="Z9" s="78"/>
      <c r="AA9" s="78"/>
      <c r="AB9" s="79"/>
    </row>
    <row r="10" spans="1:28">
      <c r="A10" s="80" t="s">
        <v>90</v>
      </c>
      <c r="B10" s="81"/>
      <c r="C10" s="78"/>
      <c r="D10" s="78"/>
      <c r="E10" s="78">
        <v>0.01</v>
      </c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9"/>
    </row>
    <row r="11" spans="1:28">
      <c r="A11" s="80" t="s">
        <v>88</v>
      </c>
      <c r="B11" s="81"/>
      <c r="C11" s="78"/>
      <c r="D11" s="78"/>
      <c r="E11" s="78">
        <v>1.4E-2</v>
      </c>
      <c r="F11" s="78">
        <v>1.4E-2</v>
      </c>
      <c r="G11" s="78"/>
      <c r="H11" s="78"/>
      <c r="I11" s="78"/>
      <c r="J11" s="78"/>
      <c r="K11" s="78"/>
      <c r="L11" s="78">
        <v>1.4E-2</v>
      </c>
      <c r="M11" s="78"/>
      <c r="N11" s="78"/>
      <c r="O11" s="78">
        <v>1.4E-2</v>
      </c>
      <c r="P11" s="78"/>
      <c r="Q11" s="78"/>
      <c r="R11" s="78">
        <v>1.4E-2</v>
      </c>
      <c r="S11" s="78"/>
      <c r="T11" s="78"/>
      <c r="U11" s="78"/>
      <c r="V11" s="78"/>
      <c r="W11" s="78"/>
      <c r="X11" s="78"/>
      <c r="Y11" s="78"/>
      <c r="Z11" s="78"/>
      <c r="AA11" s="78"/>
      <c r="AB11" s="79"/>
    </row>
    <row r="12" spans="1:28">
      <c r="A12" s="80" t="s">
        <v>488</v>
      </c>
      <c r="B12" s="81">
        <v>0.3</v>
      </c>
      <c r="C12" s="78">
        <v>0.4</v>
      </c>
      <c r="D12" s="78">
        <v>0.24</v>
      </c>
      <c r="E12" s="78">
        <v>0.3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78"/>
      <c r="V12" s="78"/>
      <c r="W12" s="78"/>
      <c r="X12" s="78"/>
      <c r="Y12" s="78"/>
      <c r="Z12" s="78"/>
      <c r="AA12" s="78"/>
      <c r="AB12" s="79"/>
    </row>
    <row r="13" spans="1:28">
      <c r="A13" s="80" t="s">
        <v>338</v>
      </c>
      <c r="B13" s="81"/>
      <c r="C13" s="78"/>
      <c r="D13" s="78"/>
      <c r="E13" s="78"/>
      <c r="F13" s="81">
        <v>0.3</v>
      </c>
      <c r="G13" s="81">
        <v>0.3</v>
      </c>
      <c r="H13" s="81">
        <v>0.3</v>
      </c>
      <c r="I13" s="81">
        <v>0.3</v>
      </c>
      <c r="J13" s="81">
        <v>0.3</v>
      </c>
      <c r="K13" s="81">
        <v>0.3</v>
      </c>
      <c r="L13" s="81">
        <v>0.24</v>
      </c>
      <c r="M13" s="81">
        <v>0.24</v>
      </c>
      <c r="N13" s="81">
        <v>0.24</v>
      </c>
      <c r="O13" s="81">
        <v>0.24</v>
      </c>
      <c r="P13" s="81">
        <v>0.24</v>
      </c>
      <c r="Q13" s="81">
        <v>0.24</v>
      </c>
      <c r="R13" s="81"/>
      <c r="S13" s="81"/>
      <c r="T13" s="81"/>
      <c r="U13" s="78"/>
      <c r="V13" s="78"/>
      <c r="W13" s="78"/>
      <c r="X13" s="78"/>
      <c r="Y13" s="78">
        <v>0.24</v>
      </c>
      <c r="Z13" s="78">
        <v>0.28000000000000003</v>
      </c>
      <c r="AA13" s="78">
        <v>0.24</v>
      </c>
      <c r="AB13" s="79">
        <v>0.48</v>
      </c>
    </row>
    <row r="14" spans="1:28">
      <c r="A14" s="82" t="s">
        <v>489</v>
      </c>
      <c r="B14" s="81"/>
      <c r="C14" s="78"/>
      <c r="D14" s="78"/>
      <c r="E14" s="78"/>
      <c r="F14" s="81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42"/>
      <c r="R14" s="83"/>
      <c r="S14" s="83"/>
      <c r="T14" s="83"/>
      <c r="Z14" s="84"/>
      <c r="AA14" s="84"/>
      <c r="AB14" s="79"/>
    </row>
    <row r="15" spans="1:28">
      <c r="A15" s="82" t="s">
        <v>369</v>
      </c>
      <c r="B15" s="81"/>
      <c r="C15" s="78"/>
      <c r="D15" s="78"/>
      <c r="E15" s="78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>
        <v>0.2</v>
      </c>
      <c r="S15" s="81"/>
      <c r="T15" s="81">
        <v>0.25</v>
      </c>
      <c r="U15" s="78"/>
      <c r="V15" s="78">
        <v>0.25</v>
      </c>
      <c r="W15" s="78">
        <v>0.25</v>
      </c>
      <c r="X15" s="78"/>
      <c r="Y15" s="78"/>
      <c r="Z15" s="78"/>
      <c r="AA15" s="78"/>
      <c r="AB15" s="79"/>
    </row>
    <row r="16" spans="1:28">
      <c r="A16" s="80" t="s">
        <v>93</v>
      </c>
      <c r="B16" s="81"/>
      <c r="C16" s="78"/>
      <c r="D16" s="78"/>
      <c r="E16" s="78"/>
      <c r="F16" s="81">
        <v>0.14000000000000001</v>
      </c>
      <c r="G16" s="81">
        <v>0.14000000000000001</v>
      </c>
      <c r="H16" s="81">
        <v>0.14000000000000001</v>
      </c>
      <c r="I16" s="81">
        <v>0.17</v>
      </c>
      <c r="J16" s="81">
        <v>0.12</v>
      </c>
      <c r="K16" s="81">
        <v>0.12</v>
      </c>
      <c r="L16" s="81">
        <v>0.02</v>
      </c>
      <c r="M16" s="81">
        <v>0.02</v>
      </c>
      <c r="N16" s="81">
        <v>0.04</v>
      </c>
      <c r="O16" s="81">
        <v>0.06</v>
      </c>
      <c r="P16" s="81">
        <v>0.06</v>
      </c>
      <c r="Q16" s="81">
        <v>0.08</v>
      </c>
      <c r="R16" s="81">
        <v>0.16</v>
      </c>
      <c r="S16" s="81">
        <v>0.16</v>
      </c>
      <c r="T16" s="81"/>
      <c r="U16" s="78"/>
      <c r="V16" s="78"/>
      <c r="W16" s="78"/>
      <c r="X16" s="78"/>
      <c r="Y16" s="78">
        <v>0.1</v>
      </c>
      <c r="Z16" s="78"/>
      <c r="AA16" s="78"/>
      <c r="AB16" s="79">
        <v>0.06</v>
      </c>
    </row>
    <row r="17" spans="1:28">
      <c r="A17" s="82" t="s">
        <v>114</v>
      </c>
      <c r="B17" s="81"/>
      <c r="C17" s="78"/>
      <c r="D17" s="78"/>
      <c r="E17" s="78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>
        <v>0.16</v>
      </c>
      <c r="U17" s="78"/>
      <c r="V17" s="78"/>
      <c r="W17" s="78"/>
      <c r="X17" s="78"/>
      <c r="Y17" s="78"/>
      <c r="Z17" s="78"/>
      <c r="AA17" s="78"/>
      <c r="AB17" s="79"/>
    </row>
    <row r="18" spans="1:28">
      <c r="A18" s="82" t="s">
        <v>490</v>
      </c>
      <c r="B18" s="81"/>
      <c r="C18" s="78"/>
      <c r="D18" s="78"/>
      <c r="E18" s="78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78"/>
      <c r="V18" s="78"/>
      <c r="W18" s="78"/>
      <c r="X18" s="78"/>
      <c r="Y18" s="78"/>
      <c r="Z18" s="78"/>
      <c r="AA18" s="78"/>
      <c r="AB18" s="79"/>
    </row>
    <row r="19" spans="1:28">
      <c r="A19" s="80" t="s">
        <v>96</v>
      </c>
      <c r="B19" s="81"/>
      <c r="C19" s="78"/>
      <c r="D19" s="78"/>
      <c r="E19" s="78"/>
      <c r="F19" s="78"/>
      <c r="G19" s="78">
        <v>5.0000000000000001E-3</v>
      </c>
      <c r="H19" s="78"/>
      <c r="I19" s="78"/>
      <c r="J19" s="78"/>
      <c r="K19" s="78"/>
      <c r="L19" s="78"/>
      <c r="M19" s="78">
        <v>5.0000000000000001E-3</v>
      </c>
      <c r="N19" s="78"/>
      <c r="O19" s="78"/>
      <c r="P19" s="78">
        <v>5.0000000000000001E-3</v>
      </c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9"/>
    </row>
    <row r="20" spans="1:28">
      <c r="A20" s="80" t="s">
        <v>92</v>
      </c>
      <c r="B20" s="81"/>
      <c r="C20" s="78"/>
      <c r="D20" s="78"/>
      <c r="E20" s="78"/>
      <c r="F20" s="78">
        <v>0.02</v>
      </c>
      <c r="G20" s="78">
        <v>0.02</v>
      </c>
      <c r="H20" s="78">
        <v>0.02</v>
      </c>
      <c r="I20" s="78">
        <v>0.02</v>
      </c>
      <c r="J20" s="78">
        <v>0.02</v>
      </c>
      <c r="K20" s="78">
        <v>0.02</v>
      </c>
      <c r="L20" s="78">
        <v>0.02</v>
      </c>
      <c r="M20" s="78">
        <v>0.02</v>
      </c>
      <c r="N20" s="78">
        <v>0.02</v>
      </c>
      <c r="O20" s="78">
        <v>0.02</v>
      </c>
      <c r="P20" s="78">
        <v>0.02</v>
      </c>
      <c r="Q20" s="78">
        <v>0.02</v>
      </c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9"/>
    </row>
    <row r="21" spans="1:28">
      <c r="A21" s="80" t="s">
        <v>110</v>
      </c>
      <c r="B21" s="81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>
        <v>0.01</v>
      </c>
      <c r="T21" s="78"/>
      <c r="U21" s="78">
        <f>0.01+0.01</f>
        <v>0.02</v>
      </c>
      <c r="V21" s="78">
        <f>0.01+0.01</f>
        <v>0.02</v>
      </c>
      <c r="W21" s="78">
        <v>0.01</v>
      </c>
      <c r="X21" s="78">
        <v>0.01</v>
      </c>
      <c r="Y21" s="78">
        <v>0.01</v>
      </c>
      <c r="Z21" s="78">
        <v>0.01</v>
      </c>
      <c r="AA21" s="78">
        <v>0.01</v>
      </c>
      <c r="AB21" s="79"/>
    </row>
    <row r="22" spans="1:28">
      <c r="A22" s="80" t="s">
        <v>134</v>
      </c>
      <c r="B22" s="81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9">
        <v>0.73</v>
      </c>
    </row>
    <row r="23" spans="1:28">
      <c r="A23" s="80" t="s">
        <v>113</v>
      </c>
      <c r="B23" s="81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>
        <v>0.01</v>
      </c>
      <c r="T23" s="78"/>
      <c r="U23" s="78"/>
      <c r="V23" s="78"/>
      <c r="W23" s="78"/>
      <c r="X23" s="78"/>
      <c r="Y23" s="78"/>
      <c r="Z23" s="78"/>
      <c r="AA23" s="78"/>
      <c r="AB23" s="79"/>
    </row>
    <row r="24" spans="1:28">
      <c r="A24" s="80" t="s">
        <v>593</v>
      </c>
      <c r="B24" s="81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>
        <v>0.03</v>
      </c>
      <c r="Z24" s="78"/>
      <c r="AA24" s="78"/>
      <c r="AB24" s="79"/>
    </row>
    <row r="25" spans="1:28">
      <c r="A25" s="80" t="s">
        <v>594</v>
      </c>
      <c r="B25" s="81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>
        <v>0.05</v>
      </c>
      <c r="AA25" s="78">
        <v>0.05</v>
      </c>
      <c r="AB25" s="79">
        <v>0.05</v>
      </c>
    </row>
    <row r="26" spans="1:28">
      <c r="A26" s="80" t="s">
        <v>470</v>
      </c>
      <c r="B26" s="81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>
        <v>0.2</v>
      </c>
      <c r="AA26" s="78">
        <v>0.2</v>
      </c>
      <c r="AB26" s="79"/>
    </row>
    <row r="27" spans="1:28" s="9" customFormat="1">
      <c r="A27" s="85" t="s">
        <v>85</v>
      </c>
      <c r="B27" s="81">
        <v>0.1</v>
      </c>
      <c r="C27" s="78">
        <v>0.1</v>
      </c>
      <c r="D27" s="78">
        <v>0.1</v>
      </c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9"/>
    </row>
    <row r="28" spans="1:28" s="9" customFormat="1">
      <c r="A28" s="85" t="s">
        <v>139</v>
      </c>
      <c r="B28" s="81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>
        <v>0.1</v>
      </c>
      <c r="AA28" s="78">
        <v>0.1</v>
      </c>
      <c r="AB28" s="79">
        <v>0.06</v>
      </c>
    </row>
    <row r="29" spans="1:28">
      <c r="A29" s="86" t="s">
        <v>350</v>
      </c>
      <c r="B29" s="108"/>
      <c r="C29" s="87"/>
      <c r="D29" s="87"/>
      <c r="E29" s="87"/>
      <c r="F29" s="87"/>
      <c r="G29" s="87"/>
      <c r="H29" s="87"/>
      <c r="I29" s="87"/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  <c r="R29" s="87"/>
      <c r="S29" s="87"/>
      <c r="T29" s="87"/>
      <c r="U29" s="87"/>
      <c r="V29" s="87"/>
      <c r="W29" s="87"/>
      <c r="X29" s="87"/>
      <c r="Y29" s="87"/>
      <c r="Z29" s="87"/>
      <c r="AA29" s="87"/>
      <c r="AB29" s="88"/>
    </row>
    <row r="31" spans="1:28">
      <c r="A31" s="67" t="s">
        <v>163</v>
      </c>
      <c r="B31" s="113" t="s">
        <v>165</v>
      </c>
      <c r="C31" s="68" t="s">
        <v>91</v>
      </c>
      <c r="D31" s="68" t="s">
        <v>95</v>
      </c>
      <c r="E31" s="68" t="s">
        <v>108</v>
      </c>
      <c r="F31" s="68" t="s">
        <v>109</v>
      </c>
      <c r="G31" s="68" t="s">
        <v>119</v>
      </c>
      <c r="H31" s="68" t="s">
        <v>120</v>
      </c>
      <c r="I31" s="68" t="s">
        <v>166</v>
      </c>
      <c r="J31" s="69" t="s">
        <v>167</v>
      </c>
    </row>
    <row r="32" spans="1:28">
      <c r="A32" s="70" t="s">
        <v>118</v>
      </c>
      <c r="B32" s="116">
        <v>190.95</v>
      </c>
      <c r="C32" s="72">
        <v>149.1</v>
      </c>
      <c r="D32" s="72">
        <v>396.9</v>
      </c>
      <c r="E32" s="72">
        <v>372</v>
      </c>
      <c r="F32" s="72">
        <v>260</v>
      </c>
      <c r="G32" s="72">
        <v>128.69999999999999</v>
      </c>
      <c r="H32" s="72">
        <v>73</v>
      </c>
      <c r="I32" s="72">
        <v>339</v>
      </c>
      <c r="J32" s="73">
        <v>287</v>
      </c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3"/>
    </row>
    <row r="33" spans="1:23" ht="15" thickBot="1">
      <c r="A33" s="74" t="s">
        <v>840</v>
      </c>
      <c r="B33" s="115">
        <v>0.19700000000000001</v>
      </c>
      <c r="C33" s="75"/>
      <c r="D33" s="75"/>
      <c r="E33" s="75">
        <v>0.114</v>
      </c>
      <c r="F33" s="75">
        <v>0.127</v>
      </c>
      <c r="G33" s="75"/>
      <c r="H33" s="75"/>
      <c r="I33" s="75"/>
      <c r="J33" s="76">
        <v>0.105</v>
      </c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</row>
    <row r="34" spans="1:23" ht="15" thickTop="1">
      <c r="A34" s="89" t="s">
        <v>335</v>
      </c>
      <c r="B34" s="81"/>
      <c r="C34" s="78"/>
      <c r="D34" s="78"/>
      <c r="E34" s="78">
        <v>3.5000000000000003E-2</v>
      </c>
      <c r="F34" s="78"/>
      <c r="G34" s="78"/>
      <c r="H34" s="78"/>
      <c r="I34" s="78"/>
      <c r="J34" s="90">
        <v>3.5000000000000003E-2</v>
      </c>
    </row>
    <row r="35" spans="1:23">
      <c r="A35" s="77" t="s">
        <v>171</v>
      </c>
      <c r="B35" s="81"/>
      <c r="C35" s="78"/>
      <c r="D35" s="78">
        <v>0.16500000000000001</v>
      </c>
      <c r="E35" s="78"/>
      <c r="F35" s="78"/>
      <c r="G35" s="78"/>
      <c r="H35" s="78"/>
      <c r="I35" s="78"/>
      <c r="J35" s="79"/>
    </row>
    <row r="36" spans="1:23">
      <c r="A36" s="77" t="s">
        <v>173</v>
      </c>
      <c r="B36" s="81"/>
      <c r="C36" s="78"/>
      <c r="D36" s="78"/>
      <c r="E36" s="78"/>
      <c r="F36" s="78">
        <v>3.0000000000000001E-3</v>
      </c>
      <c r="G36" s="78"/>
      <c r="H36" s="78"/>
      <c r="I36" s="78"/>
      <c r="J36" s="79"/>
    </row>
    <row r="37" spans="1:23">
      <c r="A37" s="77" t="s">
        <v>98</v>
      </c>
      <c r="B37" s="81">
        <v>0.04</v>
      </c>
      <c r="C37" s="78">
        <v>0.05</v>
      </c>
      <c r="D37" s="78">
        <v>0.05</v>
      </c>
      <c r="E37" s="78"/>
      <c r="F37" s="78"/>
      <c r="G37" s="78"/>
      <c r="H37" s="78"/>
      <c r="I37" s="78"/>
      <c r="J37" s="79"/>
    </row>
    <row r="38" spans="1:23">
      <c r="A38" s="77" t="s">
        <v>164</v>
      </c>
      <c r="B38" s="81">
        <v>0.22</v>
      </c>
      <c r="C38" s="78"/>
      <c r="D38" s="78"/>
      <c r="E38" s="78"/>
      <c r="F38" s="78"/>
      <c r="G38" s="78"/>
      <c r="H38" s="78"/>
      <c r="I38" s="78"/>
      <c r="J38" s="79"/>
    </row>
    <row r="39" spans="1:23">
      <c r="A39" s="77" t="s">
        <v>338</v>
      </c>
      <c r="B39" s="81"/>
      <c r="C39" s="78">
        <v>0.22</v>
      </c>
      <c r="D39" s="78"/>
      <c r="E39" s="78"/>
      <c r="F39" s="78"/>
      <c r="G39" s="78"/>
      <c r="H39" s="78"/>
      <c r="I39" s="78"/>
      <c r="J39" s="79"/>
    </row>
    <row r="40" spans="1:23">
      <c r="A40" s="77" t="s">
        <v>369</v>
      </c>
      <c r="B40" s="81"/>
      <c r="C40" s="78"/>
      <c r="D40" s="78"/>
      <c r="E40" s="78"/>
      <c r="F40" s="78">
        <v>0.25</v>
      </c>
      <c r="G40" s="78">
        <v>0.28000000000000003</v>
      </c>
      <c r="H40" s="78"/>
      <c r="I40" s="78"/>
      <c r="J40" s="79"/>
    </row>
    <row r="41" spans="1:23">
      <c r="A41" s="77" t="s">
        <v>174</v>
      </c>
      <c r="B41" s="81"/>
      <c r="C41" s="78"/>
      <c r="D41" s="78"/>
      <c r="E41" s="78"/>
      <c r="F41" s="78">
        <v>7.0000000000000007E-2</v>
      </c>
      <c r="G41" s="78"/>
      <c r="H41" s="78"/>
      <c r="I41" s="78"/>
      <c r="J41" s="79"/>
    </row>
    <row r="42" spans="1:23">
      <c r="A42" s="77" t="s">
        <v>93</v>
      </c>
      <c r="B42" s="81"/>
      <c r="C42" s="78"/>
      <c r="D42" s="78">
        <v>0.03</v>
      </c>
      <c r="E42" s="78"/>
      <c r="F42" s="78"/>
      <c r="G42" s="78"/>
      <c r="H42" s="78"/>
      <c r="I42" s="78"/>
      <c r="J42" s="79"/>
    </row>
    <row r="43" spans="1:23">
      <c r="A43" s="77" t="s">
        <v>114</v>
      </c>
      <c r="B43" s="81"/>
      <c r="C43" s="78"/>
      <c r="D43" s="78"/>
      <c r="E43" s="78"/>
      <c r="F43" s="78">
        <v>0.24</v>
      </c>
      <c r="G43" s="78"/>
      <c r="H43" s="78"/>
      <c r="I43" s="78"/>
      <c r="J43" s="79"/>
    </row>
    <row r="44" spans="1:23">
      <c r="A44" s="77" t="s">
        <v>128</v>
      </c>
      <c r="B44" s="81"/>
      <c r="C44" s="78"/>
      <c r="D44" s="78"/>
      <c r="E44" s="78">
        <v>2.1999999999999999E-2</v>
      </c>
      <c r="F44" s="78"/>
      <c r="G44" s="78"/>
      <c r="H44" s="78"/>
      <c r="I44" s="78"/>
      <c r="J44" s="79"/>
    </row>
    <row r="45" spans="1:23">
      <c r="A45" s="77" t="s">
        <v>179</v>
      </c>
      <c r="B45" s="81"/>
      <c r="C45" s="78"/>
      <c r="D45" s="78"/>
      <c r="E45" s="78"/>
      <c r="F45" s="78"/>
      <c r="G45" s="78"/>
      <c r="H45" s="78"/>
      <c r="I45" s="78"/>
      <c r="J45" s="79">
        <v>2.5000000000000001E-2</v>
      </c>
    </row>
    <row r="46" spans="1:23">
      <c r="A46" s="77" t="s">
        <v>177</v>
      </c>
      <c r="B46" s="81"/>
      <c r="C46" s="78"/>
      <c r="D46" s="78"/>
      <c r="E46" s="78"/>
      <c r="F46" s="78"/>
      <c r="G46" s="78"/>
      <c r="H46" s="78"/>
      <c r="I46" s="78"/>
      <c r="J46" s="79">
        <v>0.26</v>
      </c>
    </row>
    <row r="47" spans="1:23">
      <c r="A47" s="77" t="s">
        <v>110</v>
      </c>
      <c r="B47" s="81"/>
      <c r="C47" s="78"/>
      <c r="D47" s="78"/>
      <c r="E47" s="78">
        <v>0.01</v>
      </c>
      <c r="F47" s="78"/>
      <c r="G47" s="78"/>
      <c r="H47" s="78"/>
      <c r="I47" s="78">
        <v>1.4999999999999999E-2</v>
      </c>
      <c r="J47" s="79"/>
    </row>
    <row r="48" spans="1:23">
      <c r="A48" s="77" t="s">
        <v>176</v>
      </c>
      <c r="B48" s="81"/>
      <c r="C48" s="78"/>
      <c r="D48" s="78"/>
      <c r="E48" s="78"/>
      <c r="F48" s="78"/>
      <c r="G48" s="78"/>
      <c r="H48" s="78"/>
      <c r="I48" s="78">
        <v>1.4999999999999999E-2</v>
      </c>
      <c r="J48" s="79"/>
    </row>
    <row r="49" spans="1:20">
      <c r="A49" s="77" t="s">
        <v>134</v>
      </c>
      <c r="B49" s="81">
        <v>0.4</v>
      </c>
      <c r="C49" s="78"/>
      <c r="D49" s="78"/>
      <c r="E49" s="78"/>
      <c r="F49" s="78"/>
      <c r="G49" s="78"/>
      <c r="H49" s="78"/>
      <c r="I49" s="78"/>
      <c r="J49" s="79"/>
    </row>
    <row r="50" spans="1:20">
      <c r="A50" s="77" t="s">
        <v>172</v>
      </c>
      <c r="B50" s="81"/>
      <c r="C50" s="78"/>
      <c r="D50" s="78"/>
      <c r="E50" s="78">
        <v>0.26</v>
      </c>
      <c r="F50" s="78"/>
      <c r="G50" s="78"/>
      <c r="H50" s="78"/>
      <c r="I50" s="78"/>
      <c r="J50" s="79"/>
    </row>
    <row r="51" spans="1:20">
      <c r="A51" s="77" t="s">
        <v>136</v>
      </c>
      <c r="B51" s="81"/>
      <c r="C51" s="78"/>
      <c r="D51" s="78"/>
      <c r="E51" s="78"/>
      <c r="F51" s="78">
        <v>1E-3</v>
      </c>
      <c r="G51" s="78"/>
      <c r="H51" s="78"/>
      <c r="I51" s="78"/>
      <c r="J51" s="79"/>
    </row>
    <row r="52" spans="1:20">
      <c r="A52" s="77" t="s">
        <v>169</v>
      </c>
      <c r="B52" s="81"/>
      <c r="C52" s="78">
        <v>0.18</v>
      </c>
      <c r="D52" s="78"/>
      <c r="E52" s="78"/>
      <c r="F52" s="78"/>
      <c r="G52" s="78"/>
      <c r="H52" s="78"/>
      <c r="I52" s="78"/>
      <c r="J52" s="79"/>
    </row>
    <row r="53" spans="1:20">
      <c r="A53" s="77" t="s">
        <v>175</v>
      </c>
      <c r="B53" s="81"/>
      <c r="C53" s="78"/>
      <c r="D53" s="78"/>
      <c r="E53" s="78"/>
      <c r="F53" s="78"/>
      <c r="G53" s="78"/>
      <c r="H53" s="78">
        <v>0.15</v>
      </c>
      <c r="I53" s="78"/>
      <c r="J53" s="79"/>
    </row>
    <row r="54" spans="1:20">
      <c r="A54" s="77" t="s">
        <v>168</v>
      </c>
      <c r="B54" s="81"/>
      <c r="C54" s="78">
        <v>1.4999999999999999E-2</v>
      </c>
      <c r="D54" s="78">
        <v>1.4999999999999999E-2</v>
      </c>
      <c r="E54" s="78"/>
      <c r="F54" s="78"/>
      <c r="G54" s="78"/>
      <c r="H54" s="78"/>
      <c r="I54" s="78"/>
      <c r="J54" s="79"/>
    </row>
    <row r="55" spans="1:20">
      <c r="A55" s="77" t="s">
        <v>180</v>
      </c>
      <c r="B55" s="81"/>
      <c r="C55" s="78"/>
      <c r="D55" s="78"/>
      <c r="E55" s="78"/>
      <c r="F55" s="78"/>
      <c r="G55" s="78"/>
      <c r="H55" s="78"/>
      <c r="I55" s="78"/>
      <c r="J55" s="79">
        <v>7.0000000000000007E-2</v>
      </c>
    </row>
    <row r="56" spans="1:20">
      <c r="A56" s="77" t="s">
        <v>178</v>
      </c>
      <c r="B56" s="81"/>
      <c r="C56" s="78"/>
      <c r="D56" s="78"/>
      <c r="E56" s="78"/>
      <c r="F56" s="78"/>
      <c r="G56" s="78"/>
      <c r="H56" s="78"/>
      <c r="I56" s="78"/>
      <c r="J56" s="79">
        <v>0.08</v>
      </c>
    </row>
    <row r="57" spans="1:20">
      <c r="A57" s="77" t="s">
        <v>170</v>
      </c>
      <c r="B57" s="81"/>
      <c r="C57" s="78"/>
      <c r="D57" s="78">
        <v>0.06</v>
      </c>
      <c r="E57" s="78"/>
      <c r="F57" s="78"/>
      <c r="G57" s="78"/>
      <c r="H57" s="78"/>
      <c r="I57" s="78"/>
      <c r="J57" s="79"/>
    </row>
    <row r="58" spans="1:20">
      <c r="A58" s="77" t="s">
        <v>496</v>
      </c>
      <c r="B58" s="81"/>
      <c r="C58" s="78"/>
      <c r="D58" s="78"/>
      <c r="E58" s="78"/>
      <c r="F58" s="78"/>
      <c r="G58" s="78"/>
      <c r="H58" s="78"/>
      <c r="I58" s="78">
        <v>0.17499999999999999</v>
      </c>
      <c r="J58" s="79"/>
    </row>
    <row r="59" spans="1:20">
      <c r="A59" s="86" t="s">
        <v>350</v>
      </c>
      <c r="B59" s="108"/>
      <c r="C59" s="87">
        <v>2.0000000000000001E-4</v>
      </c>
      <c r="D59" s="87">
        <v>2.0000000000000001E-4</v>
      </c>
      <c r="E59" s="87">
        <v>0.02</v>
      </c>
      <c r="F59" s="87"/>
      <c r="G59" s="87"/>
      <c r="H59" s="87"/>
      <c r="I59" s="87"/>
      <c r="J59" s="88"/>
    </row>
    <row r="61" spans="1:20">
      <c r="A61" s="67" t="s">
        <v>150</v>
      </c>
      <c r="B61" s="113" t="s">
        <v>84</v>
      </c>
      <c r="C61" s="68" t="s">
        <v>86</v>
      </c>
      <c r="D61" s="68" t="s">
        <v>91</v>
      </c>
      <c r="E61" s="68" t="s">
        <v>95</v>
      </c>
      <c r="F61" s="68" t="s">
        <v>97</v>
      </c>
      <c r="G61" s="68" t="s">
        <v>108</v>
      </c>
      <c r="H61" s="68" t="s">
        <v>109</v>
      </c>
      <c r="I61" s="68" t="s">
        <v>116</v>
      </c>
      <c r="J61" s="68" t="s">
        <v>119</v>
      </c>
      <c r="K61" s="68" t="s">
        <v>120</v>
      </c>
      <c r="L61" s="68" t="s">
        <v>121</v>
      </c>
      <c r="M61" s="68" t="s">
        <v>122</v>
      </c>
      <c r="N61" s="68" t="s">
        <v>123</v>
      </c>
      <c r="O61" s="69" t="s">
        <v>124</v>
      </c>
    </row>
    <row r="62" spans="1:20">
      <c r="A62" s="70" t="s">
        <v>118</v>
      </c>
      <c r="B62" s="116">
        <v>103.8</v>
      </c>
      <c r="C62" s="72">
        <v>59.6</v>
      </c>
      <c r="D62" s="72">
        <v>161.19999999999999</v>
      </c>
      <c r="E62" s="72">
        <v>76.2</v>
      </c>
      <c r="F62" s="72">
        <v>28.4</v>
      </c>
      <c r="G62" s="72">
        <v>58.45</v>
      </c>
      <c r="H62" s="72">
        <v>85.12</v>
      </c>
      <c r="I62" s="72">
        <v>43.65</v>
      </c>
      <c r="J62" s="72">
        <v>130.16</v>
      </c>
      <c r="K62" s="72">
        <v>95.34</v>
      </c>
      <c r="L62" s="72">
        <v>132</v>
      </c>
      <c r="M62" s="72">
        <v>62</v>
      </c>
      <c r="N62" s="72"/>
      <c r="O62" s="73"/>
      <c r="P62" s="72"/>
      <c r="Q62" s="72"/>
      <c r="R62" s="72"/>
      <c r="S62" s="72"/>
      <c r="T62" s="73"/>
    </row>
    <row r="63" spans="1:20" ht="15" thickBot="1">
      <c r="A63" s="74" t="s">
        <v>840</v>
      </c>
      <c r="B63" s="115">
        <v>0.1</v>
      </c>
      <c r="C63" s="75"/>
      <c r="D63" s="75"/>
      <c r="E63" s="75"/>
      <c r="F63" s="75"/>
      <c r="G63" s="75">
        <v>0.1</v>
      </c>
      <c r="H63" s="75"/>
      <c r="I63" s="75">
        <v>0.1</v>
      </c>
      <c r="J63" s="75"/>
      <c r="K63" s="75"/>
      <c r="L63" s="75">
        <v>0.11</v>
      </c>
      <c r="M63" s="75"/>
      <c r="N63" s="75"/>
      <c r="O63" s="76"/>
      <c r="P63" s="72"/>
      <c r="Q63" s="72"/>
      <c r="R63" s="72"/>
      <c r="S63" s="72"/>
      <c r="T63" s="72"/>
    </row>
    <row r="64" spans="1:20" ht="15" thickTop="1">
      <c r="A64" s="77" t="s">
        <v>125</v>
      </c>
      <c r="B64" s="81">
        <v>3.0000000000000001E-3</v>
      </c>
      <c r="C64" s="78"/>
      <c r="D64" s="78"/>
      <c r="E64" s="78"/>
      <c r="F64" s="78"/>
      <c r="G64" s="78"/>
      <c r="H64" s="78"/>
      <c r="I64" s="78"/>
      <c r="J64" s="78"/>
      <c r="K64" s="78"/>
      <c r="L64" s="78">
        <v>3.0000000000000001E-3</v>
      </c>
      <c r="M64" s="78">
        <v>0</v>
      </c>
      <c r="N64" s="78"/>
      <c r="O64" s="79"/>
    </row>
    <row r="65" spans="1:15">
      <c r="A65" s="77" t="s">
        <v>98</v>
      </c>
      <c r="B65" s="81"/>
      <c r="C65" s="78"/>
      <c r="D65" s="78">
        <v>0.08</v>
      </c>
      <c r="E65" s="78">
        <v>0.08</v>
      </c>
      <c r="F65" s="78"/>
      <c r="G65" s="78"/>
      <c r="H65" s="78"/>
      <c r="I65" s="78"/>
      <c r="J65" s="78"/>
      <c r="K65" s="78"/>
      <c r="L65" s="78"/>
      <c r="M65" s="78"/>
      <c r="N65" s="78"/>
      <c r="O65" s="79"/>
    </row>
    <row r="66" spans="1:15">
      <c r="A66" s="77" t="s">
        <v>126</v>
      </c>
      <c r="B66" s="81"/>
      <c r="C66" s="78"/>
      <c r="D66" s="78"/>
      <c r="E66" s="78"/>
      <c r="F66" s="78"/>
      <c r="G66" s="78">
        <v>2.5000000000000001E-2</v>
      </c>
      <c r="H66" s="78"/>
      <c r="I66" s="78"/>
      <c r="J66" s="78"/>
      <c r="K66" s="78"/>
      <c r="L66" s="78"/>
      <c r="M66" s="78"/>
      <c r="N66" s="78"/>
      <c r="O66" s="79"/>
    </row>
    <row r="67" spans="1:15">
      <c r="A67" s="77" t="s">
        <v>127</v>
      </c>
      <c r="B67" s="81">
        <v>0.05</v>
      </c>
      <c r="C67" s="78"/>
      <c r="D67" s="78"/>
      <c r="E67" s="78"/>
      <c r="F67" s="78"/>
      <c r="G67" s="78"/>
      <c r="H67" s="78"/>
      <c r="I67" s="78"/>
      <c r="J67" s="78"/>
      <c r="K67" s="78"/>
      <c r="L67" s="78"/>
      <c r="M67" s="78"/>
      <c r="N67" s="78"/>
      <c r="O67" s="79"/>
    </row>
    <row r="68" spans="1:15">
      <c r="A68" s="77" t="s">
        <v>488</v>
      </c>
      <c r="B68" s="81">
        <v>0.25</v>
      </c>
      <c r="C68" s="78">
        <v>0.25</v>
      </c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8"/>
      <c r="O68" s="79"/>
    </row>
    <row r="69" spans="1:15">
      <c r="A69" s="77" t="s">
        <v>94</v>
      </c>
      <c r="B69" s="81"/>
      <c r="C69" s="78"/>
      <c r="D69" s="78"/>
      <c r="E69" s="78"/>
      <c r="F69" s="78">
        <v>0.28999999999999998</v>
      </c>
      <c r="G69" s="78"/>
      <c r="H69" s="78"/>
      <c r="I69" s="78"/>
      <c r="J69" s="78"/>
      <c r="K69" s="78"/>
      <c r="L69" s="78"/>
      <c r="M69" s="78"/>
      <c r="N69" s="78"/>
      <c r="O69" s="79"/>
    </row>
    <row r="70" spans="1:15">
      <c r="A70" s="77" t="s">
        <v>492</v>
      </c>
      <c r="B70" s="81"/>
      <c r="C70" s="78"/>
      <c r="D70" s="78"/>
      <c r="E70" s="78"/>
      <c r="F70" s="78"/>
      <c r="G70" s="78"/>
      <c r="H70" s="78"/>
      <c r="I70" s="78">
        <v>0.2</v>
      </c>
      <c r="J70" s="78"/>
      <c r="K70" s="78">
        <v>0.18</v>
      </c>
      <c r="L70" s="78"/>
      <c r="M70" s="78"/>
      <c r="N70" s="78"/>
      <c r="O70" s="79"/>
    </row>
    <row r="71" spans="1:15">
      <c r="A71" s="77" t="s">
        <v>128</v>
      </c>
      <c r="B71" s="81"/>
      <c r="C71" s="78"/>
      <c r="D71" s="78">
        <v>1.4999999999999999E-2</v>
      </c>
      <c r="E71" s="78">
        <v>1.4999999999999999E-2</v>
      </c>
      <c r="F71" s="78"/>
      <c r="G71" s="78"/>
      <c r="H71" s="78"/>
      <c r="I71" s="78"/>
      <c r="J71" s="78"/>
      <c r="K71" s="78"/>
      <c r="L71" s="78"/>
      <c r="M71" s="78"/>
      <c r="N71" s="78"/>
      <c r="O71" s="79"/>
    </row>
    <row r="72" spans="1:15">
      <c r="A72" s="77" t="s">
        <v>129</v>
      </c>
      <c r="B72" s="81"/>
      <c r="C72" s="78"/>
      <c r="D72" s="78"/>
      <c r="E72" s="78"/>
      <c r="F72" s="78"/>
      <c r="G72" s="78">
        <v>3.5000000000000003E-2</v>
      </c>
      <c r="H72" s="78">
        <v>3.5000000000000003E-2</v>
      </c>
      <c r="I72" s="78"/>
      <c r="J72" s="78"/>
      <c r="K72" s="78"/>
      <c r="L72" s="78"/>
      <c r="M72" s="78"/>
      <c r="N72" s="78"/>
      <c r="O72" s="79"/>
    </row>
    <row r="73" spans="1:15">
      <c r="A73" s="77" t="s">
        <v>130</v>
      </c>
      <c r="B73" s="81"/>
      <c r="C73" s="78"/>
      <c r="D73" s="78"/>
      <c r="E73" s="78"/>
      <c r="F73" s="78"/>
      <c r="G73" s="78"/>
      <c r="H73" s="78">
        <v>1.7999999999999999E-2</v>
      </c>
      <c r="I73" s="78"/>
      <c r="J73" s="78"/>
      <c r="K73" s="78"/>
      <c r="L73" s="78"/>
      <c r="M73" s="78">
        <v>1.7999999999999999E-2</v>
      </c>
      <c r="N73" s="78"/>
      <c r="O73" s="79"/>
    </row>
    <row r="74" spans="1:15">
      <c r="A74" s="77" t="s">
        <v>131</v>
      </c>
      <c r="B74" s="81"/>
      <c r="C74" s="78"/>
      <c r="D74" s="78">
        <v>0.27500000000000002</v>
      </c>
      <c r="E74" s="78">
        <v>0.27500000000000002</v>
      </c>
      <c r="F74" s="78"/>
      <c r="G74" s="78"/>
      <c r="H74" s="78"/>
      <c r="I74" s="78"/>
      <c r="J74" s="78"/>
      <c r="K74" s="78"/>
      <c r="L74" s="78"/>
      <c r="M74" s="78"/>
      <c r="N74" s="78"/>
      <c r="O74" s="79"/>
    </row>
    <row r="75" spans="1:15">
      <c r="A75" s="77" t="s">
        <v>151</v>
      </c>
      <c r="B75" s="81"/>
      <c r="C75" s="78"/>
      <c r="D75" s="78"/>
      <c r="E75" s="78"/>
      <c r="F75" s="78"/>
      <c r="G75" s="78"/>
      <c r="H75" s="78"/>
      <c r="I75" s="78"/>
      <c r="J75" s="78"/>
      <c r="K75" s="78"/>
      <c r="L75" s="78">
        <v>0.22</v>
      </c>
      <c r="M75" s="78"/>
      <c r="N75" s="78"/>
      <c r="O75" s="79"/>
    </row>
    <row r="76" spans="1:15">
      <c r="A76" s="77" t="s">
        <v>17</v>
      </c>
      <c r="B76" s="81"/>
      <c r="C76" s="78"/>
      <c r="D76" s="78"/>
      <c r="E76" s="78"/>
      <c r="F76" s="78"/>
      <c r="G76" s="78"/>
      <c r="H76" s="78"/>
      <c r="I76" s="78">
        <v>0.38</v>
      </c>
      <c r="J76" s="78"/>
      <c r="K76" s="78"/>
      <c r="L76" s="78"/>
      <c r="M76" s="78"/>
      <c r="N76" s="78"/>
      <c r="O76" s="79"/>
    </row>
    <row r="77" spans="1:15">
      <c r="A77" s="77" t="s">
        <v>92</v>
      </c>
      <c r="B77" s="81"/>
      <c r="C77" s="78"/>
      <c r="D77" s="78">
        <v>0.03</v>
      </c>
      <c r="E77" s="78">
        <v>0.04</v>
      </c>
      <c r="F77" s="78"/>
      <c r="G77" s="78"/>
      <c r="H77" s="78"/>
      <c r="I77" s="78"/>
      <c r="J77" s="78"/>
      <c r="K77" s="78"/>
      <c r="L77" s="78"/>
      <c r="M77" s="78"/>
      <c r="N77" s="78"/>
      <c r="O77" s="79"/>
    </row>
    <row r="78" spans="1:15">
      <c r="A78" s="77" t="s">
        <v>132</v>
      </c>
      <c r="B78" s="81"/>
      <c r="C78" s="78"/>
      <c r="D78" s="78"/>
      <c r="E78" s="78"/>
      <c r="F78" s="78"/>
      <c r="G78" s="78"/>
      <c r="H78" s="78"/>
      <c r="I78" s="78"/>
      <c r="J78" s="78"/>
      <c r="K78" s="78"/>
      <c r="L78" s="78">
        <v>0.06</v>
      </c>
      <c r="M78" s="78">
        <v>0.03</v>
      </c>
      <c r="N78" s="78"/>
      <c r="O78" s="79"/>
    </row>
    <row r="79" spans="1:15">
      <c r="A79" s="77" t="s">
        <v>133</v>
      </c>
      <c r="B79" s="81"/>
      <c r="C79" s="78"/>
      <c r="D79" s="78"/>
      <c r="E79" s="78">
        <v>1.2500000000000001E-2</v>
      </c>
      <c r="F79" s="78"/>
      <c r="G79" s="78">
        <v>1.4999999999999999E-2</v>
      </c>
      <c r="H79" s="78">
        <v>1.4999999999999999E-2</v>
      </c>
      <c r="I79" s="78"/>
      <c r="J79" s="78">
        <v>2.5000000000000001E-2</v>
      </c>
      <c r="K79" s="78"/>
      <c r="L79" s="78">
        <v>1.2500000000000001E-2</v>
      </c>
      <c r="M79" s="78"/>
      <c r="N79" s="78"/>
      <c r="O79" s="79"/>
    </row>
    <row r="80" spans="1:15">
      <c r="A80" s="80" t="s">
        <v>134</v>
      </c>
      <c r="B80" s="81">
        <v>0.3</v>
      </c>
      <c r="C80" s="81">
        <v>0.3</v>
      </c>
      <c r="D80" s="81"/>
      <c r="E80" s="81"/>
      <c r="F80" s="81"/>
      <c r="G80" s="78"/>
      <c r="H80" s="78"/>
      <c r="I80" s="78"/>
      <c r="J80" s="78"/>
      <c r="K80" s="78"/>
      <c r="L80" s="78"/>
      <c r="M80" s="78"/>
      <c r="N80" s="78"/>
      <c r="O80" s="79"/>
    </row>
    <row r="81" spans="1:15">
      <c r="A81" s="80" t="s">
        <v>135</v>
      </c>
      <c r="B81" s="81"/>
      <c r="C81" s="81"/>
      <c r="D81" s="81"/>
      <c r="E81" s="81"/>
      <c r="F81" s="81"/>
      <c r="G81" s="78">
        <v>0.01</v>
      </c>
      <c r="H81" s="78">
        <v>0.01</v>
      </c>
      <c r="I81" s="78">
        <v>2.5000000000000001E-2</v>
      </c>
      <c r="J81" s="78"/>
      <c r="K81" s="78"/>
      <c r="L81" s="78"/>
      <c r="M81" s="78"/>
      <c r="N81" s="78"/>
      <c r="O81" s="79"/>
    </row>
    <row r="82" spans="1:15">
      <c r="A82" s="80" t="s">
        <v>136</v>
      </c>
      <c r="B82" s="81"/>
      <c r="C82" s="81"/>
      <c r="D82" s="81"/>
      <c r="E82" s="81"/>
      <c r="F82" s="81"/>
      <c r="G82" s="78"/>
      <c r="H82" s="78"/>
      <c r="I82" s="78"/>
      <c r="J82" s="78"/>
      <c r="K82" s="78"/>
      <c r="L82" s="78">
        <v>2.5000000000000001E-3</v>
      </c>
      <c r="M82" s="78"/>
      <c r="N82" s="78"/>
      <c r="O82" s="79"/>
    </row>
    <row r="83" spans="1:15">
      <c r="A83" s="80" t="s">
        <v>137</v>
      </c>
      <c r="B83" s="81"/>
      <c r="C83" s="81"/>
      <c r="D83" s="81"/>
      <c r="E83" s="81"/>
      <c r="F83" s="81"/>
      <c r="G83" s="78">
        <v>1.7999999999999999E-2</v>
      </c>
      <c r="H83" s="78">
        <v>1.7999999999999999E-2</v>
      </c>
      <c r="I83" s="78"/>
      <c r="J83" s="78"/>
      <c r="K83" s="78"/>
      <c r="L83" s="78"/>
      <c r="M83" s="78"/>
      <c r="N83" s="78"/>
      <c r="O83" s="79"/>
    </row>
    <row r="84" spans="1:15">
      <c r="A84" s="80" t="s">
        <v>494</v>
      </c>
      <c r="B84" s="81">
        <v>0.04</v>
      </c>
      <c r="C84" s="81"/>
      <c r="D84" s="81"/>
      <c r="E84" s="81"/>
      <c r="F84" s="81"/>
      <c r="G84" s="78"/>
      <c r="H84" s="78"/>
      <c r="I84" s="78"/>
      <c r="J84" s="78"/>
      <c r="K84" s="78"/>
      <c r="L84" s="78"/>
      <c r="M84" s="78"/>
      <c r="N84" s="78"/>
      <c r="O84" s="79"/>
    </row>
    <row r="85" spans="1:15">
      <c r="A85" s="80" t="s">
        <v>376</v>
      </c>
      <c r="B85" s="81">
        <v>0.08</v>
      </c>
      <c r="C85" s="81"/>
      <c r="D85" s="81"/>
      <c r="E85" s="81"/>
      <c r="F85" s="81"/>
      <c r="G85" s="78"/>
      <c r="H85" s="78"/>
      <c r="I85" s="78"/>
      <c r="J85" s="78"/>
      <c r="K85" s="78"/>
      <c r="L85" s="78"/>
      <c r="M85" s="78"/>
      <c r="N85" s="78"/>
      <c r="O85" s="79"/>
    </row>
    <row r="86" spans="1:15">
      <c r="A86" s="80" t="s">
        <v>493</v>
      </c>
      <c r="B86" s="81"/>
      <c r="C86" s="81"/>
      <c r="D86" s="81"/>
      <c r="E86" s="81"/>
      <c r="F86" s="81"/>
      <c r="G86" s="78"/>
      <c r="H86" s="78"/>
      <c r="I86" s="78"/>
      <c r="J86" s="78"/>
      <c r="K86" s="78"/>
      <c r="L86" s="78"/>
      <c r="M86" s="78"/>
      <c r="N86" s="78">
        <v>0.05</v>
      </c>
      <c r="O86" s="79">
        <v>0.1</v>
      </c>
    </row>
    <row r="87" spans="1:15">
      <c r="A87" s="80" t="s">
        <v>138</v>
      </c>
      <c r="B87" s="81"/>
      <c r="C87" s="81"/>
      <c r="D87" s="81"/>
      <c r="E87" s="81">
        <v>0.01</v>
      </c>
      <c r="F87" s="81"/>
      <c r="G87" s="78"/>
      <c r="H87" s="78"/>
      <c r="I87" s="78"/>
      <c r="J87" s="78"/>
      <c r="K87" s="78"/>
      <c r="L87" s="78">
        <v>0.01</v>
      </c>
      <c r="M87" s="78"/>
      <c r="N87" s="78"/>
      <c r="O87" s="79"/>
    </row>
    <row r="88" spans="1:15">
      <c r="A88" s="80" t="s">
        <v>139</v>
      </c>
      <c r="B88" s="81"/>
      <c r="C88" s="81"/>
      <c r="D88" s="81"/>
      <c r="E88" s="81"/>
      <c r="F88" s="81"/>
      <c r="G88" s="78"/>
      <c r="H88" s="78"/>
      <c r="I88" s="78"/>
      <c r="J88" s="78"/>
      <c r="K88" s="78"/>
      <c r="L88" s="78">
        <v>0</v>
      </c>
      <c r="M88" s="78"/>
      <c r="N88" s="78"/>
      <c r="O88" s="79"/>
    </row>
    <row r="89" spans="1:15">
      <c r="A89" s="80" t="s">
        <v>140</v>
      </c>
      <c r="B89" s="81"/>
      <c r="C89" s="81"/>
      <c r="D89" s="81"/>
      <c r="E89" s="81"/>
      <c r="F89" s="81"/>
      <c r="G89" s="78"/>
      <c r="H89" s="78"/>
      <c r="I89" s="78"/>
      <c r="J89" s="78"/>
      <c r="K89" s="78"/>
      <c r="L89" s="78">
        <v>0.1</v>
      </c>
      <c r="M89" s="78"/>
      <c r="N89" s="78"/>
      <c r="O89" s="79"/>
    </row>
    <row r="90" spans="1:15">
      <c r="A90" s="77" t="s">
        <v>141</v>
      </c>
      <c r="B90" s="81"/>
      <c r="C90" s="78"/>
      <c r="D90" s="78"/>
      <c r="E90" s="78"/>
      <c r="F90" s="78"/>
      <c r="G90" s="78">
        <v>0.03</v>
      </c>
      <c r="H90" s="78">
        <v>0.03</v>
      </c>
      <c r="I90" s="78"/>
      <c r="J90" s="78"/>
      <c r="K90" s="78"/>
      <c r="L90" s="78"/>
      <c r="M90" s="78"/>
      <c r="N90" s="78"/>
      <c r="O90" s="79"/>
    </row>
    <row r="91" spans="1:15">
      <c r="A91" s="77" t="s">
        <v>142</v>
      </c>
      <c r="B91" s="81"/>
      <c r="C91" s="78"/>
      <c r="D91" s="78"/>
      <c r="E91" s="78"/>
      <c r="F91" s="78"/>
      <c r="G91" s="78">
        <v>0.08</v>
      </c>
      <c r="H91" s="78">
        <v>0.08</v>
      </c>
      <c r="I91" s="78"/>
      <c r="J91" s="78"/>
      <c r="K91" s="78"/>
      <c r="L91" s="78"/>
      <c r="M91" s="78"/>
      <c r="N91" s="78"/>
      <c r="O91" s="79"/>
    </row>
    <row r="92" spans="1:15">
      <c r="A92" s="77" t="s">
        <v>143</v>
      </c>
      <c r="B92" s="81"/>
      <c r="C92" s="78"/>
      <c r="D92" s="78"/>
      <c r="E92" s="78"/>
      <c r="F92" s="78"/>
      <c r="G92" s="78"/>
      <c r="H92" s="78"/>
      <c r="I92" s="78"/>
      <c r="J92" s="78"/>
      <c r="K92" s="78"/>
      <c r="L92" s="78">
        <v>0.24</v>
      </c>
      <c r="M92" s="78"/>
      <c r="N92" s="78"/>
      <c r="O92" s="79"/>
    </row>
    <row r="93" spans="1:15">
      <c r="A93" s="77" t="s">
        <v>144</v>
      </c>
      <c r="B93" s="81"/>
      <c r="C93" s="78"/>
      <c r="D93" s="78"/>
      <c r="E93" s="78">
        <v>0.16</v>
      </c>
      <c r="F93" s="78"/>
      <c r="G93" s="78"/>
      <c r="H93" s="78"/>
      <c r="I93" s="78"/>
      <c r="J93" s="78"/>
      <c r="K93" s="78"/>
      <c r="L93" s="78"/>
      <c r="M93" s="78"/>
      <c r="N93" s="78"/>
      <c r="O93" s="79"/>
    </row>
    <row r="94" spans="1:15">
      <c r="A94" s="77" t="s">
        <v>145</v>
      </c>
      <c r="B94" s="81"/>
      <c r="C94" s="78"/>
      <c r="D94" s="78"/>
      <c r="E94" s="78"/>
      <c r="F94" s="78"/>
      <c r="G94" s="78"/>
      <c r="H94" s="78"/>
      <c r="I94" s="78"/>
      <c r="J94" s="78"/>
      <c r="K94" s="78"/>
      <c r="L94" s="78">
        <v>0.35</v>
      </c>
      <c r="M94" s="78"/>
      <c r="N94" s="78"/>
      <c r="O94" s="79"/>
    </row>
    <row r="95" spans="1:15">
      <c r="A95" s="77" t="s">
        <v>146</v>
      </c>
      <c r="B95" s="81"/>
      <c r="C95" s="78"/>
      <c r="D95" s="78"/>
      <c r="E95" s="78"/>
      <c r="F95" s="78"/>
      <c r="G95" s="78"/>
      <c r="H95" s="78"/>
      <c r="I95" s="78"/>
      <c r="J95" s="78"/>
      <c r="K95" s="78"/>
      <c r="L95" s="78"/>
      <c r="M95" s="78">
        <v>0.03</v>
      </c>
      <c r="N95" s="78"/>
      <c r="O95" s="79"/>
    </row>
    <row r="96" spans="1:15">
      <c r="A96" s="77" t="s">
        <v>147</v>
      </c>
      <c r="B96" s="81"/>
      <c r="C96" s="78"/>
      <c r="D96" s="78"/>
      <c r="E96" s="78"/>
      <c r="F96" s="78"/>
      <c r="G96" s="78"/>
      <c r="H96" s="78"/>
      <c r="I96" s="78"/>
      <c r="J96" s="78"/>
      <c r="K96" s="78"/>
      <c r="L96" s="78"/>
      <c r="M96" s="78">
        <v>0</v>
      </c>
      <c r="N96" s="78"/>
      <c r="O96" s="79"/>
    </row>
    <row r="97" spans="1:20">
      <c r="A97" s="77" t="s">
        <v>148</v>
      </c>
      <c r="B97" s="81"/>
      <c r="C97" s="78"/>
      <c r="D97" s="78"/>
      <c r="E97" s="78"/>
      <c r="F97" s="78"/>
      <c r="G97" s="78">
        <v>0.3</v>
      </c>
      <c r="H97" s="78">
        <v>0.3</v>
      </c>
      <c r="I97" s="78"/>
      <c r="J97" s="78"/>
      <c r="K97" s="78"/>
      <c r="L97" s="78"/>
      <c r="M97" s="78"/>
      <c r="N97" s="78"/>
      <c r="O97" s="79"/>
    </row>
    <row r="98" spans="1:20">
      <c r="A98" s="77" t="s">
        <v>149</v>
      </c>
      <c r="B98" s="81"/>
      <c r="C98" s="78"/>
      <c r="D98" s="78"/>
      <c r="E98" s="78"/>
      <c r="F98" s="78"/>
      <c r="G98" s="78"/>
      <c r="H98" s="78"/>
      <c r="I98" s="78"/>
      <c r="J98" s="78">
        <v>0.12</v>
      </c>
      <c r="K98" s="78"/>
      <c r="L98" s="78"/>
      <c r="M98" s="78"/>
      <c r="N98" s="78"/>
      <c r="O98" s="79"/>
    </row>
    <row r="99" spans="1:20">
      <c r="A99" s="86" t="s">
        <v>350</v>
      </c>
      <c r="B99" s="108">
        <v>4.0000000000000002E-4</v>
      </c>
      <c r="C99" s="87">
        <v>2.0000000000000001E-4</v>
      </c>
      <c r="D99" s="87"/>
      <c r="E99" s="87"/>
      <c r="F99" s="87"/>
      <c r="G99" s="87"/>
      <c r="H99" s="87"/>
      <c r="I99" s="87"/>
      <c r="J99" s="87"/>
      <c r="K99" s="87"/>
      <c r="L99" s="87">
        <v>2.0000000000000001E-4</v>
      </c>
      <c r="M99" s="87"/>
      <c r="N99" s="87"/>
      <c r="O99" s="88"/>
    </row>
    <row r="101" spans="1:20" s="91" customFormat="1">
      <c r="A101" s="67" t="s">
        <v>402</v>
      </c>
      <c r="B101" s="113" t="s">
        <v>165</v>
      </c>
      <c r="C101" s="68" t="s">
        <v>91</v>
      </c>
      <c r="D101" s="68" t="s">
        <v>95</v>
      </c>
      <c r="E101" s="68" t="s">
        <v>97</v>
      </c>
      <c r="F101" s="68" t="s">
        <v>321</v>
      </c>
      <c r="G101" s="68" t="s">
        <v>119</v>
      </c>
      <c r="H101" s="68" t="s">
        <v>120</v>
      </c>
      <c r="I101" s="68" t="s">
        <v>166</v>
      </c>
      <c r="J101" s="68" t="s">
        <v>121</v>
      </c>
      <c r="K101" s="68" t="s">
        <v>122</v>
      </c>
      <c r="L101" s="69" t="s">
        <v>322</v>
      </c>
    </row>
    <row r="102" spans="1:20">
      <c r="A102" s="70" t="s">
        <v>118</v>
      </c>
      <c r="B102" s="116" t="s">
        <v>323</v>
      </c>
      <c r="C102" s="72" t="s">
        <v>324</v>
      </c>
      <c r="D102" s="72" t="s">
        <v>325</v>
      </c>
      <c r="E102" s="72" t="s">
        <v>326</v>
      </c>
      <c r="F102" s="72" t="s">
        <v>327</v>
      </c>
      <c r="G102" s="72" t="s">
        <v>328</v>
      </c>
      <c r="H102" s="72" t="s">
        <v>329</v>
      </c>
      <c r="I102" s="72" t="s">
        <v>330</v>
      </c>
      <c r="J102" s="72" t="s">
        <v>331</v>
      </c>
      <c r="K102" s="72" t="s">
        <v>332</v>
      </c>
      <c r="L102" s="73" t="s">
        <v>333</v>
      </c>
      <c r="M102" s="72"/>
      <c r="N102" s="72"/>
      <c r="O102" s="72"/>
      <c r="P102" s="72"/>
      <c r="Q102" s="72"/>
      <c r="R102" s="72"/>
      <c r="S102" s="72"/>
      <c r="T102" s="73"/>
    </row>
    <row r="103" spans="1:20" ht="15" thickBot="1">
      <c r="A103" s="74" t="s">
        <v>840</v>
      </c>
      <c r="B103" s="115"/>
      <c r="C103" s="75"/>
      <c r="D103" s="75"/>
      <c r="E103" s="75"/>
      <c r="F103" s="75">
        <v>0.21</v>
      </c>
      <c r="G103" s="75"/>
      <c r="H103" s="75"/>
      <c r="I103" s="75"/>
      <c r="J103" s="75">
        <v>0.13</v>
      </c>
      <c r="K103" s="75">
        <v>0.19</v>
      </c>
      <c r="L103" s="76">
        <v>0.19</v>
      </c>
      <c r="M103" s="72"/>
      <c r="N103" s="72"/>
      <c r="O103" s="72"/>
      <c r="P103" s="72"/>
      <c r="Q103" s="72"/>
      <c r="R103" s="72"/>
      <c r="S103" s="72"/>
      <c r="T103" s="72"/>
    </row>
    <row r="104" spans="1:20" ht="15" thickTop="1">
      <c r="A104" s="77" t="s">
        <v>334</v>
      </c>
      <c r="B104" s="81"/>
      <c r="C104" s="78"/>
      <c r="D104" s="78">
        <v>0.01</v>
      </c>
      <c r="E104" s="78">
        <v>0.01</v>
      </c>
      <c r="F104" s="78"/>
      <c r="G104" s="78"/>
      <c r="H104" s="78"/>
      <c r="I104" s="78"/>
      <c r="J104" s="78"/>
      <c r="K104" s="78"/>
      <c r="L104" s="79"/>
    </row>
    <row r="105" spans="1:20">
      <c r="A105" s="77" t="s">
        <v>335</v>
      </c>
      <c r="B105" s="81"/>
      <c r="C105" s="78"/>
      <c r="D105" s="78"/>
      <c r="E105" s="78"/>
      <c r="F105" s="78"/>
      <c r="G105" s="78"/>
      <c r="H105" s="78"/>
      <c r="I105" s="78"/>
      <c r="J105" s="78"/>
      <c r="K105" s="78">
        <v>2.4E-2</v>
      </c>
      <c r="L105" s="79">
        <v>2.4E-2</v>
      </c>
    </row>
    <row r="106" spans="1:20">
      <c r="A106" s="77" t="s">
        <v>336</v>
      </c>
      <c r="B106" s="81"/>
      <c r="C106" s="78"/>
      <c r="D106" s="78"/>
      <c r="E106" s="78"/>
      <c r="F106" s="78"/>
      <c r="G106" s="78"/>
      <c r="H106" s="78"/>
      <c r="I106" s="78"/>
      <c r="J106" s="78">
        <v>0</v>
      </c>
      <c r="K106" s="78"/>
      <c r="L106" s="79"/>
    </row>
    <row r="107" spans="1:20">
      <c r="A107" s="77" t="s">
        <v>337</v>
      </c>
      <c r="B107" s="81"/>
      <c r="C107" s="78"/>
      <c r="D107" s="78"/>
      <c r="E107" s="78"/>
      <c r="F107" s="78"/>
      <c r="G107" s="78"/>
      <c r="H107" s="78"/>
      <c r="I107" s="78"/>
      <c r="J107" s="78">
        <v>0</v>
      </c>
      <c r="K107" s="78">
        <v>0</v>
      </c>
      <c r="L107" s="79">
        <v>0</v>
      </c>
    </row>
    <row r="108" spans="1:20">
      <c r="A108" s="77" t="s">
        <v>90</v>
      </c>
      <c r="B108" s="81"/>
      <c r="C108" s="78">
        <v>0.01</v>
      </c>
      <c r="D108" s="78"/>
      <c r="E108" s="78"/>
      <c r="F108" s="78"/>
      <c r="G108" s="78"/>
      <c r="H108" s="78"/>
      <c r="I108" s="78"/>
      <c r="J108" s="78"/>
      <c r="K108" s="78"/>
      <c r="L108" s="79"/>
    </row>
    <row r="109" spans="1:20">
      <c r="A109" s="77" t="s">
        <v>98</v>
      </c>
      <c r="B109" s="81">
        <v>0.03</v>
      </c>
      <c r="C109" s="78">
        <v>0.08</v>
      </c>
      <c r="D109" s="78">
        <v>7.1999999999999995E-2</v>
      </c>
      <c r="E109" s="78">
        <v>6.5000000000000002E-2</v>
      </c>
      <c r="F109" s="78"/>
      <c r="G109" s="78"/>
      <c r="H109" s="78"/>
      <c r="I109" s="78"/>
      <c r="J109" s="78"/>
      <c r="K109" s="78"/>
      <c r="L109" s="79"/>
    </row>
    <row r="110" spans="1:20">
      <c r="A110" s="77" t="s">
        <v>127</v>
      </c>
      <c r="B110" s="81">
        <v>0.1</v>
      </c>
      <c r="C110" s="78"/>
      <c r="D110" s="78"/>
      <c r="E110" s="78"/>
      <c r="F110" s="78"/>
      <c r="G110" s="78"/>
      <c r="H110" s="78"/>
      <c r="I110" s="78"/>
      <c r="J110" s="78"/>
      <c r="K110" s="78"/>
      <c r="L110" s="79"/>
    </row>
    <row r="111" spans="1:20">
      <c r="A111" s="77" t="s">
        <v>164</v>
      </c>
      <c r="B111" s="81">
        <v>0.25</v>
      </c>
      <c r="C111" s="78"/>
      <c r="D111" s="78"/>
      <c r="E111" s="78"/>
      <c r="F111" s="78"/>
      <c r="G111" s="78"/>
      <c r="H111" s="78"/>
      <c r="I111" s="78"/>
      <c r="J111" s="78"/>
      <c r="K111" s="78"/>
      <c r="L111" s="79"/>
    </row>
    <row r="112" spans="1:20">
      <c r="A112" s="77" t="s">
        <v>338</v>
      </c>
      <c r="B112" s="81"/>
      <c r="C112" s="78">
        <v>0.21</v>
      </c>
      <c r="D112" s="78">
        <v>0.21</v>
      </c>
      <c r="E112" s="78">
        <v>0.21</v>
      </c>
      <c r="F112" s="78"/>
      <c r="G112" s="78"/>
      <c r="H112" s="78"/>
      <c r="I112" s="78"/>
      <c r="J112" s="78">
        <v>0.21</v>
      </c>
      <c r="K112" s="78">
        <v>0.21</v>
      </c>
      <c r="L112" s="79">
        <v>0.21</v>
      </c>
    </row>
    <row r="113" spans="1:12">
      <c r="A113" s="77" t="s">
        <v>491</v>
      </c>
      <c r="B113" s="81"/>
      <c r="C113" s="78">
        <v>0.14000000000000001</v>
      </c>
      <c r="D113" s="78">
        <v>0.03</v>
      </c>
      <c r="E113" s="78">
        <v>0.03</v>
      </c>
      <c r="F113" s="78"/>
      <c r="G113" s="78"/>
      <c r="H113" s="78"/>
      <c r="I113" s="78"/>
      <c r="J113" s="78"/>
      <c r="K113" s="78"/>
      <c r="L113" s="79"/>
    </row>
    <row r="114" spans="1:12">
      <c r="A114" s="77" t="s">
        <v>93</v>
      </c>
      <c r="B114" s="81"/>
      <c r="C114" s="78"/>
      <c r="D114" s="78"/>
      <c r="E114" s="78"/>
      <c r="F114" s="78">
        <v>0.14000000000000001</v>
      </c>
      <c r="G114" s="78"/>
      <c r="H114" s="78"/>
      <c r="I114" s="78">
        <v>0.03</v>
      </c>
      <c r="J114" s="78"/>
      <c r="K114" s="78"/>
      <c r="L114" s="79"/>
    </row>
    <row r="115" spans="1:12">
      <c r="A115" s="77" t="s">
        <v>339</v>
      </c>
      <c r="B115" s="81"/>
      <c r="C115" s="78"/>
      <c r="D115" s="78"/>
      <c r="E115" s="78"/>
      <c r="F115" s="78"/>
      <c r="G115" s="78"/>
      <c r="H115" s="78"/>
      <c r="I115" s="78"/>
      <c r="J115" s="78">
        <v>0.04</v>
      </c>
      <c r="K115" s="78"/>
      <c r="L115" s="79"/>
    </row>
    <row r="116" spans="1:12">
      <c r="A116" s="77" t="s">
        <v>340</v>
      </c>
      <c r="B116" s="81"/>
      <c r="C116" s="78"/>
      <c r="D116" s="78"/>
      <c r="E116" s="78"/>
      <c r="F116" s="78"/>
      <c r="G116" s="78"/>
      <c r="H116" s="78"/>
      <c r="I116" s="78"/>
      <c r="J116" s="78"/>
      <c r="K116" s="78">
        <v>0</v>
      </c>
      <c r="L116" s="79">
        <v>0</v>
      </c>
    </row>
    <row r="117" spans="1:12">
      <c r="A117" s="77" t="s">
        <v>341</v>
      </c>
      <c r="B117" s="81"/>
      <c r="C117" s="78">
        <v>0.02</v>
      </c>
      <c r="D117" s="78"/>
      <c r="E117" s="78">
        <v>0.02</v>
      </c>
      <c r="F117" s="78"/>
      <c r="G117" s="78"/>
      <c r="H117" s="78"/>
      <c r="I117" s="78"/>
      <c r="J117" s="78"/>
      <c r="K117" s="78"/>
      <c r="L117" s="79"/>
    </row>
    <row r="118" spans="1:12">
      <c r="A118" s="77" t="s">
        <v>110</v>
      </c>
      <c r="B118" s="81"/>
      <c r="C118" s="78"/>
      <c r="D118" s="78"/>
      <c r="E118" s="78"/>
      <c r="F118" s="78">
        <v>0.01</v>
      </c>
      <c r="G118" s="78">
        <v>0.02</v>
      </c>
      <c r="H118" s="78">
        <v>0.02</v>
      </c>
      <c r="I118" s="78">
        <v>0.02</v>
      </c>
      <c r="J118" s="78">
        <v>0.01</v>
      </c>
      <c r="K118" s="78">
        <v>0.01</v>
      </c>
      <c r="L118" s="79">
        <v>0.01</v>
      </c>
    </row>
    <row r="119" spans="1:12">
      <c r="A119" s="77" t="s">
        <v>135</v>
      </c>
      <c r="B119" s="81"/>
      <c r="C119" s="78"/>
      <c r="D119" s="78"/>
      <c r="E119" s="78"/>
      <c r="F119" s="78">
        <v>0.02</v>
      </c>
      <c r="G119" s="78"/>
      <c r="H119" s="78"/>
      <c r="I119" s="78"/>
      <c r="J119" s="78"/>
      <c r="K119" s="78"/>
      <c r="L119" s="79"/>
    </row>
    <row r="120" spans="1:12">
      <c r="A120" s="77" t="s">
        <v>342</v>
      </c>
      <c r="B120" s="81"/>
      <c r="C120" s="78"/>
      <c r="D120" s="78"/>
      <c r="E120" s="78"/>
      <c r="F120" s="78">
        <v>0.27500000000000002</v>
      </c>
      <c r="G120" s="78">
        <v>0.125</v>
      </c>
      <c r="H120" s="78">
        <v>0.15</v>
      </c>
      <c r="I120" s="78">
        <v>0.27500000000000002</v>
      </c>
      <c r="J120" s="78"/>
      <c r="K120" s="78"/>
      <c r="L120" s="79"/>
    </row>
    <row r="121" spans="1:12">
      <c r="A121" s="77" t="s">
        <v>343</v>
      </c>
      <c r="B121" s="81"/>
      <c r="C121" s="78"/>
      <c r="D121" s="78"/>
      <c r="E121" s="78"/>
      <c r="F121" s="78"/>
      <c r="G121" s="78"/>
      <c r="H121" s="78"/>
      <c r="I121" s="78"/>
      <c r="J121" s="78"/>
      <c r="K121" s="78"/>
      <c r="L121" s="79"/>
    </row>
    <row r="122" spans="1:12">
      <c r="A122" s="77" t="s">
        <v>344</v>
      </c>
      <c r="B122" s="81"/>
      <c r="C122" s="78"/>
      <c r="D122" s="78"/>
      <c r="E122" s="78"/>
      <c r="F122" s="78"/>
      <c r="G122" s="78"/>
      <c r="H122" s="78"/>
      <c r="I122" s="78"/>
      <c r="J122" s="78"/>
      <c r="K122" s="78">
        <v>0</v>
      </c>
      <c r="L122" s="79">
        <v>0</v>
      </c>
    </row>
    <row r="123" spans="1:12">
      <c r="A123" s="77" t="s">
        <v>345</v>
      </c>
      <c r="B123" s="81"/>
      <c r="C123" s="78"/>
      <c r="D123" s="78"/>
      <c r="E123" s="78"/>
      <c r="F123" s="78"/>
      <c r="G123" s="78"/>
      <c r="H123" s="78"/>
      <c r="I123" s="78"/>
      <c r="J123" s="78">
        <v>0.16</v>
      </c>
      <c r="K123" s="78">
        <v>0.14000000000000001</v>
      </c>
      <c r="L123" s="79">
        <v>0.14000000000000001</v>
      </c>
    </row>
    <row r="124" spans="1:12">
      <c r="A124" s="77" t="s">
        <v>344</v>
      </c>
      <c r="B124" s="81"/>
      <c r="C124" s="78">
        <v>2.0000000000000001E-4</v>
      </c>
      <c r="D124" s="78"/>
      <c r="E124" s="78"/>
      <c r="F124" s="78"/>
      <c r="G124" s="78"/>
      <c r="H124" s="78"/>
      <c r="I124" s="78"/>
      <c r="J124" s="78"/>
      <c r="K124" s="78"/>
      <c r="L124" s="79"/>
    </row>
    <row r="125" spans="1:12">
      <c r="A125" s="77" t="s">
        <v>346</v>
      </c>
      <c r="B125" s="81"/>
      <c r="C125" s="78"/>
      <c r="D125" s="78"/>
      <c r="E125" s="78"/>
      <c r="F125" s="78"/>
      <c r="G125" s="78"/>
      <c r="H125" s="78"/>
      <c r="I125" s="78"/>
      <c r="J125" s="78">
        <v>8.0000000000000002E-3</v>
      </c>
      <c r="K125" s="78"/>
      <c r="L125" s="79"/>
    </row>
    <row r="126" spans="1:12">
      <c r="A126" s="77" t="s">
        <v>347</v>
      </c>
      <c r="B126" s="81"/>
      <c r="C126" s="78"/>
      <c r="D126" s="78">
        <v>1.2999999999999999E-2</v>
      </c>
      <c r="E126" s="78"/>
      <c r="F126" s="78"/>
      <c r="G126" s="78"/>
      <c r="H126" s="78"/>
      <c r="I126" s="78"/>
      <c r="J126" s="78"/>
      <c r="K126" s="78"/>
      <c r="L126" s="79"/>
    </row>
    <row r="127" spans="1:12">
      <c r="A127" s="77" t="s">
        <v>348</v>
      </c>
      <c r="B127" s="81"/>
      <c r="C127" s="78"/>
      <c r="D127" s="78"/>
      <c r="E127" s="78"/>
      <c r="F127" s="78"/>
      <c r="G127" s="78"/>
      <c r="H127" s="78"/>
      <c r="I127" s="78"/>
      <c r="J127" s="78"/>
      <c r="K127" s="78">
        <v>0.1</v>
      </c>
      <c r="L127" s="79"/>
    </row>
    <row r="128" spans="1:12">
      <c r="A128" s="77" t="s">
        <v>349</v>
      </c>
      <c r="B128" s="81"/>
      <c r="C128" s="78"/>
      <c r="D128" s="78"/>
      <c r="E128" s="78"/>
      <c r="F128" s="78"/>
      <c r="G128" s="78"/>
      <c r="H128" s="78"/>
      <c r="I128" s="78"/>
      <c r="J128" s="78"/>
      <c r="K128" s="78"/>
      <c r="L128" s="79">
        <v>4.8000000000000001E-2</v>
      </c>
    </row>
    <row r="129" spans="1:20">
      <c r="A129" s="86" t="s">
        <v>350</v>
      </c>
      <c r="B129" s="108">
        <v>0</v>
      </c>
      <c r="C129" s="87">
        <v>0</v>
      </c>
      <c r="D129" s="87">
        <v>0</v>
      </c>
      <c r="E129" s="87">
        <v>0</v>
      </c>
      <c r="F129" s="87"/>
      <c r="G129" s="87"/>
      <c r="H129" s="87"/>
      <c r="I129" s="87"/>
      <c r="J129" s="87"/>
      <c r="K129" s="87"/>
      <c r="L129" s="88"/>
    </row>
    <row r="131" spans="1:20" s="91" customFormat="1">
      <c r="A131" s="67" t="s">
        <v>403</v>
      </c>
      <c r="B131" s="117" t="s">
        <v>84</v>
      </c>
      <c r="C131" s="92" t="s">
        <v>86</v>
      </c>
      <c r="D131" s="92" t="s">
        <v>115</v>
      </c>
      <c r="E131" s="92" t="s">
        <v>91</v>
      </c>
      <c r="F131" s="92" t="s">
        <v>95</v>
      </c>
      <c r="G131" s="92" t="s">
        <v>97</v>
      </c>
      <c r="H131" s="92" t="s">
        <v>108</v>
      </c>
      <c r="I131" s="92" t="s">
        <v>109</v>
      </c>
      <c r="J131" s="92" t="s">
        <v>119</v>
      </c>
      <c r="K131" s="68" t="s">
        <v>120</v>
      </c>
      <c r="L131" s="68" t="s">
        <v>166</v>
      </c>
      <c r="M131" s="92" t="s">
        <v>351</v>
      </c>
      <c r="N131" s="68" t="s">
        <v>352</v>
      </c>
      <c r="O131" s="68" t="s">
        <v>353</v>
      </c>
      <c r="P131" s="92" t="s">
        <v>121</v>
      </c>
      <c r="Q131" s="93" t="s">
        <v>122</v>
      </c>
    </row>
    <row r="132" spans="1:20">
      <c r="A132" s="70" t="s">
        <v>118</v>
      </c>
      <c r="B132" s="116" t="s">
        <v>354</v>
      </c>
      <c r="C132" s="72" t="s">
        <v>355</v>
      </c>
      <c r="D132" s="72" t="s">
        <v>356</v>
      </c>
      <c r="E132" s="72" t="s">
        <v>357</v>
      </c>
      <c r="F132" s="72" t="s">
        <v>326</v>
      </c>
      <c r="G132" s="72" t="s">
        <v>358</v>
      </c>
      <c r="H132" s="72" t="s">
        <v>359</v>
      </c>
      <c r="I132" s="72" t="s">
        <v>359</v>
      </c>
      <c r="J132" s="72" t="s">
        <v>360</v>
      </c>
      <c r="K132" s="72" t="s">
        <v>361</v>
      </c>
      <c r="L132" s="72" t="s">
        <v>361</v>
      </c>
      <c r="M132" s="72" t="s">
        <v>362</v>
      </c>
      <c r="N132" s="72" t="s">
        <v>363</v>
      </c>
      <c r="O132" s="72" t="s">
        <v>364</v>
      </c>
      <c r="P132" s="72" t="s">
        <v>365</v>
      </c>
      <c r="Q132" s="73" t="s">
        <v>366</v>
      </c>
      <c r="R132" s="72"/>
      <c r="S132" s="72"/>
      <c r="T132" s="73"/>
    </row>
    <row r="133" spans="1:20" ht="15" thickBot="1">
      <c r="A133" s="74" t="s">
        <v>840</v>
      </c>
      <c r="B133" s="115"/>
      <c r="C133" s="75"/>
      <c r="D133" s="75"/>
      <c r="E133" s="75"/>
      <c r="F133" s="75"/>
      <c r="G133" s="75"/>
      <c r="H133" s="75">
        <v>0.13</v>
      </c>
      <c r="I133" s="75">
        <v>0.11</v>
      </c>
      <c r="J133" s="75"/>
      <c r="K133" s="75"/>
      <c r="L133" s="75"/>
      <c r="M133" s="75"/>
      <c r="N133" s="75"/>
      <c r="O133" s="75"/>
      <c r="P133" s="75"/>
      <c r="Q133" s="76"/>
      <c r="R133" s="72"/>
      <c r="S133" s="72"/>
      <c r="T133" s="72"/>
    </row>
    <row r="134" spans="1:20" ht="15" thickTop="1">
      <c r="A134" s="77" t="s">
        <v>125</v>
      </c>
      <c r="B134" s="81"/>
      <c r="C134" s="78"/>
      <c r="D134" s="78"/>
      <c r="E134" s="78"/>
      <c r="F134" s="78"/>
      <c r="G134" s="78"/>
      <c r="H134" s="78"/>
      <c r="I134" s="78"/>
      <c r="J134" s="78"/>
      <c r="K134" s="78"/>
      <c r="L134" s="78"/>
      <c r="M134" s="78"/>
      <c r="N134" s="78"/>
      <c r="O134" s="78"/>
      <c r="P134" s="78">
        <v>0</v>
      </c>
      <c r="Q134" s="90">
        <v>0</v>
      </c>
      <c r="R134" s="78"/>
    </row>
    <row r="135" spans="1:20">
      <c r="A135" s="77" t="s">
        <v>367</v>
      </c>
      <c r="B135" s="81"/>
      <c r="C135" s="78"/>
      <c r="D135" s="94"/>
      <c r="E135" s="94"/>
      <c r="F135" s="94"/>
      <c r="G135" s="94"/>
      <c r="H135" s="78"/>
      <c r="I135" s="78">
        <v>0.12</v>
      </c>
      <c r="J135" s="94"/>
      <c r="K135" s="94"/>
      <c r="L135" s="94"/>
      <c r="M135" s="78">
        <v>0.15</v>
      </c>
      <c r="N135" s="94"/>
      <c r="O135" s="94"/>
      <c r="P135" s="94"/>
      <c r="Q135" s="95"/>
      <c r="R135" s="78"/>
    </row>
    <row r="136" spans="1:20">
      <c r="A136" s="80" t="s">
        <v>98</v>
      </c>
      <c r="B136" s="81">
        <v>2.75E-2</v>
      </c>
      <c r="C136" s="81"/>
      <c r="D136" s="81">
        <v>2.75E-2</v>
      </c>
      <c r="E136" s="81">
        <v>0.12</v>
      </c>
      <c r="F136" s="81">
        <v>8.5000000000000006E-2</v>
      </c>
      <c r="G136" s="81">
        <v>3.5000000000000003E-2</v>
      </c>
      <c r="H136" s="81"/>
      <c r="I136" s="96"/>
      <c r="J136" s="96"/>
      <c r="K136" s="96"/>
      <c r="L136" s="96"/>
      <c r="M136" s="96"/>
      <c r="N136" s="96"/>
      <c r="O136" s="96"/>
      <c r="P136" s="94"/>
      <c r="Q136" s="95"/>
      <c r="R136" s="78"/>
    </row>
    <row r="137" spans="1:20">
      <c r="A137" s="80" t="s">
        <v>368</v>
      </c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78"/>
      <c r="Q137" s="90">
        <v>0.05</v>
      </c>
      <c r="R137" s="78"/>
    </row>
    <row r="138" spans="1:20">
      <c r="A138" s="80" t="s">
        <v>164</v>
      </c>
      <c r="B138" s="81">
        <v>0.25</v>
      </c>
      <c r="C138" s="81">
        <v>0.3</v>
      </c>
      <c r="D138" s="81">
        <v>0.25</v>
      </c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4"/>
      <c r="Q138" s="95"/>
      <c r="R138" s="78"/>
    </row>
    <row r="139" spans="1:20">
      <c r="A139" s="80" t="s">
        <v>338</v>
      </c>
      <c r="B139" s="81"/>
      <c r="C139" s="81"/>
      <c r="D139" s="81"/>
      <c r="E139" s="81">
        <v>0.24</v>
      </c>
      <c r="F139" s="81">
        <v>0.3</v>
      </c>
      <c r="G139" s="81">
        <v>0.35</v>
      </c>
      <c r="H139" s="96"/>
      <c r="I139" s="81"/>
      <c r="J139" s="96"/>
      <c r="K139" s="96"/>
      <c r="L139" s="96"/>
      <c r="M139" s="96"/>
      <c r="N139" s="81"/>
      <c r="O139" s="96"/>
      <c r="P139" s="78">
        <v>0.24</v>
      </c>
      <c r="Q139" s="90">
        <v>0.24</v>
      </c>
      <c r="R139" s="78"/>
    </row>
    <row r="140" spans="1:20">
      <c r="A140" s="80" t="s">
        <v>369</v>
      </c>
      <c r="B140" s="81"/>
      <c r="C140" s="81"/>
      <c r="D140" s="81"/>
      <c r="E140" s="81"/>
      <c r="F140" s="81"/>
      <c r="G140" s="81"/>
      <c r="H140" s="81"/>
      <c r="I140" s="81"/>
      <c r="J140" s="81">
        <v>0.2</v>
      </c>
      <c r="K140" s="81">
        <v>0.25</v>
      </c>
      <c r="L140" s="81">
        <v>0.3</v>
      </c>
      <c r="M140" s="81"/>
      <c r="N140" s="81"/>
      <c r="O140" s="81"/>
      <c r="P140" s="78"/>
      <c r="Q140" s="90"/>
      <c r="R140" s="78"/>
    </row>
    <row r="141" spans="1:20">
      <c r="A141" s="80" t="s">
        <v>92</v>
      </c>
      <c r="B141" s="81"/>
      <c r="C141" s="81"/>
      <c r="D141" s="81"/>
      <c r="E141" s="81">
        <v>0.02</v>
      </c>
      <c r="F141" s="81">
        <v>0.02</v>
      </c>
      <c r="G141" s="81">
        <v>0.02</v>
      </c>
      <c r="H141" s="96"/>
      <c r="I141" s="96"/>
      <c r="J141" s="96"/>
      <c r="K141" s="96"/>
      <c r="L141" s="96"/>
      <c r="M141" s="96"/>
      <c r="N141" s="96"/>
      <c r="O141" s="96"/>
      <c r="P141" s="94"/>
      <c r="Q141" s="95"/>
      <c r="R141" s="78"/>
    </row>
    <row r="142" spans="1:20">
      <c r="A142" s="80" t="s">
        <v>132</v>
      </c>
      <c r="B142" s="81"/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  <c r="O142" s="81"/>
      <c r="P142" s="78">
        <v>0.03</v>
      </c>
      <c r="Q142" s="90">
        <v>0.03</v>
      </c>
      <c r="R142" s="78"/>
    </row>
    <row r="143" spans="1:20">
      <c r="A143" s="80" t="s">
        <v>133</v>
      </c>
      <c r="B143" s="81"/>
      <c r="C143" s="81"/>
      <c r="D143" s="96"/>
      <c r="E143" s="96"/>
      <c r="F143" s="96"/>
      <c r="G143" s="96"/>
      <c r="H143" s="81">
        <v>2.5000000000000001E-2</v>
      </c>
      <c r="I143" s="81">
        <v>1.4999999999999999E-2</v>
      </c>
      <c r="J143" s="83"/>
      <c r="K143" s="83"/>
      <c r="L143" s="83"/>
      <c r="M143" s="83"/>
      <c r="N143" s="83"/>
      <c r="O143" s="96">
        <v>0.02</v>
      </c>
      <c r="P143" s="94"/>
      <c r="Q143" s="95"/>
      <c r="R143" s="78"/>
    </row>
    <row r="144" spans="1:20">
      <c r="A144" s="80" t="s">
        <v>110</v>
      </c>
      <c r="B144" s="81"/>
      <c r="C144" s="81"/>
      <c r="D144" s="96"/>
      <c r="E144" s="96"/>
      <c r="F144" s="96"/>
      <c r="G144" s="96"/>
      <c r="H144" s="96"/>
      <c r="I144" s="96"/>
      <c r="J144" s="96">
        <v>0.02</v>
      </c>
      <c r="K144" s="96">
        <v>0.02</v>
      </c>
      <c r="L144" s="96">
        <v>0.02</v>
      </c>
      <c r="M144" s="96">
        <v>0.02</v>
      </c>
      <c r="N144" s="96">
        <v>0.02</v>
      </c>
      <c r="O144" s="96"/>
      <c r="P144" s="94"/>
      <c r="Q144" s="79"/>
      <c r="R144" s="78"/>
    </row>
    <row r="145" spans="1:20">
      <c r="A145" s="80" t="s">
        <v>370</v>
      </c>
      <c r="B145" s="81"/>
      <c r="C145" s="81"/>
      <c r="D145" s="96"/>
      <c r="E145" s="96"/>
      <c r="F145" s="96"/>
      <c r="G145" s="96"/>
      <c r="H145" s="81">
        <v>5.0000000000000001E-3</v>
      </c>
      <c r="I145" s="96"/>
      <c r="J145" s="96"/>
      <c r="K145" s="96"/>
      <c r="L145" s="96"/>
      <c r="M145" s="96"/>
      <c r="N145" s="96"/>
      <c r="O145" s="96"/>
      <c r="P145" s="94"/>
      <c r="Q145" s="95"/>
      <c r="R145" s="78"/>
    </row>
    <row r="146" spans="1:20">
      <c r="A146" s="80" t="s">
        <v>135</v>
      </c>
      <c r="B146" s="81"/>
      <c r="C146" s="81"/>
      <c r="D146" s="96"/>
      <c r="E146" s="96"/>
      <c r="F146" s="81"/>
      <c r="G146" s="96"/>
      <c r="H146" s="81"/>
      <c r="I146" s="81">
        <v>5.0000000000000001E-3</v>
      </c>
      <c r="J146" s="96"/>
      <c r="K146" s="96"/>
      <c r="L146" s="96"/>
      <c r="M146" s="96"/>
      <c r="N146" s="96"/>
      <c r="O146" s="96"/>
      <c r="P146" s="94"/>
      <c r="Q146" s="95"/>
      <c r="R146" s="78"/>
    </row>
    <row r="147" spans="1:20">
      <c r="A147" s="80" t="s">
        <v>371</v>
      </c>
      <c r="B147" s="81"/>
      <c r="C147" s="81">
        <v>0.08</v>
      </c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4"/>
      <c r="Q147" s="95"/>
      <c r="R147" s="78"/>
    </row>
    <row r="148" spans="1:20">
      <c r="A148" s="80" t="s">
        <v>372</v>
      </c>
      <c r="B148" s="81"/>
      <c r="C148" s="81"/>
      <c r="D148" s="96"/>
      <c r="E148" s="96"/>
      <c r="F148" s="96"/>
      <c r="G148" s="96"/>
      <c r="H148" s="81">
        <v>1.7999999999999999E-2</v>
      </c>
      <c r="I148" s="81">
        <v>1.7999999999999999E-2</v>
      </c>
      <c r="J148" s="96"/>
      <c r="K148" s="96"/>
      <c r="L148" s="96"/>
      <c r="M148" s="96"/>
      <c r="N148" s="81"/>
      <c r="O148" s="96"/>
      <c r="P148" s="94"/>
      <c r="Q148" s="95"/>
      <c r="R148" s="78"/>
    </row>
    <row r="149" spans="1:20">
      <c r="A149" s="80" t="s">
        <v>85</v>
      </c>
      <c r="B149" s="81">
        <v>0.05</v>
      </c>
      <c r="C149" s="81">
        <v>0.15</v>
      </c>
      <c r="D149" s="81">
        <v>0.05</v>
      </c>
      <c r="E149" s="96"/>
      <c r="F149" s="96"/>
      <c r="G149" s="96"/>
      <c r="H149" s="96"/>
      <c r="I149" s="96"/>
      <c r="J149" s="96"/>
      <c r="K149" s="96"/>
      <c r="L149" s="96"/>
      <c r="M149" s="81"/>
      <c r="N149" s="81"/>
      <c r="O149" s="96"/>
      <c r="P149" s="94"/>
      <c r="Q149" s="95"/>
      <c r="R149" s="78"/>
    </row>
    <row r="150" spans="1:20">
      <c r="A150" s="77" t="s">
        <v>373</v>
      </c>
      <c r="B150" s="81"/>
      <c r="C150" s="78"/>
      <c r="D150" s="78"/>
      <c r="E150" s="78"/>
      <c r="F150" s="78"/>
      <c r="G150" s="78"/>
      <c r="H150" s="78"/>
      <c r="I150" s="78"/>
      <c r="J150" s="78"/>
      <c r="K150" s="78"/>
      <c r="L150" s="78"/>
      <c r="M150" s="78"/>
      <c r="N150" s="78"/>
      <c r="O150" s="78"/>
      <c r="P150" s="78">
        <v>0</v>
      </c>
      <c r="Q150" s="90">
        <v>0</v>
      </c>
      <c r="R150" s="78"/>
    </row>
    <row r="151" spans="1:20">
      <c r="A151" s="77" t="s">
        <v>374</v>
      </c>
      <c r="B151" s="81"/>
      <c r="C151" s="78"/>
      <c r="D151" s="94"/>
      <c r="E151" s="78">
        <v>0.18</v>
      </c>
      <c r="F151" s="78">
        <v>0.18</v>
      </c>
      <c r="G151" s="78">
        <v>0.18</v>
      </c>
      <c r="H151" s="94"/>
      <c r="I151" s="78">
        <v>0.06</v>
      </c>
      <c r="J151" s="94"/>
      <c r="K151" s="94"/>
      <c r="L151" s="94"/>
      <c r="M151" s="94"/>
      <c r="N151" s="94"/>
      <c r="O151" s="94"/>
      <c r="P151" s="78">
        <v>0.36</v>
      </c>
      <c r="Q151" s="90">
        <v>0.36</v>
      </c>
      <c r="R151" s="78"/>
    </row>
    <row r="152" spans="1:20">
      <c r="A152" s="77" t="s">
        <v>375</v>
      </c>
      <c r="B152" s="81"/>
      <c r="C152" s="78"/>
      <c r="D152" s="78"/>
      <c r="E152" s="78"/>
      <c r="F152" s="78"/>
      <c r="G152" s="78"/>
      <c r="H152" s="78"/>
      <c r="I152" s="78"/>
      <c r="J152" s="78"/>
      <c r="K152" s="78"/>
      <c r="L152" s="78"/>
      <c r="M152" s="78"/>
      <c r="N152" s="78">
        <v>0.15</v>
      </c>
      <c r="O152" s="78"/>
      <c r="P152" s="78"/>
      <c r="Q152" s="90"/>
      <c r="R152" s="78"/>
    </row>
    <row r="153" spans="1:20">
      <c r="A153" s="77" t="s">
        <v>376</v>
      </c>
      <c r="B153" s="81"/>
      <c r="C153" s="78"/>
      <c r="D153" s="94"/>
      <c r="E153" s="94"/>
      <c r="F153" s="94"/>
      <c r="G153" s="94"/>
      <c r="H153" s="78">
        <v>1.4999999999999999E-2</v>
      </c>
      <c r="I153" s="78">
        <v>2.5000000000000001E-2</v>
      </c>
      <c r="J153" s="94"/>
      <c r="K153" s="94"/>
      <c r="L153" s="94"/>
      <c r="M153" s="78"/>
      <c r="N153" s="94"/>
      <c r="O153" s="94"/>
      <c r="P153" s="94"/>
      <c r="Q153" s="95"/>
      <c r="R153" s="78"/>
    </row>
    <row r="154" spans="1:20">
      <c r="A154" s="77" t="s">
        <v>168</v>
      </c>
      <c r="B154" s="81"/>
      <c r="C154" s="78"/>
      <c r="D154" s="78"/>
      <c r="E154" s="78">
        <v>0.02</v>
      </c>
      <c r="F154" s="78">
        <v>0.02</v>
      </c>
      <c r="G154" s="78">
        <v>0.02</v>
      </c>
      <c r="H154" s="94"/>
      <c r="I154" s="94"/>
      <c r="J154" s="78"/>
      <c r="K154" s="94"/>
      <c r="L154" s="78"/>
      <c r="M154" s="94"/>
      <c r="N154" s="94"/>
      <c r="O154" s="94"/>
      <c r="P154" s="94"/>
      <c r="Q154" s="95"/>
      <c r="R154" s="78"/>
    </row>
    <row r="155" spans="1:20">
      <c r="A155" s="77" t="s">
        <v>140</v>
      </c>
      <c r="B155" s="81"/>
      <c r="C155" s="78"/>
      <c r="D155" s="94"/>
      <c r="E155" s="94"/>
      <c r="F155" s="94"/>
      <c r="G155" s="94"/>
      <c r="H155" s="78">
        <v>4.4999999999999998E-2</v>
      </c>
      <c r="I155" s="78">
        <v>7.0000000000000007E-2</v>
      </c>
      <c r="J155" s="94"/>
      <c r="K155" s="94"/>
      <c r="L155" s="94"/>
      <c r="M155" s="94"/>
      <c r="N155" s="94"/>
      <c r="O155" s="94"/>
      <c r="P155" s="94"/>
      <c r="Q155" s="95"/>
      <c r="R155" s="78"/>
    </row>
    <row r="156" spans="1:20">
      <c r="A156" s="77" t="s">
        <v>377</v>
      </c>
      <c r="B156" s="81"/>
      <c r="C156" s="78"/>
      <c r="D156" s="94"/>
      <c r="E156" s="94"/>
      <c r="F156" s="94"/>
      <c r="G156" s="94"/>
      <c r="H156" s="78">
        <v>0.38</v>
      </c>
      <c r="I156" s="78">
        <v>0.32</v>
      </c>
      <c r="J156" s="94"/>
      <c r="K156" s="94"/>
      <c r="L156" s="94"/>
      <c r="M156" s="78"/>
      <c r="N156" s="94"/>
      <c r="O156" s="78">
        <v>0.15</v>
      </c>
      <c r="P156" s="94"/>
      <c r="Q156" s="95"/>
      <c r="R156" s="78"/>
    </row>
    <row r="157" spans="1:20">
      <c r="A157" s="86" t="s">
        <v>350</v>
      </c>
      <c r="B157" s="108"/>
      <c r="C157" s="87"/>
      <c r="D157" s="87">
        <v>0</v>
      </c>
      <c r="E157" s="87">
        <v>0</v>
      </c>
      <c r="F157" s="87">
        <v>0</v>
      </c>
      <c r="G157" s="87">
        <v>0</v>
      </c>
      <c r="H157" s="87">
        <v>0</v>
      </c>
      <c r="I157" s="87"/>
      <c r="J157" s="87"/>
      <c r="K157" s="87"/>
      <c r="L157" s="87"/>
      <c r="M157" s="87"/>
      <c r="N157" s="87"/>
      <c r="O157" s="87"/>
      <c r="P157" s="87">
        <v>0</v>
      </c>
      <c r="Q157" s="97">
        <v>0</v>
      </c>
      <c r="R157" s="78"/>
    </row>
    <row r="159" spans="1:20" s="91" customFormat="1">
      <c r="A159" s="67" t="s">
        <v>404</v>
      </c>
      <c r="B159" s="113" t="s">
        <v>165</v>
      </c>
      <c r="C159" s="68" t="s">
        <v>91</v>
      </c>
      <c r="D159" s="68" t="s">
        <v>95</v>
      </c>
      <c r="E159" s="68" t="s">
        <v>97</v>
      </c>
      <c r="F159" s="68" t="s">
        <v>108</v>
      </c>
      <c r="G159" s="68" t="s">
        <v>109</v>
      </c>
      <c r="H159" s="68" t="s">
        <v>119</v>
      </c>
      <c r="I159" s="68" t="s">
        <v>120</v>
      </c>
      <c r="J159" s="68" t="s">
        <v>121</v>
      </c>
      <c r="K159" s="68" t="s">
        <v>122</v>
      </c>
      <c r="L159" s="69" t="s">
        <v>379</v>
      </c>
    </row>
    <row r="160" spans="1:20">
      <c r="A160" s="98" t="s">
        <v>118</v>
      </c>
      <c r="B160" s="116" t="s">
        <v>380</v>
      </c>
      <c r="C160" s="72" t="s">
        <v>381</v>
      </c>
      <c r="D160" s="72" t="s">
        <v>382</v>
      </c>
      <c r="E160" s="72" t="s">
        <v>383</v>
      </c>
      <c r="F160" s="72" t="s">
        <v>384</v>
      </c>
      <c r="G160" s="72" t="s">
        <v>385</v>
      </c>
      <c r="H160" s="72" t="s">
        <v>386</v>
      </c>
      <c r="I160" s="72" t="s">
        <v>387</v>
      </c>
      <c r="J160" s="72" t="s">
        <v>388</v>
      </c>
      <c r="K160" s="72" t="s">
        <v>389</v>
      </c>
      <c r="L160" s="73"/>
      <c r="M160" s="72"/>
      <c r="N160" s="72"/>
      <c r="O160" s="72"/>
      <c r="P160" s="72"/>
      <c r="Q160" s="72"/>
      <c r="R160" s="72"/>
      <c r="S160" s="72"/>
      <c r="T160" s="73"/>
    </row>
    <row r="161" spans="1:20" ht="15" thickBot="1">
      <c r="A161" s="74" t="s">
        <v>840</v>
      </c>
      <c r="B161" s="115"/>
      <c r="C161" s="75"/>
      <c r="D161" s="75"/>
      <c r="E161" s="75"/>
      <c r="F161" s="75">
        <v>0.1</v>
      </c>
      <c r="G161" s="75"/>
      <c r="H161" s="75"/>
      <c r="I161" s="75"/>
      <c r="J161" s="75">
        <v>0.1</v>
      </c>
      <c r="K161" s="75">
        <v>0.1</v>
      </c>
      <c r="L161" s="76"/>
      <c r="M161" s="72"/>
      <c r="N161" s="72"/>
      <c r="O161" s="72"/>
      <c r="P161" s="72"/>
      <c r="Q161" s="72"/>
      <c r="R161" s="72"/>
      <c r="S161" s="72"/>
      <c r="T161" s="72"/>
    </row>
    <row r="162" spans="1:20" ht="15" thickTop="1">
      <c r="A162" s="77" t="s">
        <v>125</v>
      </c>
      <c r="B162" s="81"/>
      <c r="C162" s="78"/>
      <c r="D162" s="78"/>
      <c r="E162" s="78"/>
      <c r="F162" s="78"/>
      <c r="G162" s="78"/>
      <c r="H162" s="78"/>
      <c r="I162" s="78"/>
      <c r="J162" s="78">
        <v>0</v>
      </c>
      <c r="K162" s="78"/>
      <c r="L162" s="90"/>
    </row>
    <row r="163" spans="1:20">
      <c r="A163" s="77" t="s">
        <v>390</v>
      </c>
      <c r="B163" s="81"/>
      <c r="C163" s="78"/>
      <c r="D163" s="78"/>
      <c r="E163" s="78"/>
      <c r="F163" s="78"/>
      <c r="G163" s="78"/>
      <c r="H163" s="78"/>
      <c r="I163" s="78"/>
      <c r="J163" s="78"/>
      <c r="K163" s="78">
        <v>0.36</v>
      </c>
      <c r="L163" s="90"/>
    </row>
    <row r="164" spans="1:20">
      <c r="A164" s="77" t="s">
        <v>98</v>
      </c>
      <c r="B164" s="81"/>
      <c r="C164" s="78">
        <v>0.08</v>
      </c>
      <c r="D164" s="78">
        <v>0.08</v>
      </c>
      <c r="E164" s="78"/>
      <c r="F164" s="78"/>
      <c r="G164" s="78"/>
      <c r="H164" s="78"/>
      <c r="I164" s="78"/>
      <c r="J164" s="78"/>
      <c r="K164" s="78"/>
      <c r="L164" s="90"/>
    </row>
    <row r="165" spans="1:20">
      <c r="A165" s="77" t="s">
        <v>164</v>
      </c>
      <c r="B165" s="81">
        <v>0.2</v>
      </c>
      <c r="C165" s="78"/>
      <c r="D165" s="78"/>
      <c r="E165" s="78"/>
      <c r="F165" s="78"/>
      <c r="G165" s="78"/>
      <c r="H165" s="78"/>
      <c r="I165" s="78"/>
      <c r="J165" s="78"/>
      <c r="K165" s="78"/>
      <c r="L165" s="90"/>
    </row>
    <row r="166" spans="1:20">
      <c r="A166" s="77" t="s">
        <v>94</v>
      </c>
      <c r="B166" s="81"/>
      <c r="C166" s="78">
        <v>0.22</v>
      </c>
      <c r="D166" s="78"/>
      <c r="E166" s="78">
        <v>0.25</v>
      </c>
      <c r="F166" s="78"/>
      <c r="G166" s="78"/>
      <c r="H166" s="78"/>
      <c r="I166" s="78"/>
      <c r="J166" s="78">
        <v>0.4</v>
      </c>
      <c r="K166" s="78"/>
      <c r="L166" s="90"/>
    </row>
    <row r="167" spans="1:20">
      <c r="A167" s="77" t="s">
        <v>369</v>
      </c>
      <c r="B167" s="81"/>
      <c r="C167" s="78"/>
      <c r="D167" s="78"/>
      <c r="E167" s="78"/>
      <c r="F167" s="78"/>
      <c r="G167" s="78">
        <v>0.25</v>
      </c>
      <c r="H167" s="78"/>
      <c r="I167" s="78"/>
      <c r="J167" s="78"/>
      <c r="K167" s="78"/>
      <c r="L167" s="90"/>
    </row>
    <row r="168" spans="1:20">
      <c r="A168" s="77" t="s">
        <v>129</v>
      </c>
      <c r="B168" s="81"/>
      <c r="C168" s="78"/>
      <c r="D168" s="78">
        <v>1.7000000000000001E-2</v>
      </c>
      <c r="E168" s="78"/>
      <c r="F168" s="78"/>
      <c r="G168" s="78"/>
      <c r="H168" s="78"/>
      <c r="I168" s="78"/>
      <c r="J168" s="78"/>
      <c r="K168" s="78"/>
      <c r="L168" s="90"/>
    </row>
    <row r="169" spans="1:20">
      <c r="A169" s="77" t="s">
        <v>130</v>
      </c>
      <c r="B169" s="81"/>
      <c r="C169" s="78"/>
      <c r="D169" s="78"/>
      <c r="E169" s="78"/>
      <c r="F169" s="78">
        <v>1.4999999999999999E-2</v>
      </c>
      <c r="G169" s="78"/>
      <c r="H169" s="78"/>
      <c r="I169" s="78"/>
      <c r="J169" s="78"/>
      <c r="K169" s="78"/>
      <c r="L169" s="90"/>
    </row>
    <row r="170" spans="1:20">
      <c r="A170" s="77" t="s">
        <v>391</v>
      </c>
      <c r="B170" s="81"/>
      <c r="C170" s="78"/>
      <c r="D170" s="78">
        <v>0.32</v>
      </c>
      <c r="E170" s="78"/>
      <c r="F170" s="78"/>
      <c r="G170" s="78"/>
      <c r="H170" s="78"/>
      <c r="I170" s="78"/>
      <c r="J170" s="78"/>
      <c r="K170" s="78"/>
      <c r="L170" s="90"/>
    </row>
    <row r="171" spans="1:20">
      <c r="A171" s="77" t="s">
        <v>392</v>
      </c>
      <c r="B171" s="81"/>
      <c r="C171" s="78"/>
      <c r="D171" s="78"/>
      <c r="E171" s="78"/>
      <c r="F171" s="78"/>
      <c r="G171" s="78"/>
      <c r="H171" s="78"/>
      <c r="I171" s="78"/>
      <c r="J171" s="78">
        <v>0</v>
      </c>
      <c r="K171" s="78"/>
      <c r="L171" s="90"/>
    </row>
    <row r="172" spans="1:20">
      <c r="A172" s="77" t="s">
        <v>133</v>
      </c>
      <c r="B172" s="81"/>
      <c r="C172" s="78"/>
      <c r="D172" s="78">
        <v>1.4999999999999999E-2</v>
      </c>
      <c r="E172" s="78"/>
      <c r="F172" s="78">
        <v>4.4999999999999998E-2</v>
      </c>
      <c r="G172" s="78"/>
      <c r="H172" s="78">
        <v>0.05</v>
      </c>
      <c r="I172" s="78"/>
      <c r="J172" s="78"/>
      <c r="K172" s="78">
        <v>1.4999999999999999E-2</v>
      </c>
      <c r="L172" s="90"/>
    </row>
    <row r="173" spans="1:20">
      <c r="A173" s="77" t="s">
        <v>110</v>
      </c>
      <c r="B173" s="81"/>
      <c r="C173" s="78"/>
      <c r="D173" s="78"/>
      <c r="E173" s="78"/>
      <c r="F173" s="78">
        <v>0.01</v>
      </c>
      <c r="G173" s="78"/>
      <c r="H173" s="78"/>
      <c r="I173" s="78"/>
      <c r="J173" s="78"/>
      <c r="K173" s="78">
        <v>0.01</v>
      </c>
      <c r="L173" s="90"/>
    </row>
    <row r="174" spans="1:20">
      <c r="A174" s="77" t="s">
        <v>393</v>
      </c>
      <c r="B174" s="81"/>
      <c r="C174" s="78"/>
      <c r="D174" s="78"/>
      <c r="E174" s="78"/>
      <c r="F174" s="78"/>
      <c r="G174" s="78"/>
      <c r="H174" s="78">
        <v>0.05</v>
      </c>
      <c r="I174" s="78"/>
      <c r="J174" s="78"/>
      <c r="K174" s="78"/>
      <c r="L174" s="90"/>
    </row>
    <row r="175" spans="1:20">
      <c r="A175" s="77" t="s">
        <v>136</v>
      </c>
      <c r="B175" s="81"/>
      <c r="C175" s="78"/>
      <c r="D175" s="78"/>
      <c r="E175" s="78"/>
      <c r="F175" s="78"/>
      <c r="G175" s="78"/>
      <c r="H175" s="78"/>
      <c r="I175" s="78"/>
      <c r="J175" s="78"/>
      <c r="K175" s="78">
        <v>0</v>
      </c>
      <c r="L175" s="90"/>
    </row>
    <row r="176" spans="1:20">
      <c r="A176" s="77" t="s">
        <v>344</v>
      </c>
      <c r="B176" s="81"/>
      <c r="C176" s="78"/>
      <c r="D176" s="78"/>
      <c r="E176" s="78"/>
      <c r="F176" s="78"/>
      <c r="G176" s="78"/>
      <c r="H176" s="78"/>
      <c r="I176" s="78"/>
      <c r="J176" s="78">
        <v>0</v>
      </c>
      <c r="K176" s="78">
        <v>0</v>
      </c>
      <c r="L176" s="90"/>
    </row>
    <row r="177" spans="1:12">
      <c r="A177" s="77" t="s">
        <v>137</v>
      </c>
      <c r="B177" s="81"/>
      <c r="C177" s="78"/>
      <c r="D177" s="78"/>
      <c r="E177" s="78"/>
      <c r="F177" s="78">
        <v>2.5000000000000001E-2</v>
      </c>
      <c r="G177" s="78"/>
      <c r="H177" s="78"/>
      <c r="I177" s="78"/>
      <c r="J177" s="78"/>
      <c r="K177" s="78"/>
      <c r="L177" s="90"/>
    </row>
    <row r="178" spans="1:12">
      <c r="A178" s="77" t="s">
        <v>394</v>
      </c>
      <c r="B178" s="81"/>
      <c r="C178" s="78"/>
      <c r="D178" s="78"/>
      <c r="E178" s="78"/>
      <c r="F178" s="78"/>
      <c r="G178" s="78"/>
      <c r="H178" s="78"/>
      <c r="I178" s="78"/>
      <c r="J178" s="78"/>
      <c r="K178" s="78">
        <v>0</v>
      </c>
      <c r="L178" s="90"/>
    </row>
    <row r="179" spans="1:12">
      <c r="A179" s="77" t="s">
        <v>395</v>
      </c>
      <c r="B179" s="81"/>
      <c r="C179" s="78">
        <v>0.18</v>
      </c>
      <c r="D179" s="78"/>
      <c r="E179" s="78"/>
      <c r="F179" s="78"/>
      <c r="G179" s="78"/>
      <c r="H179" s="78"/>
      <c r="I179" s="78"/>
      <c r="J179" s="78"/>
      <c r="K179" s="78"/>
      <c r="L179" s="90"/>
    </row>
    <row r="180" spans="1:12">
      <c r="A180" s="77" t="s">
        <v>85</v>
      </c>
      <c r="B180" s="81">
        <v>0.05</v>
      </c>
      <c r="C180" s="78"/>
      <c r="D180" s="78"/>
      <c r="E180" s="78"/>
      <c r="F180" s="78"/>
      <c r="G180" s="78"/>
      <c r="H180" s="78"/>
      <c r="I180" s="78"/>
      <c r="J180" s="78"/>
      <c r="K180" s="78"/>
      <c r="L180" s="90"/>
    </row>
    <row r="181" spans="1:12">
      <c r="A181" s="77" t="s">
        <v>396</v>
      </c>
      <c r="B181" s="81"/>
      <c r="C181" s="78"/>
      <c r="D181" s="78">
        <v>2.5000000000000001E-2</v>
      </c>
      <c r="E181" s="78"/>
      <c r="F181" s="78"/>
      <c r="G181" s="78"/>
      <c r="H181" s="78"/>
      <c r="I181" s="78"/>
      <c r="J181" s="78"/>
      <c r="K181" s="78"/>
      <c r="L181" s="90"/>
    </row>
    <row r="182" spans="1:12">
      <c r="A182" s="77" t="s">
        <v>397</v>
      </c>
      <c r="B182" s="81"/>
      <c r="C182" s="78">
        <v>0.12</v>
      </c>
      <c r="D182" s="78"/>
      <c r="E182" s="78"/>
      <c r="F182" s="78"/>
      <c r="G182" s="78"/>
      <c r="H182" s="78"/>
      <c r="I182" s="78"/>
      <c r="J182" s="78"/>
      <c r="K182" s="78"/>
      <c r="L182" s="90"/>
    </row>
    <row r="183" spans="1:12">
      <c r="A183" s="77" t="s">
        <v>375</v>
      </c>
      <c r="B183" s="81"/>
      <c r="C183" s="78"/>
      <c r="D183" s="78"/>
      <c r="E183" s="78"/>
      <c r="F183" s="78"/>
      <c r="G183" s="78"/>
      <c r="H183" s="78"/>
      <c r="I183" s="78">
        <v>0.12</v>
      </c>
      <c r="J183" s="78"/>
      <c r="K183" s="78"/>
      <c r="L183" s="90"/>
    </row>
    <row r="184" spans="1:12">
      <c r="A184" s="77" t="s">
        <v>168</v>
      </c>
      <c r="B184" s="81"/>
      <c r="C184" s="78">
        <v>1.4999999999999999E-2</v>
      </c>
      <c r="D184" s="78">
        <v>1.4999999999999999E-2</v>
      </c>
      <c r="E184" s="78"/>
      <c r="F184" s="78"/>
      <c r="G184" s="78"/>
      <c r="H184" s="78"/>
      <c r="I184" s="78"/>
      <c r="J184" s="78"/>
      <c r="K184" s="78"/>
      <c r="L184" s="90"/>
    </row>
    <row r="185" spans="1:12">
      <c r="A185" s="77" t="s">
        <v>138</v>
      </c>
      <c r="B185" s="81"/>
      <c r="C185" s="78"/>
      <c r="D185" s="78">
        <v>0.01</v>
      </c>
      <c r="E185" s="78"/>
      <c r="F185" s="78"/>
      <c r="G185" s="78"/>
      <c r="H185" s="78"/>
      <c r="I185" s="78"/>
      <c r="J185" s="78"/>
      <c r="K185" s="78"/>
      <c r="L185" s="90"/>
    </row>
    <row r="186" spans="1:12">
      <c r="A186" s="77" t="s">
        <v>139</v>
      </c>
      <c r="B186" s="81"/>
      <c r="C186" s="78"/>
      <c r="D186" s="78"/>
      <c r="E186" s="78"/>
      <c r="F186" s="78"/>
      <c r="G186" s="78"/>
      <c r="H186" s="78"/>
      <c r="I186" s="78"/>
      <c r="J186" s="78">
        <v>0</v>
      </c>
      <c r="K186" s="78">
        <v>0.08</v>
      </c>
      <c r="L186" s="90"/>
    </row>
    <row r="187" spans="1:12">
      <c r="A187" s="77" t="s">
        <v>398</v>
      </c>
      <c r="B187" s="81"/>
      <c r="C187" s="78"/>
      <c r="D187" s="78">
        <v>9.5000000000000001E-2</v>
      </c>
      <c r="E187" s="78"/>
      <c r="F187" s="78"/>
      <c r="G187" s="78"/>
      <c r="H187" s="78"/>
      <c r="I187" s="78"/>
      <c r="J187" s="78"/>
      <c r="K187" s="78">
        <v>9.5000000000000001E-2</v>
      </c>
      <c r="L187" s="90"/>
    </row>
    <row r="188" spans="1:12">
      <c r="A188" s="77" t="s">
        <v>399</v>
      </c>
      <c r="B188" s="81"/>
      <c r="C188" s="78"/>
      <c r="D188" s="78"/>
      <c r="E188" s="78"/>
      <c r="F188" s="78">
        <v>0.08</v>
      </c>
      <c r="G188" s="78"/>
      <c r="H188" s="78"/>
      <c r="I188" s="78"/>
      <c r="J188" s="78"/>
      <c r="K188" s="78"/>
      <c r="L188" s="90"/>
    </row>
    <row r="189" spans="1:12">
      <c r="A189" s="77" t="s">
        <v>400</v>
      </c>
      <c r="B189" s="81"/>
      <c r="C189" s="78"/>
      <c r="D189" s="78"/>
      <c r="E189" s="78"/>
      <c r="F189" s="78"/>
      <c r="G189" s="78"/>
      <c r="H189" s="78"/>
      <c r="I189" s="78"/>
      <c r="J189" s="78"/>
      <c r="K189" s="78">
        <v>0.13</v>
      </c>
      <c r="L189" s="90"/>
    </row>
    <row r="190" spans="1:12">
      <c r="A190" s="77" t="s">
        <v>401</v>
      </c>
      <c r="B190" s="81"/>
      <c r="C190" s="78"/>
      <c r="D190" s="78"/>
      <c r="E190" s="78"/>
      <c r="F190" s="78">
        <v>0.03</v>
      </c>
      <c r="G190" s="78"/>
      <c r="H190" s="78"/>
      <c r="I190" s="78"/>
      <c r="J190" s="78"/>
      <c r="K190" s="78"/>
      <c r="L190" s="90"/>
    </row>
    <row r="191" spans="1:12">
      <c r="A191" s="77" t="s">
        <v>146</v>
      </c>
      <c r="B191" s="81"/>
      <c r="C191" s="78"/>
      <c r="D191" s="78"/>
      <c r="E191" s="78"/>
      <c r="F191" s="78"/>
      <c r="G191" s="78"/>
      <c r="H191" s="78"/>
      <c r="I191" s="78"/>
      <c r="J191" s="78"/>
      <c r="K191" s="78">
        <v>2.7E-2</v>
      </c>
      <c r="L191" s="90"/>
    </row>
    <row r="192" spans="1:12">
      <c r="A192" s="77" t="s">
        <v>148</v>
      </c>
      <c r="B192" s="81"/>
      <c r="C192" s="78"/>
      <c r="D192" s="78"/>
      <c r="E192" s="78"/>
      <c r="F192" s="78">
        <v>0.3</v>
      </c>
      <c r="G192" s="78"/>
      <c r="H192" s="78"/>
      <c r="I192" s="78"/>
      <c r="J192" s="78"/>
      <c r="K192" s="78"/>
      <c r="L192" s="90"/>
    </row>
    <row r="193" spans="1:12">
      <c r="A193" s="77" t="s">
        <v>350</v>
      </c>
      <c r="B193" s="81"/>
      <c r="C193" s="78"/>
      <c r="D193" s="78"/>
      <c r="E193" s="78"/>
      <c r="F193" s="78"/>
      <c r="G193" s="78"/>
      <c r="H193" s="78"/>
      <c r="I193" s="78"/>
      <c r="J193" s="78"/>
      <c r="K193" s="78">
        <v>0</v>
      </c>
      <c r="L193" s="90"/>
    </row>
    <row r="194" spans="1:12">
      <c r="A194" s="77" t="s">
        <v>350</v>
      </c>
      <c r="B194" s="81"/>
      <c r="C194" s="78">
        <v>2.0000000000000001E-4</v>
      </c>
      <c r="D194" s="78">
        <v>2.0000000000000001E-4</v>
      </c>
      <c r="E194" s="78"/>
      <c r="F194" s="78"/>
      <c r="G194" s="78"/>
      <c r="H194" s="78"/>
      <c r="I194" s="78"/>
      <c r="J194" s="78"/>
      <c r="K194" s="78"/>
      <c r="L194" s="90"/>
    </row>
    <row r="195" spans="1:12">
      <c r="A195" s="86" t="s">
        <v>413</v>
      </c>
      <c r="B195" s="108"/>
      <c r="C195" s="87"/>
      <c r="D195" s="87"/>
      <c r="E195" s="87"/>
      <c r="F195" s="87"/>
      <c r="G195" s="87"/>
      <c r="H195" s="87"/>
      <c r="I195" s="87"/>
      <c r="J195" s="87"/>
      <c r="K195" s="87"/>
      <c r="L195" s="88">
        <v>14.8</v>
      </c>
    </row>
    <row r="197" spans="1:12">
      <c r="A197" s="67" t="s">
        <v>405</v>
      </c>
      <c r="B197" s="113" t="s">
        <v>406</v>
      </c>
      <c r="C197" s="68" t="s">
        <v>86</v>
      </c>
      <c r="D197" s="68" t="s">
        <v>91</v>
      </c>
      <c r="E197" s="68" t="s">
        <v>95</v>
      </c>
      <c r="F197" s="68" t="s">
        <v>407</v>
      </c>
      <c r="G197" s="68" t="s">
        <v>408</v>
      </c>
      <c r="H197" s="68" t="s">
        <v>409</v>
      </c>
      <c r="I197" s="68" t="s">
        <v>410</v>
      </c>
      <c r="J197" s="68" t="s">
        <v>121</v>
      </c>
      <c r="K197" s="68" t="s">
        <v>122</v>
      </c>
      <c r="L197" s="69" t="s">
        <v>379</v>
      </c>
    </row>
    <row r="198" spans="1:12" s="101" customFormat="1" ht="13">
      <c r="A198" s="70" t="s">
        <v>118</v>
      </c>
      <c r="B198" s="118">
        <v>4726</v>
      </c>
      <c r="C198" s="99">
        <v>174</v>
      </c>
      <c r="D198" s="99">
        <v>11500</v>
      </c>
      <c r="E198" s="99">
        <v>1810</v>
      </c>
      <c r="F198" s="99">
        <v>2000</v>
      </c>
      <c r="G198" s="99">
        <v>920</v>
      </c>
      <c r="H198" s="99">
        <v>2750</v>
      </c>
      <c r="I198" s="99">
        <v>5998</v>
      </c>
      <c r="J198" s="99">
        <v>1930</v>
      </c>
      <c r="K198" s="99">
        <v>302</v>
      </c>
      <c r="L198" s="100"/>
    </row>
    <row r="199" spans="1:12" s="101" customFormat="1" ht="13.5" thickBot="1">
      <c r="A199" s="74" t="s">
        <v>840</v>
      </c>
      <c r="B199" s="119">
        <v>0.52</v>
      </c>
      <c r="C199" s="102">
        <v>0.31</v>
      </c>
      <c r="D199" s="102"/>
      <c r="E199" s="102"/>
      <c r="F199" s="102">
        <v>0.21</v>
      </c>
      <c r="G199" s="102">
        <v>0.27</v>
      </c>
      <c r="H199" s="102"/>
      <c r="I199" s="102"/>
      <c r="J199" s="102">
        <v>0.11</v>
      </c>
      <c r="K199" s="102"/>
      <c r="L199" s="103"/>
    </row>
    <row r="200" spans="1:12" ht="15" thickTop="1">
      <c r="A200" s="77" t="s">
        <v>96</v>
      </c>
      <c r="B200" s="81">
        <v>0.01</v>
      </c>
      <c r="C200" s="78"/>
      <c r="D200" s="78"/>
      <c r="E200" s="78"/>
      <c r="F200" s="78"/>
      <c r="G200" s="78"/>
      <c r="H200" s="78"/>
      <c r="I200" s="78"/>
      <c r="J200" s="78"/>
      <c r="K200" s="78"/>
      <c r="L200" s="79"/>
    </row>
    <row r="201" spans="1:12">
      <c r="A201" s="77" t="s">
        <v>98</v>
      </c>
      <c r="B201" s="81">
        <v>0.08</v>
      </c>
      <c r="C201" s="78">
        <v>0.08</v>
      </c>
      <c r="D201" s="78">
        <v>8.5000000000000006E-2</v>
      </c>
      <c r="E201" s="78">
        <v>8.5000000000000006E-2</v>
      </c>
      <c r="F201" s="78"/>
      <c r="G201" s="78"/>
      <c r="H201" s="78"/>
      <c r="I201" s="78"/>
      <c r="J201" s="78"/>
      <c r="K201" s="78"/>
      <c r="L201" s="79"/>
    </row>
    <row r="202" spans="1:12">
      <c r="A202" s="77" t="s">
        <v>411</v>
      </c>
      <c r="B202" s="81">
        <v>0.02</v>
      </c>
      <c r="C202" s="78"/>
      <c r="D202" s="78">
        <v>0.02</v>
      </c>
      <c r="E202" s="78">
        <v>0.02</v>
      </c>
      <c r="F202" s="78"/>
      <c r="G202" s="78"/>
      <c r="H202" s="78"/>
      <c r="I202" s="78"/>
      <c r="J202" s="78"/>
      <c r="K202" s="78"/>
      <c r="L202" s="79"/>
    </row>
    <row r="203" spans="1:12">
      <c r="A203" s="77" t="s">
        <v>595</v>
      </c>
      <c r="B203" s="81"/>
      <c r="C203" s="78">
        <v>0.08</v>
      </c>
      <c r="D203" s="78"/>
      <c r="E203" s="78"/>
      <c r="F203" s="78"/>
      <c r="G203" s="78"/>
      <c r="H203" s="78"/>
      <c r="I203" s="78"/>
      <c r="J203" s="78"/>
      <c r="K203" s="78"/>
      <c r="L203" s="79"/>
    </row>
    <row r="204" spans="1:12">
      <c r="A204" s="77" t="s">
        <v>596</v>
      </c>
      <c r="B204" s="81">
        <v>0.08</v>
      </c>
      <c r="C204" s="78"/>
      <c r="D204" s="78"/>
      <c r="E204" s="78">
        <v>0.12</v>
      </c>
      <c r="F204" s="78"/>
      <c r="G204" s="78"/>
      <c r="H204" s="78"/>
      <c r="I204" s="78"/>
      <c r="J204" s="78">
        <v>0.22</v>
      </c>
      <c r="K204" s="78"/>
      <c r="L204" s="79"/>
    </row>
    <row r="205" spans="1:12">
      <c r="A205" s="77" t="s">
        <v>395</v>
      </c>
      <c r="B205" s="81"/>
      <c r="C205" s="78"/>
      <c r="D205" s="78"/>
      <c r="E205" s="78"/>
      <c r="F205" s="78"/>
      <c r="G205" s="78"/>
      <c r="H205" s="78"/>
      <c r="I205" s="78"/>
      <c r="J205" s="78"/>
      <c r="K205" s="78"/>
      <c r="L205" s="79"/>
    </row>
    <row r="206" spans="1:12">
      <c r="A206" s="77" t="s">
        <v>164</v>
      </c>
      <c r="B206" s="81">
        <v>0.25</v>
      </c>
      <c r="C206" s="78">
        <v>0.25</v>
      </c>
      <c r="D206" s="78"/>
      <c r="E206" s="78"/>
      <c r="F206" s="78"/>
      <c r="G206" s="78"/>
      <c r="H206" s="78"/>
      <c r="I206" s="78"/>
      <c r="J206" s="78"/>
      <c r="K206" s="78"/>
      <c r="L206" s="79"/>
    </row>
    <row r="207" spans="1:12">
      <c r="A207" s="77" t="s">
        <v>412</v>
      </c>
      <c r="B207" s="81">
        <v>0.05</v>
      </c>
      <c r="C207" s="78">
        <v>0.05</v>
      </c>
      <c r="D207" s="78"/>
      <c r="E207" s="78"/>
      <c r="F207" s="78"/>
      <c r="G207" s="78"/>
      <c r="H207" s="78"/>
      <c r="I207" s="78"/>
      <c r="J207" s="78"/>
      <c r="K207" s="78"/>
      <c r="L207" s="79"/>
    </row>
    <row r="208" spans="1:12">
      <c r="A208" s="77" t="s">
        <v>338</v>
      </c>
      <c r="B208" s="81"/>
      <c r="C208" s="78"/>
      <c r="D208" s="78">
        <v>0.28000000000000003</v>
      </c>
      <c r="E208" s="78">
        <v>0.28000000000000003</v>
      </c>
      <c r="F208" s="78"/>
      <c r="G208" s="78"/>
      <c r="H208" s="78"/>
      <c r="I208" s="78"/>
      <c r="J208" s="78">
        <v>0.28000000000000003</v>
      </c>
      <c r="K208" s="78"/>
      <c r="L208" s="79"/>
    </row>
    <row r="209" spans="1:16">
      <c r="A209" s="77" t="s">
        <v>414</v>
      </c>
      <c r="B209" s="81"/>
      <c r="C209" s="78"/>
      <c r="D209" s="78"/>
      <c r="E209" s="78"/>
      <c r="F209" s="78"/>
      <c r="G209" s="78"/>
      <c r="H209" s="78"/>
      <c r="I209" s="78"/>
      <c r="J209" s="78"/>
      <c r="K209" s="78"/>
      <c r="L209" s="79">
        <v>16.8</v>
      </c>
    </row>
    <row r="210" spans="1:16">
      <c r="A210" s="77" t="s">
        <v>415</v>
      </c>
      <c r="B210" s="81"/>
      <c r="C210" s="78"/>
      <c r="D210" s="78"/>
      <c r="E210" s="78"/>
      <c r="F210" s="78"/>
      <c r="G210" s="78"/>
      <c r="H210" s="78"/>
      <c r="I210" s="78"/>
      <c r="J210" s="78"/>
      <c r="K210" s="78">
        <v>1.7999999999999999E-2</v>
      </c>
      <c r="L210" s="79"/>
    </row>
    <row r="211" spans="1:16">
      <c r="A211" s="77" t="s">
        <v>416</v>
      </c>
      <c r="B211" s="81"/>
      <c r="C211" s="78"/>
      <c r="D211" s="78"/>
      <c r="E211" s="78"/>
      <c r="F211" s="78"/>
      <c r="G211" s="78"/>
      <c r="H211" s="78"/>
      <c r="I211" s="78"/>
      <c r="J211" s="78"/>
      <c r="K211" s="78">
        <v>0</v>
      </c>
      <c r="L211" s="79"/>
    </row>
    <row r="212" spans="1:16">
      <c r="A212" s="77" t="s">
        <v>125</v>
      </c>
      <c r="B212" s="81"/>
      <c r="C212" s="78"/>
      <c r="D212" s="78"/>
      <c r="E212" s="78"/>
      <c r="F212" s="78"/>
      <c r="G212" s="78"/>
      <c r="H212" s="78"/>
      <c r="I212" s="78"/>
      <c r="J212" s="78">
        <v>0</v>
      </c>
      <c r="K212" s="78">
        <v>0</v>
      </c>
      <c r="L212" s="79"/>
    </row>
    <row r="213" spans="1:16">
      <c r="A213" s="77" t="s">
        <v>110</v>
      </c>
      <c r="B213" s="81"/>
      <c r="C213" s="78"/>
      <c r="D213" s="78"/>
      <c r="E213" s="78"/>
      <c r="F213" s="78">
        <v>1.4999999999999999E-2</v>
      </c>
      <c r="G213" s="78"/>
      <c r="H213" s="78">
        <v>0.03</v>
      </c>
      <c r="I213" s="78">
        <v>0.03</v>
      </c>
      <c r="J213" s="78">
        <v>0.01</v>
      </c>
      <c r="K213" s="78"/>
      <c r="L213" s="79"/>
    </row>
    <row r="214" spans="1:16">
      <c r="A214" s="77" t="s">
        <v>350</v>
      </c>
      <c r="B214" s="81"/>
      <c r="C214" s="78"/>
      <c r="D214" s="78">
        <v>2.0000000000000001E-4</v>
      </c>
      <c r="E214" s="78">
        <v>2.0000000000000001E-4</v>
      </c>
      <c r="F214" s="78"/>
      <c r="G214" s="78"/>
      <c r="H214" s="78"/>
      <c r="I214" s="78"/>
      <c r="J214" s="78">
        <v>2.0000000000000001E-4</v>
      </c>
      <c r="K214" s="78"/>
      <c r="L214" s="79"/>
    </row>
    <row r="215" spans="1:16">
      <c r="A215" s="77" t="s">
        <v>344</v>
      </c>
      <c r="B215" s="81"/>
      <c r="C215" s="78"/>
      <c r="D215" s="78"/>
      <c r="E215" s="78"/>
      <c r="F215" s="78"/>
      <c r="G215" s="78"/>
      <c r="H215" s="78"/>
      <c r="I215" s="78"/>
      <c r="J215" s="78">
        <v>2.0000000000000001E-4</v>
      </c>
      <c r="K215" s="78"/>
      <c r="L215" s="79"/>
    </row>
    <row r="216" spans="1:16">
      <c r="A216" s="77" t="s">
        <v>139</v>
      </c>
      <c r="B216" s="81"/>
      <c r="C216" s="78"/>
      <c r="D216" s="78"/>
      <c r="E216" s="78"/>
      <c r="F216" s="78"/>
      <c r="G216" s="78"/>
      <c r="H216" s="78"/>
      <c r="I216" s="78"/>
      <c r="J216" s="78">
        <v>0.25</v>
      </c>
      <c r="K216" s="78"/>
      <c r="L216" s="79"/>
    </row>
    <row r="217" spans="1:16">
      <c r="A217" s="77" t="s">
        <v>369</v>
      </c>
      <c r="B217" s="81"/>
      <c r="C217" s="78"/>
      <c r="D217" s="78"/>
      <c r="E217" s="78"/>
      <c r="F217" s="78">
        <v>0.2</v>
      </c>
      <c r="G217" s="78">
        <v>0.25</v>
      </c>
      <c r="H217" s="78">
        <v>0.25</v>
      </c>
      <c r="I217" s="78"/>
      <c r="J217" s="78"/>
      <c r="K217" s="78"/>
      <c r="L217" s="79"/>
    </row>
    <row r="218" spans="1:16">
      <c r="A218" s="77" t="s">
        <v>342</v>
      </c>
      <c r="B218" s="81"/>
      <c r="C218" s="78"/>
      <c r="D218" s="78"/>
      <c r="E218" s="78"/>
      <c r="F218" s="78"/>
      <c r="G218" s="78"/>
      <c r="H218" s="78"/>
      <c r="I218" s="78">
        <v>0.125</v>
      </c>
      <c r="J218" s="78"/>
      <c r="K218" s="78"/>
      <c r="L218" s="79"/>
    </row>
    <row r="219" spans="1:16">
      <c r="A219" s="77" t="s">
        <v>168</v>
      </c>
      <c r="B219" s="81"/>
      <c r="C219" s="78"/>
      <c r="D219" s="78">
        <v>1.4999999999999999E-2</v>
      </c>
      <c r="E219" s="78">
        <v>1.4999999999999999E-2</v>
      </c>
      <c r="F219" s="78"/>
      <c r="G219" s="78"/>
      <c r="H219" s="78"/>
      <c r="I219" s="78"/>
      <c r="J219" s="78"/>
      <c r="K219" s="78"/>
      <c r="L219" s="79"/>
    </row>
    <row r="220" spans="1:16">
      <c r="A220" s="77" t="s">
        <v>93</v>
      </c>
      <c r="B220" s="81"/>
      <c r="C220" s="78"/>
      <c r="D220" s="78">
        <v>0.02</v>
      </c>
      <c r="E220" s="78"/>
      <c r="F220" s="78">
        <v>0.16</v>
      </c>
      <c r="G220" s="78"/>
      <c r="H220" s="78"/>
      <c r="I220" s="78"/>
      <c r="J220" s="78"/>
      <c r="K220" s="78"/>
      <c r="L220" s="79"/>
    </row>
    <row r="221" spans="1:16">
      <c r="A221" s="77" t="s">
        <v>417</v>
      </c>
      <c r="B221" s="81"/>
      <c r="C221" s="78"/>
      <c r="D221" s="78"/>
      <c r="E221" s="78"/>
      <c r="F221" s="78">
        <v>0.02</v>
      </c>
      <c r="G221" s="78"/>
      <c r="H221" s="78"/>
      <c r="I221" s="78"/>
      <c r="J221" s="78"/>
      <c r="K221" s="78"/>
      <c r="L221" s="79"/>
    </row>
    <row r="222" spans="1:16">
      <c r="A222" s="86" t="s">
        <v>114</v>
      </c>
      <c r="B222" s="108"/>
      <c r="C222" s="87"/>
      <c r="D222" s="87"/>
      <c r="E222" s="87"/>
      <c r="F222" s="87"/>
      <c r="G222" s="87">
        <v>0.12</v>
      </c>
      <c r="H222" s="87"/>
      <c r="I222" s="87"/>
      <c r="J222" s="87"/>
      <c r="K222" s="87"/>
      <c r="L222" s="88"/>
    </row>
    <row r="224" spans="1:16">
      <c r="A224" s="67" t="s">
        <v>418</v>
      </c>
      <c r="B224" s="113" t="s">
        <v>406</v>
      </c>
      <c r="C224" s="68" t="s">
        <v>86</v>
      </c>
      <c r="D224" s="68" t="s">
        <v>91</v>
      </c>
      <c r="E224" s="68" t="s">
        <v>95</v>
      </c>
      <c r="F224" s="68" t="s">
        <v>108</v>
      </c>
      <c r="G224" s="68" t="s">
        <v>109</v>
      </c>
      <c r="H224" s="68" t="s">
        <v>116</v>
      </c>
      <c r="I224" s="68" t="s">
        <v>119</v>
      </c>
      <c r="J224" s="68" t="s">
        <v>120</v>
      </c>
      <c r="K224" s="68" t="s">
        <v>166</v>
      </c>
      <c r="L224" s="68" t="s">
        <v>429</v>
      </c>
      <c r="M224" s="68" t="s">
        <v>122</v>
      </c>
      <c r="N224" s="68" t="s">
        <v>433</v>
      </c>
      <c r="O224" s="68" t="s">
        <v>426</v>
      </c>
      <c r="P224" s="69" t="s">
        <v>427</v>
      </c>
    </row>
    <row r="225" spans="1:25" s="101" customFormat="1" ht="13">
      <c r="A225" s="70" t="s">
        <v>118</v>
      </c>
      <c r="B225" s="118">
        <v>178.6</v>
      </c>
      <c r="C225" s="99">
        <v>126.7</v>
      </c>
      <c r="D225" s="99">
        <v>493.4</v>
      </c>
      <c r="E225" s="99">
        <v>441.91</v>
      </c>
      <c r="F225" s="99">
        <v>462.8</v>
      </c>
      <c r="G225" s="99">
        <v>227.4</v>
      </c>
      <c r="H225" s="99">
        <v>46</v>
      </c>
      <c r="I225" s="99">
        <v>398.61</v>
      </c>
      <c r="J225" s="99">
        <v>213</v>
      </c>
      <c r="K225" s="99">
        <v>290.27999999999997</v>
      </c>
      <c r="L225" s="99">
        <v>204.3</v>
      </c>
      <c r="M225" s="99">
        <v>300</v>
      </c>
      <c r="N225" s="99">
        <v>57.9</v>
      </c>
      <c r="O225" s="99"/>
      <c r="P225" s="100"/>
    </row>
    <row r="226" spans="1:25" s="101" customFormat="1" ht="13.5" thickBot="1">
      <c r="A226" s="74" t="s">
        <v>840</v>
      </c>
      <c r="B226" s="119">
        <v>0.129</v>
      </c>
      <c r="C226" s="102">
        <v>0.10299999999999999</v>
      </c>
      <c r="D226" s="102"/>
      <c r="E226" s="102"/>
      <c r="F226" s="102">
        <v>0.10100000000000001</v>
      </c>
      <c r="G226" s="102">
        <v>0.10100000000000001</v>
      </c>
      <c r="H226" s="102">
        <v>0.10100000000000001</v>
      </c>
      <c r="I226" s="102"/>
      <c r="J226" s="102"/>
      <c r="K226" s="102"/>
      <c r="L226" s="102">
        <v>0.10299999999999999</v>
      </c>
      <c r="M226" s="102"/>
      <c r="N226" s="102">
        <v>0.10299999999999999</v>
      </c>
      <c r="O226" s="102"/>
      <c r="P226" s="103"/>
    </row>
    <row r="227" spans="1:25" s="42" customFormat="1" ht="15" thickTop="1">
      <c r="A227" s="80" t="s">
        <v>98</v>
      </c>
      <c r="B227" s="81">
        <v>0.03</v>
      </c>
      <c r="C227" s="81">
        <v>0.05</v>
      </c>
      <c r="D227" s="81">
        <v>0.05</v>
      </c>
      <c r="E227" s="81">
        <v>0.05</v>
      </c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104"/>
      <c r="R227" s="83"/>
      <c r="S227" s="83"/>
      <c r="T227" s="83"/>
      <c r="U227" s="83"/>
      <c r="V227" s="83"/>
      <c r="W227" s="83"/>
      <c r="X227" s="83"/>
      <c r="Y227" s="83"/>
    </row>
    <row r="228" spans="1:25" s="42" customFormat="1">
      <c r="A228" s="80" t="s">
        <v>164</v>
      </c>
      <c r="B228" s="81">
        <v>0.25</v>
      </c>
      <c r="C228" s="81">
        <v>0.25</v>
      </c>
      <c r="D228" s="81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104"/>
      <c r="R228" s="83"/>
      <c r="S228" s="83"/>
      <c r="T228" s="83"/>
      <c r="U228" s="83"/>
      <c r="V228" s="83"/>
      <c r="W228" s="83"/>
      <c r="X228" s="83"/>
      <c r="Y228" s="83"/>
    </row>
    <row r="229" spans="1:25" s="42" customFormat="1">
      <c r="A229" s="80" t="s">
        <v>134</v>
      </c>
      <c r="B229" s="81">
        <v>0.3</v>
      </c>
      <c r="C229" s="81">
        <v>0.3</v>
      </c>
      <c r="D229" s="81"/>
      <c r="E229" s="81"/>
      <c r="F229" s="81"/>
      <c r="G229" s="81"/>
      <c r="H229" s="81"/>
      <c r="I229" s="81"/>
      <c r="J229" s="81"/>
      <c r="K229" s="81"/>
      <c r="L229" s="81"/>
      <c r="M229" s="81"/>
      <c r="N229" s="81"/>
      <c r="O229" s="81"/>
      <c r="P229" s="104"/>
      <c r="R229" s="83"/>
      <c r="S229" s="83"/>
      <c r="T229" s="83"/>
      <c r="U229" s="83"/>
      <c r="V229" s="83"/>
      <c r="W229" s="83"/>
      <c r="X229" s="83"/>
      <c r="Y229" s="83"/>
    </row>
    <row r="230" spans="1:25" s="42" customFormat="1">
      <c r="A230" s="80" t="s">
        <v>376</v>
      </c>
      <c r="B230" s="81"/>
      <c r="C230" s="81"/>
      <c r="D230" s="81"/>
      <c r="E230" s="81"/>
      <c r="F230" s="81">
        <v>0.02</v>
      </c>
      <c r="G230" s="81"/>
      <c r="H230" s="81"/>
      <c r="I230" s="81"/>
      <c r="J230" s="81"/>
      <c r="K230" s="81"/>
      <c r="L230" s="81"/>
      <c r="M230" s="81"/>
      <c r="N230" s="81"/>
      <c r="O230" s="81"/>
      <c r="P230" s="104"/>
      <c r="R230" s="83"/>
      <c r="S230" s="83"/>
      <c r="T230" s="83"/>
      <c r="U230" s="83"/>
      <c r="V230" s="83"/>
      <c r="W230" s="83"/>
      <c r="X230" s="83"/>
      <c r="Y230" s="83"/>
    </row>
    <row r="231" spans="1:25" s="42" customFormat="1">
      <c r="A231" s="80" t="s">
        <v>168</v>
      </c>
      <c r="B231" s="81"/>
      <c r="C231" s="81">
        <v>0.01</v>
      </c>
      <c r="D231" s="81">
        <v>0.01</v>
      </c>
      <c r="E231" s="81">
        <v>0.01</v>
      </c>
      <c r="F231" s="83"/>
      <c r="G231" s="81"/>
      <c r="H231" s="81"/>
      <c r="I231" s="81"/>
      <c r="J231" s="81"/>
      <c r="K231" s="81"/>
      <c r="L231" s="81"/>
      <c r="M231" s="81"/>
      <c r="N231" s="81"/>
      <c r="O231" s="81"/>
      <c r="P231" s="104"/>
      <c r="R231" s="83"/>
      <c r="S231" s="83"/>
      <c r="T231" s="83"/>
      <c r="U231" s="83"/>
      <c r="V231" s="83"/>
      <c r="W231" s="83"/>
      <c r="X231" s="83"/>
      <c r="Y231" s="83"/>
    </row>
    <row r="232" spans="1:25" s="42" customFormat="1">
      <c r="A232" s="80" t="s">
        <v>350</v>
      </c>
      <c r="B232" s="81"/>
      <c r="C232" s="81">
        <v>2.0000000000000001E-4</v>
      </c>
      <c r="D232" s="81">
        <v>2.0000000000000001E-4</v>
      </c>
      <c r="E232" s="81">
        <v>2.0000000000000001E-4</v>
      </c>
      <c r="F232" s="81"/>
      <c r="G232" s="81"/>
      <c r="H232" s="81"/>
      <c r="I232" s="81"/>
      <c r="J232" s="81"/>
      <c r="K232" s="81"/>
      <c r="L232" s="81"/>
      <c r="M232" s="81"/>
      <c r="N232" s="81"/>
      <c r="O232" s="81"/>
      <c r="P232" s="104"/>
      <c r="R232" s="83"/>
      <c r="S232" s="83"/>
      <c r="T232" s="83"/>
      <c r="U232" s="83"/>
      <c r="V232" s="83"/>
      <c r="W232" s="83"/>
      <c r="X232" s="83"/>
      <c r="Y232" s="83"/>
    </row>
    <row r="233" spans="1:25" s="42" customFormat="1">
      <c r="A233" s="80" t="s">
        <v>93</v>
      </c>
      <c r="B233" s="81"/>
      <c r="C233" s="81">
        <v>0.08</v>
      </c>
      <c r="D233" s="81">
        <v>0.03</v>
      </c>
      <c r="E233" s="81">
        <v>7.4999999999999997E-2</v>
      </c>
      <c r="F233" s="81"/>
      <c r="G233" s="81"/>
      <c r="H233" s="81">
        <v>0.25</v>
      </c>
      <c r="I233" s="81"/>
      <c r="J233" s="81"/>
      <c r="K233" s="81"/>
      <c r="L233" s="81"/>
      <c r="M233" s="81"/>
      <c r="N233" s="81">
        <v>0.13</v>
      </c>
      <c r="O233" s="81"/>
      <c r="P233" s="104"/>
      <c r="R233" s="83"/>
      <c r="S233" s="83"/>
      <c r="T233" s="83"/>
      <c r="U233" s="83"/>
      <c r="V233" s="83"/>
      <c r="W233" s="83"/>
      <c r="X233" s="83"/>
      <c r="Y233" s="83"/>
    </row>
    <row r="234" spans="1:25" s="42" customFormat="1">
      <c r="A234" s="80" t="s">
        <v>94</v>
      </c>
      <c r="B234" s="81"/>
      <c r="C234" s="81"/>
      <c r="D234" s="81"/>
      <c r="E234" s="81">
        <v>0.22</v>
      </c>
      <c r="F234" s="81"/>
      <c r="G234" s="81"/>
      <c r="H234" s="81"/>
      <c r="I234" s="81"/>
      <c r="J234" s="81"/>
      <c r="K234" s="81"/>
      <c r="L234" s="81"/>
      <c r="M234" s="81"/>
      <c r="N234" s="81"/>
      <c r="O234" s="81"/>
      <c r="P234" s="104"/>
      <c r="R234" s="83"/>
      <c r="S234" s="83"/>
      <c r="T234" s="83"/>
      <c r="U234" s="83"/>
      <c r="V234" s="83"/>
      <c r="W234" s="83"/>
      <c r="X234" s="83"/>
      <c r="Y234" s="83"/>
    </row>
    <row r="235" spans="1:25" s="42" customFormat="1">
      <c r="A235" s="80" t="s">
        <v>420</v>
      </c>
      <c r="B235" s="81"/>
      <c r="C235" s="81"/>
      <c r="D235" s="81">
        <v>0.06</v>
      </c>
      <c r="E235" s="81"/>
      <c r="F235" s="81"/>
      <c r="G235" s="81"/>
      <c r="H235" s="81"/>
      <c r="I235" s="81"/>
      <c r="J235" s="81"/>
      <c r="K235" s="81"/>
      <c r="L235" s="81"/>
      <c r="M235" s="81"/>
      <c r="N235" s="81"/>
      <c r="O235" s="81"/>
      <c r="P235" s="104"/>
      <c r="R235" s="83"/>
      <c r="S235" s="83"/>
      <c r="T235" s="83"/>
      <c r="U235" s="83"/>
      <c r="V235" s="83"/>
      <c r="W235" s="83"/>
      <c r="X235" s="83"/>
      <c r="Y235" s="83"/>
    </row>
    <row r="236" spans="1:25" s="42" customFormat="1">
      <c r="A236" s="80" t="s">
        <v>419</v>
      </c>
      <c r="B236" s="81"/>
      <c r="C236" s="81"/>
      <c r="D236" s="81">
        <v>0.17</v>
      </c>
      <c r="E236" s="81"/>
      <c r="F236" s="81"/>
      <c r="G236" s="81"/>
      <c r="H236" s="81"/>
      <c r="I236" s="81"/>
      <c r="J236" s="81"/>
      <c r="K236" s="81"/>
      <c r="L236" s="81"/>
      <c r="M236" s="81"/>
      <c r="N236" s="81"/>
      <c r="O236" s="81"/>
      <c r="P236" s="104"/>
      <c r="R236" s="83"/>
      <c r="S236" s="83"/>
      <c r="T236" s="83"/>
      <c r="U236" s="83"/>
      <c r="V236" s="83"/>
      <c r="W236" s="83"/>
      <c r="X236" s="83"/>
      <c r="Y236" s="83"/>
    </row>
    <row r="237" spans="1:25" s="42" customFormat="1">
      <c r="A237" s="80" t="s">
        <v>421</v>
      </c>
      <c r="B237" s="81"/>
      <c r="C237" s="81"/>
      <c r="D237" s="81"/>
      <c r="E237" s="81"/>
      <c r="F237" s="81"/>
      <c r="G237" s="81"/>
      <c r="H237" s="81"/>
      <c r="I237" s="81"/>
      <c r="J237" s="81"/>
      <c r="K237" s="81"/>
      <c r="L237" s="81"/>
      <c r="M237" s="81"/>
      <c r="N237" s="81"/>
      <c r="O237" s="81"/>
      <c r="P237" s="104"/>
      <c r="R237" s="83"/>
      <c r="S237" s="83"/>
      <c r="T237" s="83"/>
      <c r="U237" s="83"/>
      <c r="V237" s="83"/>
      <c r="W237" s="83"/>
      <c r="X237" s="83"/>
      <c r="Y237" s="83"/>
    </row>
    <row r="238" spans="1:25" s="42" customFormat="1">
      <c r="A238" s="80" t="s">
        <v>137</v>
      </c>
      <c r="B238" s="81"/>
      <c r="C238" s="81"/>
      <c r="D238" s="81"/>
      <c r="E238" s="81"/>
      <c r="F238" s="81">
        <v>2.7E-2</v>
      </c>
      <c r="G238" s="81"/>
      <c r="H238" s="81"/>
      <c r="I238" s="81"/>
      <c r="J238" s="81"/>
      <c r="K238" s="81"/>
      <c r="L238" s="81"/>
      <c r="M238" s="81"/>
      <c r="N238" s="81"/>
      <c r="O238" s="81"/>
      <c r="P238" s="104"/>
      <c r="R238" s="83"/>
      <c r="S238" s="83"/>
      <c r="T238" s="83"/>
      <c r="U238" s="83"/>
      <c r="V238" s="83"/>
      <c r="W238" s="83"/>
      <c r="X238" s="83"/>
      <c r="Y238" s="83"/>
    </row>
    <row r="239" spans="1:25" s="42" customFormat="1">
      <c r="A239" s="80" t="s">
        <v>422</v>
      </c>
      <c r="B239" s="81"/>
      <c r="C239" s="81"/>
      <c r="D239" s="81"/>
      <c r="E239" s="81"/>
      <c r="F239" s="81">
        <v>0.26</v>
      </c>
      <c r="G239" s="81"/>
      <c r="H239" s="81"/>
      <c r="I239" s="81"/>
      <c r="J239" s="81"/>
      <c r="K239" s="81"/>
      <c r="L239" s="81">
        <v>0</v>
      </c>
      <c r="M239" s="81"/>
      <c r="N239" s="81"/>
      <c r="O239" s="81"/>
      <c r="P239" s="104"/>
      <c r="R239" s="83"/>
      <c r="S239" s="83"/>
      <c r="T239" s="83"/>
      <c r="U239" s="83"/>
      <c r="V239" s="83"/>
      <c r="W239" s="83"/>
      <c r="X239" s="83"/>
      <c r="Y239" s="83"/>
    </row>
    <row r="240" spans="1:25" s="42" customFormat="1">
      <c r="A240" s="80" t="s">
        <v>423</v>
      </c>
      <c r="B240" s="81"/>
      <c r="C240" s="81"/>
      <c r="D240" s="81"/>
      <c r="E240" s="81"/>
      <c r="F240" s="81">
        <v>0.08</v>
      </c>
      <c r="G240" s="81"/>
      <c r="H240" s="81"/>
      <c r="I240" s="81"/>
      <c r="J240" s="81"/>
      <c r="K240" s="81"/>
      <c r="L240" s="81">
        <v>0.08</v>
      </c>
      <c r="M240" s="81"/>
      <c r="N240" s="81"/>
      <c r="O240" s="81"/>
      <c r="P240" s="104"/>
      <c r="R240" s="83"/>
      <c r="S240" s="83"/>
      <c r="T240" s="83"/>
      <c r="U240" s="83"/>
      <c r="V240" s="83"/>
      <c r="W240" s="83"/>
      <c r="X240" s="83"/>
      <c r="Y240" s="83"/>
    </row>
    <row r="241" spans="1:25" s="42" customFormat="1">
      <c r="A241" s="80" t="s">
        <v>424</v>
      </c>
      <c r="B241" s="81"/>
      <c r="C241" s="81"/>
      <c r="D241" s="81"/>
      <c r="E241" s="81"/>
      <c r="F241" s="81">
        <v>2.1999999999999999E-2</v>
      </c>
      <c r="G241" s="81"/>
      <c r="H241" s="81"/>
      <c r="I241" s="81"/>
      <c r="J241" s="81"/>
      <c r="K241" s="81"/>
      <c r="L241" s="81"/>
      <c r="M241" s="81"/>
      <c r="N241" s="81"/>
      <c r="O241" s="81"/>
      <c r="P241" s="104"/>
      <c r="R241" s="83"/>
      <c r="S241" s="83"/>
      <c r="T241" s="83"/>
      <c r="U241" s="83"/>
      <c r="V241" s="83"/>
      <c r="W241" s="83"/>
      <c r="X241" s="83"/>
      <c r="Y241" s="83"/>
    </row>
    <row r="242" spans="1:25" s="42" customFormat="1">
      <c r="A242" s="80" t="s">
        <v>492</v>
      </c>
      <c r="B242" s="81"/>
      <c r="C242" s="81"/>
      <c r="D242" s="81"/>
      <c r="E242" s="81"/>
      <c r="F242" s="81"/>
      <c r="G242" s="81">
        <v>0.25</v>
      </c>
      <c r="H242" s="81"/>
      <c r="I242" s="81">
        <v>0.3</v>
      </c>
      <c r="J242" s="81"/>
      <c r="K242" s="81"/>
      <c r="L242" s="81"/>
      <c r="M242" s="81"/>
      <c r="N242" s="81"/>
      <c r="O242" s="81"/>
      <c r="P242" s="104"/>
      <c r="R242" s="83"/>
      <c r="S242" s="83"/>
      <c r="T242" s="83"/>
      <c r="U242" s="83"/>
      <c r="V242" s="83"/>
      <c r="W242" s="83"/>
      <c r="X242" s="83"/>
      <c r="Y242" s="83"/>
    </row>
    <row r="243" spans="1:25" s="42" customFormat="1">
      <c r="A243" s="80" t="s">
        <v>425</v>
      </c>
      <c r="B243" s="81"/>
      <c r="C243" s="81"/>
      <c r="D243" s="81"/>
      <c r="E243" s="81"/>
      <c r="F243" s="81"/>
      <c r="G243" s="81">
        <v>0.55000000000000004</v>
      </c>
      <c r="H243" s="81"/>
      <c r="I243" s="81"/>
      <c r="J243" s="81"/>
      <c r="K243" s="81"/>
      <c r="L243" s="81"/>
      <c r="M243" s="81"/>
      <c r="N243" s="81"/>
      <c r="O243" s="81"/>
      <c r="P243" s="104"/>
      <c r="R243" s="83"/>
      <c r="S243" s="83"/>
      <c r="T243" s="83"/>
      <c r="U243" s="83"/>
      <c r="V243" s="83"/>
      <c r="W243" s="83"/>
      <c r="X243" s="83"/>
      <c r="Y243" s="83"/>
    </row>
    <row r="244" spans="1:25" s="42" customFormat="1">
      <c r="A244" s="80" t="s">
        <v>110</v>
      </c>
      <c r="B244" s="81"/>
      <c r="C244" s="81"/>
      <c r="D244" s="81"/>
      <c r="E244" s="81"/>
      <c r="F244" s="81"/>
      <c r="G244" s="81"/>
      <c r="H244" s="81">
        <v>0.01</v>
      </c>
      <c r="I244" s="81">
        <v>0.02</v>
      </c>
      <c r="J244" s="81"/>
      <c r="K244" s="81"/>
      <c r="L244" s="81">
        <v>0.01</v>
      </c>
      <c r="M244" s="81"/>
      <c r="N244" s="81"/>
      <c r="O244" s="81"/>
      <c r="P244" s="104">
        <v>0</v>
      </c>
      <c r="R244" s="83"/>
      <c r="S244" s="83"/>
      <c r="T244" s="83"/>
      <c r="U244" s="83"/>
      <c r="V244" s="83"/>
      <c r="W244" s="83"/>
      <c r="X244" s="83"/>
      <c r="Y244" s="83"/>
    </row>
    <row r="245" spans="1:25" s="42" customFormat="1">
      <c r="A245" s="80" t="s">
        <v>492</v>
      </c>
      <c r="B245" s="81"/>
      <c r="C245" s="81"/>
      <c r="D245" s="81"/>
      <c r="E245" s="81"/>
      <c r="F245" s="81"/>
      <c r="G245" s="81"/>
      <c r="H245" s="81">
        <v>0.25</v>
      </c>
      <c r="I245" s="81"/>
      <c r="J245" s="81"/>
      <c r="K245" s="81"/>
      <c r="L245" s="81"/>
      <c r="M245" s="81"/>
      <c r="N245" s="81"/>
      <c r="O245" s="81"/>
      <c r="P245" s="104"/>
      <c r="R245" s="83"/>
      <c r="S245" s="83"/>
      <c r="T245" s="83"/>
      <c r="U245" s="83"/>
      <c r="V245" s="83"/>
      <c r="W245" s="83"/>
      <c r="X245" s="83"/>
      <c r="Y245" s="83"/>
    </row>
    <row r="246" spans="1:25" s="42" customFormat="1">
      <c r="A246" s="80" t="s">
        <v>135</v>
      </c>
      <c r="B246" s="81"/>
      <c r="C246" s="81"/>
      <c r="D246" s="81"/>
      <c r="E246" s="81"/>
      <c r="F246" s="81"/>
      <c r="G246" s="81"/>
      <c r="H246" s="81">
        <v>0.02</v>
      </c>
      <c r="I246" s="81"/>
      <c r="J246" s="81"/>
      <c r="K246" s="81"/>
      <c r="L246" s="81"/>
      <c r="M246" s="81"/>
      <c r="N246" s="81"/>
      <c r="O246" s="81"/>
      <c r="P246" s="104"/>
      <c r="R246" s="83"/>
      <c r="S246" s="83"/>
      <c r="T246" s="83"/>
      <c r="U246" s="83"/>
      <c r="V246" s="83"/>
      <c r="W246" s="83"/>
      <c r="X246" s="83"/>
      <c r="Y246" s="83"/>
    </row>
    <row r="247" spans="1:25" s="42" customFormat="1">
      <c r="A247" s="80" t="s">
        <v>414</v>
      </c>
      <c r="B247" s="81"/>
      <c r="C247" s="81"/>
      <c r="D247" s="81"/>
      <c r="E247" s="81"/>
      <c r="F247" s="81"/>
      <c r="G247" s="81"/>
      <c r="H247" s="81"/>
      <c r="I247" s="81"/>
      <c r="J247" s="81"/>
      <c r="K247" s="81"/>
      <c r="L247" s="81"/>
      <c r="M247" s="81"/>
      <c r="N247" s="81"/>
      <c r="O247" s="81">
        <v>0.26</v>
      </c>
      <c r="P247" s="104"/>
      <c r="R247" s="83"/>
      <c r="S247" s="83"/>
      <c r="T247" s="83"/>
      <c r="U247" s="83"/>
      <c r="V247" s="83"/>
      <c r="W247" s="83"/>
      <c r="X247" s="83"/>
      <c r="Y247" s="83"/>
    </row>
    <row r="248" spans="1:25" s="42" customFormat="1">
      <c r="A248" s="80" t="s">
        <v>495</v>
      </c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  <c r="N248" s="81"/>
      <c r="O248" s="81"/>
      <c r="P248" s="104">
        <v>9.9</v>
      </c>
      <c r="R248" s="83"/>
      <c r="S248" s="83"/>
      <c r="T248" s="83"/>
      <c r="U248" s="83"/>
      <c r="V248" s="83"/>
      <c r="W248" s="83"/>
      <c r="X248" s="83"/>
      <c r="Y248" s="83"/>
    </row>
    <row r="249" spans="1:25" s="42" customFormat="1">
      <c r="A249" s="80" t="s">
        <v>428</v>
      </c>
      <c r="B249" s="81"/>
      <c r="C249" s="81"/>
      <c r="D249" s="81"/>
      <c r="E249" s="81"/>
      <c r="F249" s="81"/>
      <c r="G249" s="81"/>
      <c r="H249" s="81"/>
      <c r="I249" s="81"/>
      <c r="J249" s="81"/>
      <c r="K249" s="81">
        <v>0.16</v>
      </c>
      <c r="L249" s="81"/>
      <c r="M249" s="81"/>
      <c r="N249" s="81"/>
      <c r="O249" s="81"/>
      <c r="P249" s="104"/>
      <c r="R249" s="83"/>
      <c r="S249" s="83"/>
      <c r="T249" s="83"/>
      <c r="U249" s="83"/>
      <c r="V249" s="83"/>
      <c r="W249" s="83"/>
      <c r="X249" s="83"/>
      <c r="Y249" s="83"/>
    </row>
    <row r="250" spans="1:25" s="42" customFormat="1">
      <c r="A250" s="80" t="s">
        <v>370</v>
      </c>
      <c r="B250" s="81"/>
      <c r="C250" s="81"/>
      <c r="D250" s="81"/>
      <c r="E250" s="81"/>
      <c r="F250" s="81"/>
      <c r="G250" s="81"/>
      <c r="H250" s="81"/>
      <c r="I250" s="81"/>
      <c r="J250" s="81"/>
      <c r="K250" s="81">
        <v>0.03</v>
      </c>
      <c r="L250" s="81"/>
      <c r="M250" s="81"/>
      <c r="N250" s="81"/>
      <c r="O250" s="81"/>
      <c r="P250" s="104"/>
      <c r="R250" s="83"/>
      <c r="S250" s="83"/>
      <c r="T250" s="83"/>
      <c r="U250" s="83"/>
      <c r="V250" s="83"/>
      <c r="W250" s="83"/>
      <c r="X250" s="83"/>
      <c r="Y250" s="83"/>
    </row>
    <row r="251" spans="1:25" s="42" customFormat="1">
      <c r="A251" s="80" t="s">
        <v>175</v>
      </c>
      <c r="B251" s="81"/>
      <c r="C251" s="81"/>
      <c r="D251" s="81"/>
      <c r="E251" s="81"/>
      <c r="F251" s="81"/>
      <c r="G251" s="81"/>
      <c r="H251" s="81"/>
      <c r="I251" s="81"/>
      <c r="J251" s="81">
        <v>0.15</v>
      </c>
      <c r="K251" s="81"/>
      <c r="L251" s="81"/>
      <c r="M251" s="81"/>
      <c r="N251" s="81"/>
      <c r="O251" s="81"/>
      <c r="P251" s="104"/>
      <c r="R251" s="83"/>
      <c r="S251" s="83"/>
      <c r="T251" s="83"/>
      <c r="U251" s="83"/>
      <c r="V251" s="83"/>
      <c r="W251" s="83"/>
      <c r="X251" s="83"/>
      <c r="Y251" s="83"/>
    </row>
    <row r="252" spans="1:25" s="42" customFormat="1">
      <c r="A252" s="80" t="s">
        <v>132</v>
      </c>
      <c r="B252" s="81"/>
      <c r="C252" s="81"/>
      <c r="D252" s="81"/>
      <c r="E252" s="81"/>
      <c r="F252" s="81"/>
      <c r="G252" s="81"/>
      <c r="H252" s="81"/>
      <c r="I252" s="81"/>
      <c r="J252" s="81"/>
      <c r="K252" s="81"/>
      <c r="L252" s="81">
        <v>0</v>
      </c>
      <c r="M252" s="81"/>
      <c r="N252" s="81"/>
      <c r="O252" s="81"/>
      <c r="P252" s="104"/>
      <c r="R252" s="83"/>
      <c r="S252" s="83"/>
      <c r="T252" s="83"/>
      <c r="U252" s="83"/>
      <c r="V252" s="83"/>
      <c r="W252" s="83"/>
      <c r="X252" s="83"/>
      <c r="Y252" s="83"/>
    </row>
    <row r="253" spans="1:25" s="42" customFormat="1">
      <c r="A253" s="80" t="s">
        <v>173</v>
      </c>
      <c r="B253" s="81"/>
      <c r="C253" s="81"/>
      <c r="D253" s="81"/>
      <c r="E253" s="81"/>
      <c r="F253" s="81"/>
      <c r="G253" s="81"/>
      <c r="H253" s="81"/>
      <c r="I253" s="81"/>
      <c r="J253" s="81"/>
      <c r="K253" s="81"/>
      <c r="L253" s="81">
        <v>0</v>
      </c>
      <c r="M253" s="81"/>
      <c r="N253" s="81"/>
      <c r="O253" s="81"/>
      <c r="P253" s="104"/>
      <c r="R253" s="83"/>
      <c r="S253" s="83"/>
      <c r="T253" s="83"/>
      <c r="U253" s="83"/>
      <c r="V253" s="83"/>
      <c r="W253" s="83"/>
      <c r="X253" s="83"/>
      <c r="Y253" s="83"/>
    </row>
    <row r="254" spans="1:25" s="42" customFormat="1" ht="15.5">
      <c r="A254" s="105" t="s">
        <v>110</v>
      </c>
      <c r="B254" s="106">
        <v>0.01</v>
      </c>
      <c r="C254" s="81"/>
      <c r="D254" s="81"/>
      <c r="E254" s="81"/>
      <c r="F254" s="81"/>
      <c r="G254" s="81"/>
      <c r="H254" s="81"/>
      <c r="I254" s="81"/>
      <c r="J254" s="81"/>
      <c r="K254" s="81">
        <v>0</v>
      </c>
      <c r="L254" s="81"/>
      <c r="M254" s="81"/>
      <c r="N254" s="81"/>
      <c r="O254" s="81"/>
      <c r="P254" s="104"/>
      <c r="R254" s="83"/>
      <c r="S254" s="83"/>
      <c r="T254" s="83"/>
      <c r="U254" s="83"/>
      <c r="V254" s="83"/>
      <c r="W254" s="83"/>
      <c r="X254" s="83"/>
      <c r="Y254" s="83"/>
    </row>
    <row r="255" spans="1:25" s="42" customFormat="1" ht="15.5">
      <c r="A255" s="105" t="s">
        <v>432</v>
      </c>
      <c r="B255" s="106">
        <v>0.2</v>
      </c>
      <c r="C255" s="81"/>
      <c r="D255" s="81"/>
      <c r="E255" s="81"/>
      <c r="F255" s="81"/>
      <c r="G255" s="81"/>
      <c r="H255" s="81"/>
      <c r="I255" s="81"/>
      <c r="J255" s="81"/>
      <c r="K255" s="81"/>
      <c r="L255" s="81"/>
      <c r="M255" s="81">
        <v>0.2</v>
      </c>
      <c r="N255" s="81"/>
      <c r="O255" s="81"/>
      <c r="P255" s="104"/>
      <c r="R255" s="83"/>
      <c r="S255" s="83"/>
      <c r="T255" s="83"/>
      <c r="U255" s="83"/>
      <c r="V255" s="83"/>
      <c r="W255" s="83"/>
      <c r="X255" s="83"/>
      <c r="Y255" s="83"/>
    </row>
    <row r="256" spans="1:25" s="42" customFormat="1" ht="15.5">
      <c r="A256" s="105" t="s">
        <v>430</v>
      </c>
      <c r="B256" s="106">
        <v>0.05</v>
      </c>
      <c r="C256" s="81"/>
      <c r="D256" s="81"/>
      <c r="E256" s="81"/>
      <c r="F256" s="81"/>
      <c r="G256" s="81"/>
      <c r="H256" s="81"/>
      <c r="I256" s="81"/>
      <c r="J256" s="81"/>
      <c r="K256" s="81"/>
      <c r="L256" s="81"/>
      <c r="M256" s="81"/>
      <c r="N256" s="81">
        <v>0.05</v>
      </c>
      <c r="O256" s="81"/>
      <c r="P256" s="104"/>
      <c r="R256" s="83"/>
      <c r="S256" s="83"/>
      <c r="T256" s="83"/>
      <c r="U256" s="83"/>
      <c r="V256" s="83"/>
      <c r="W256" s="83"/>
      <c r="X256" s="83"/>
      <c r="Y256" s="83"/>
    </row>
    <row r="257" spans="1:25" s="42" customFormat="1" ht="15.5">
      <c r="A257" s="105" t="s">
        <v>431</v>
      </c>
      <c r="B257" s="106">
        <v>0.32</v>
      </c>
      <c r="C257" s="81"/>
      <c r="D257" s="81"/>
      <c r="E257" s="81"/>
      <c r="F257" s="81"/>
      <c r="G257" s="81"/>
      <c r="H257" s="81"/>
      <c r="I257" s="81"/>
      <c r="J257" s="81"/>
      <c r="K257" s="81"/>
      <c r="L257" s="81">
        <v>0.26</v>
      </c>
      <c r="M257" s="81"/>
      <c r="N257" s="81">
        <v>0.32</v>
      </c>
      <c r="O257" s="81"/>
      <c r="P257" s="104"/>
      <c r="R257" s="83"/>
      <c r="S257" s="83"/>
      <c r="T257" s="83"/>
      <c r="U257" s="83"/>
      <c r="V257" s="83"/>
      <c r="W257" s="83"/>
      <c r="X257" s="83"/>
      <c r="Y257" s="83"/>
    </row>
    <row r="258" spans="1:25" s="42" customFormat="1" ht="15.5">
      <c r="A258" s="105" t="s">
        <v>335</v>
      </c>
      <c r="B258" s="106">
        <v>3.5000000000000003E-2</v>
      </c>
      <c r="C258" s="81"/>
      <c r="D258" s="81"/>
      <c r="E258" s="81"/>
      <c r="F258" s="81"/>
      <c r="G258" s="81"/>
      <c r="H258" s="81"/>
      <c r="I258" s="81"/>
      <c r="J258" s="81"/>
      <c r="K258" s="81"/>
      <c r="L258" s="81">
        <v>6.2E-2</v>
      </c>
      <c r="M258" s="81"/>
      <c r="N258" s="81">
        <v>6.2E-2</v>
      </c>
      <c r="O258" s="81"/>
      <c r="P258" s="104"/>
      <c r="R258" s="83"/>
      <c r="S258" s="83"/>
      <c r="T258" s="83"/>
      <c r="U258" s="83"/>
      <c r="V258" s="83"/>
      <c r="W258" s="83"/>
      <c r="X258" s="83"/>
      <c r="Y258" s="83"/>
    </row>
    <row r="259" spans="1:25" s="42" customFormat="1" ht="15.5">
      <c r="A259" s="107" t="s">
        <v>336</v>
      </c>
      <c r="B259" s="108"/>
      <c r="C259" s="108"/>
      <c r="D259" s="108"/>
      <c r="E259" s="108"/>
      <c r="F259" s="108"/>
      <c r="G259" s="108"/>
      <c r="H259" s="108"/>
      <c r="I259" s="108"/>
      <c r="J259" s="108"/>
      <c r="K259" s="108"/>
      <c r="L259" s="108"/>
      <c r="M259" s="108"/>
      <c r="N259" s="108">
        <v>0</v>
      </c>
      <c r="O259" s="108"/>
      <c r="P259" s="109"/>
      <c r="R259" s="83"/>
      <c r="S259" s="83"/>
      <c r="T259" s="83"/>
      <c r="U259" s="83"/>
      <c r="V259" s="83"/>
      <c r="W259" s="83"/>
      <c r="X259" s="83"/>
      <c r="Y259" s="83"/>
    </row>
    <row r="261" spans="1:25">
      <c r="A261" s="67" t="s">
        <v>457</v>
      </c>
      <c r="B261" s="113" t="s">
        <v>165</v>
      </c>
      <c r="C261" s="68" t="s">
        <v>456</v>
      </c>
      <c r="D261" s="68" t="s">
        <v>321</v>
      </c>
      <c r="E261" s="68" t="s">
        <v>119</v>
      </c>
      <c r="F261" s="68" t="s">
        <v>120</v>
      </c>
      <c r="G261" s="68" t="s">
        <v>166</v>
      </c>
      <c r="H261" s="69" t="s">
        <v>167</v>
      </c>
    </row>
    <row r="262" spans="1:25" s="101" customFormat="1" ht="13">
      <c r="A262" s="70" t="s">
        <v>118</v>
      </c>
      <c r="B262" s="118" t="s">
        <v>455</v>
      </c>
      <c r="C262" s="99" t="s">
        <v>454</v>
      </c>
      <c r="D262" s="99" t="s">
        <v>453</v>
      </c>
      <c r="E262" s="99" t="s">
        <v>452</v>
      </c>
      <c r="F262" s="99" t="s">
        <v>451</v>
      </c>
      <c r="G262" s="99">
        <v>528.20000000000005</v>
      </c>
      <c r="H262" s="100">
        <v>144.69999999999999</v>
      </c>
      <c r="I262" s="99"/>
      <c r="J262" s="99"/>
      <c r="K262" s="99"/>
      <c r="L262" s="99"/>
      <c r="M262" s="99"/>
      <c r="N262" s="99"/>
    </row>
    <row r="263" spans="1:25" s="101" customFormat="1" ht="13.5" thickBot="1">
      <c r="A263" s="74" t="s">
        <v>840</v>
      </c>
      <c r="B263" s="119">
        <v>0.18</v>
      </c>
      <c r="C263" s="102"/>
      <c r="D263" s="102">
        <v>0.11</v>
      </c>
      <c r="E263" s="102"/>
      <c r="F263" s="102"/>
      <c r="G263" s="102"/>
      <c r="H263" s="103">
        <v>0.1</v>
      </c>
      <c r="I263" s="99"/>
      <c r="J263" s="99"/>
      <c r="K263" s="99"/>
      <c r="L263" s="99"/>
      <c r="M263" s="99"/>
      <c r="N263" s="99"/>
    </row>
    <row r="264" spans="1:25" ht="15" thickTop="1">
      <c r="A264" s="77" t="s">
        <v>450</v>
      </c>
      <c r="B264" s="81"/>
      <c r="C264" s="78">
        <v>1.9E-2</v>
      </c>
      <c r="D264" s="78">
        <v>1.9E-2</v>
      </c>
      <c r="E264" s="78">
        <v>3.7999999999999999E-2</v>
      </c>
      <c r="F264" s="78">
        <v>3.7999999999999999E-2</v>
      </c>
      <c r="G264" s="78"/>
      <c r="H264" s="90">
        <v>1.9E-2</v>
      </c>
    </row>
    <row r="265" spans="1:25">
      <c r="A265" s="77" t="s">
        <v>449</v>
      </c>
      <c r="B265" s="81"/>
      <c r="C265" s="78"/>
      <c r="D265" s="78"/>
      <c r="E265" s="78">
        <v>0.12</v>
      </c>
      <c r="F265" s="78">
        <v>0.08</v>
      </c>
      <c r="G265" s="78"/>
      <c r="H265" s="90"/>
    </row>
    <row r="266" spans="1:25">
      <c r="A266" s="77" t="s">
        <v>448</v>
      </c>
      <c r="B266" s="81"/>
      <c r="C266" s="78"/>
      <c r="D266" s="78"/>
      <c r="E266" s="78"/>
      <c r="F266" s="78"/>
      <c r="G266" s="78"/>
      <c r="H266" s="90">
        <v>0.32</v>
      </c>
    </row>
    <row r="267" spans="1:25">
      <c r="A267" s="77" t="s">
        <v>447</v>
      </c>
      <c r="B267" s="81"/>
      <c r="C267" s="78"/>
      <c r="D267" s="78">
        <v>2.0000000000000001E-4</v>
      </c>
      <c r="E267" s="78"/>
      <c r="F267" s="78"/>
      <c r="G267" s="78"/>
      <c r="H267" s="90"/>
    </row>
    <row r="268" spans="1:25">
      <c r="A268" s="77" t="s">
        <v>98</v>
      </c>
      <c r="B268" s="81">
        <v>0.06</v>
      </c>
      <c r="C268" s="78">
        <v>7.0000000000000007E-2</v>
      </c>
      <c r="D268" s="78"/>
      <c r="E268" s="78"/>
      <c r="F268" s="78"/>
      <c r="G268" s="78"/>
      <c r="H268" s="90"/>
    </row>
    <row r="269" spans="1:25">
      <c r="A269" s="77" t="s">
        <v>126</v>
      </c>
      <c r="B269" s="81"/>
      <c r="C269" s="78"/>
      <c r="D269" s="78">
        <v>2.4E-2</v>
      </c>
      <c r="E269" s="78"/>
      <c r="F269" s="78"/>
      <c r="G269" s="78"/>
      <c r="H269" s="90"/>
    </row>
    <row r="270" spans="1:25">
      <c r="A270" s="77" t="s">
        <v>446</v>
      </c>
      <c r="B270" s="81">
        <v>0.1</v>
      </c>
      <c r="C270" s="78"/>
      <c r="D270" s="78"/>
      <c r="E270" s="78"/>
      <c r="F270" s="78"/>
      <c r="G270" s="78"/>
      <c r="H270" s="90"/>
    </row>
    <row r="271" spans="1:25">
      <c r="A271" s="77" t="s">
        <v>164</v>
      </c>
      <c r="B271" s="81">
        <v>0.25</v>
      </c>
      <c r="C271" s="78"/>
      <c r="D271" s="78"/>
      <c r="E271" s="78"/>
      <c r="F271" s="78"/>
      <c r="G271" s="78"/>
      <c r="H271" s="90"/>
    </row>
    <row r="272" spans="1:25">
      <c r="A272" s="77" t="s">
        <v>492</v>
      </c>
      <c r="B272" s="81"/>
      <c r="C272" s="78"/>
      <c r="D272" s="78"/>
      <c r="E272" s="78"/>
      <c r="F272" s="78"/>
      <c r="G272" s="78">
        <v>0.2</v>
      </c>
      <c r="H272" s="90"/>
    </row>
    <row r="273" spans="1:8">
      <c r="A273" s="77" t="s">
        <v>445</v>
      </c>
      <c r="B273" s="81"/>
      <c r="C273" s="78">
        <v>0.12</v>
      </c>
      <c r="D273" s="78"/>
      <c r="E273" s="78"/>
      <c r="F273" s="78"/>
      <c r="G273" s="78"/>
      <c r="H273" s="90"/>
    </row>
    <row r="274" spans="1:8">
      <c r="A274" s="77" t="s">
        <v>487</v>
      </c>
      <c r="B274" s="81">
        <v>0.04</v>
      </c>
      <c r="C274" s="78">
        <v>0.1</v>
      </c>
      <c r="D274" s="78"/>
      <c r="E274" s="78"/>
      <c r="F274" s="78"/>
      <c r="G274" s="78"/>
      <c r="H274" s="90"/>
    </row>
    <row r="275" spans="1:8">
      <c r="A275" s="77" t="s">
        <v>490</v>
      </c>
      <c r="B275" s="81">
        <v>0.16</v>
      </c>
      <c r="C275" s="78">
        <v>0.02</v>
      </c>
      <c r="D275" s="78"/>
      <c r="E275" s="78"/>
      <c r="F275" s="78"/>
      <c r="G275" s="78"/>
      <c r="H275" s="90"/>
    </row>
    <row r="276" spans="1:8">
      <c r="A276" s="77" t="s">
        <v>444</v>
      </c>
      <c r="B276" s="81"/>
      <c r="C276" s="78"/>
      <c r="D276" s="78">
        <v>1.4999999999999999E-2</v>
      </c>
      <c r="E276" s="78"/>
      <c r="F276" s="78"/>
      <c r="G276" s="78"/>
      <c r="H276" s="90"/>
    </row>
    <row r="277" spans="1:8">
      <c r="A277" s="77" t="s">
        <v>443</v>
      </c>
      <c r="B277" s="81"/>
      <c r="C277" s="78"/>
      <c r="D277" s="78"/>
      <c r="E277" s="78"/>
      <c r="F277" s="78"/>
      <c r="G277" s="78"/>
      <c r="H277" s="90">
        <v>0.04</v>
      </c>
    </row>
    <row r="278" spans="1:8">
      <c r="A278" s="77" t="s">
        <v>442</v>
      </c>
      <c r="B278" s="81"/>
      <c r="C278" s="78">
        <v>0.06</v>
      </c>
      <c r="D278" s="78"/>
      <c r="E278" s="78"/>
      <c r="F278" s="78"/>
      <c r="G278" s="78"/>
      <c r="H278" s="90"/>
    </row>
    <row r="279" spans="1:8">
      <c r="A279" s="77" t="s">
        <v>441</v>
      </c>
      <c r="B279" s="81"/>
      <c r="C279" s="78">
        <v>1.4999999999999999E-2</v>
      </c>
      <c r="D279" s="78"/>
      <c r="E279" s="78"/>
      <c r="F279" s="78"/>
      <c r="G279" s="78"/>
      <c r="H279" s="90"/>
    </row>
    <row r="280" spans="1:8">
      <c r="A280" s="77" t="s">
        <v>440</v>
      </c>
      <c r="B280" s="81"/>
      <c r="C280" s="78">
        <v>5.0000000000000001E-3</v>
      </c>
      <c r="D280" s="78"/>
      <c r="E280" s="78"/>
      <c r="F280" s="78"/>
      <c r="G280" s="78"/>
      <c r="H280" s="90"/>
    </row>
    <row r="281" spans="1:8">
      <c r="A281" s="77" t="s">
        <v>439</v>
      </c>
      <c r="B281" s="81"/>
      <c r="C281" s="78"/>
      <c r="D281" s="78"/>
      <c r="E281" s="78"/>
      <c r="F281" s="78"/>
      <c r="G281" s="78"/>
      <c r="H281" s="90">
        <v>0.1</v>
      </c>
    </row>
    <row r="282" spans="1:8">
      <c r="A282" s="77" t="s">
        <v>137</v>
      </c>
      <c r="B282" s="81"/>
      <c r="C282" s="78">
        <v>1.2E-2</v>
      </c>
      <c r="D282" s="78"/>
      <c r="E282" s="78"/>
      <c r="F282" s="78"/>
      <c r="G282" s="78"/>
      <c r="H282" s="90"/>
    </row>
    <row r="283" spans="1:8">
      <c r="A283" s="77" t="s">
        <v>438</v>
      </c>
      <c r="B283" s="81"/>
      <c r="C283" s="78"/>
      <c r="D283" s="78"/>
      <c r="E283" s="78"/>
      <c r="F283" s="78"/>
      <c r="G283" s="78"/>
      <c r="H283" s="90">
        <v>0.03</v>
      </c>
    </row>
    <row r="284" spans="1:8">
      <c r="A284" s="77" t="s">
        <v>438</v>
      </c>
      <c r="B284" s="81"/>
      <c r="C284" s="78"/>
      <c r="D284" s="78"/>
      <c r="E284" s="78"/>
      <c r="F284" s="78"/>
      <c r="G284" s="78"/>
      <c r="H284" s="90"/>
    </row>
    <row r="285" spans="1:8">
      <c r="A285" s="77" t="s">
        <v>437</v>
      </c>
      <c r="B285" s="81"/>
      <c r="C285" s="78"/>
      <c r="D285" s="78"/>
      <c r="E285" s="78"/>
      <c r="F285" s="78"/>
      <c r="G285" s="78"/>
      <c r="H285" s="90">
        <v>0.14000000000000001</v>
      </c>
    </row>
    <row r="286" spans="1:8">
      <c r="A286" s="77" t="s">
        <v>140</v>
      </c>
      <c r="B286" s="81"/>
      <c r="C286" s="78"/>
      <c r="D286" s="78">
        <v>0.03</v>
      </c>
      <c r="E286" s="78"/>
      <c r="F286" s="78"/>
      <c r="G286" s="78"/>
      <c r="H286" s="90">
        <v>0.04</v>
      </c>
    </row>
    <row r="287" spans="1:8">
      <c r="A287" s="77" t="s">
        <v>436</v>
      </c>
      <c r="B287" s="81"/>
      <c r="C287" s="78"/>
      <c r="D287" s="78">
        <v>0.06</v>
      </c>
      <c r="E287" s="78"/>
      <c r="F287" s="78"/>
      <c r="G287" s="78"/>
      <c r="H287" s="90"/>
    </row>
    <row r="288" spans="1:8">
      <c r="A288" s="77" t="s">
        <v>435</v>
      </c>
      <c r="B288" s="81"/>
      <c r="C288" s="78"/>
      <c r="D288" s="78">
        <v>1.4999999999999999E-2</v>
      </c>
      <c r="E288" s="78"/>
      <c r="F288" s="78"/>
      <c r="G288" s="78"/>
      <c r="H288" s="90"/>
    </row>
    <row r="289" spans="1:14">
      <c r="A289" s="77" t="s">
        <v>350</v>
      </c>
      <c r="B289" s="81">
        <v>0</v>
      </c>
      <c r="C289" s="78">
        <v>0</v>
      </c>
      <c r="D289" s="78">
        <v>2.0000000000000001E-4</v>
      </c>
      <c r="E289" s="78"/>
      <c r="F289" s="78"/>
      <c r="G289" s="78"/>
      <c r="H289" s="90"/>
    </row>
    <row r="290" spans="1:14">
      <c r="A290" s="86" t="s">
        <v>434</v>
      </c>
      <c r="B290" s="108"/>
      <c r="C290" s="87"/>
      <c r="D290" s="87">
        <v>2.0000000000000001E-4</v>
      </c>
      <c r="E290" s="87"/>
      <c r="F290" s="87"/>
      <c r="G290" s="87"/>
      <c r="H290" s="88"/>
    </row>
    <row r="292" spans="1:14">
      <c r="A292" s="67" t="s">
        <v>466</v>
      </c>
      <c r="B292" s="113" t="s">
        <v>406</v>
      </c>
      <c r="C292" s="68" t="s">
        <v>86</v>
      </c>
      <c r="D292" s="68" t="s">
        <v>91</v>
      </c>
      <c r="E292" s="68" t="s">
        <v>95</v>
      </c>
      <c r="F292" s="68" t="s">
        <v>108</v>
      </c>
      <c r="G292" s="68" t="s">
        <v>109</v>
      </c>
      <c r="H292" s="68" t="s">
        <v>116</v>
      </c>
      <c r="I292" s="68" t="s">
        <v>119</v>
      </c>
      <c r="J292" s="68" t="s">
        <v>120</v>
      </c>
      <c r="K292" s="68" t="s">
        <v>121</v>
      </c>
      <c r="L292" s="68" t="s">
        <v>122</v>
      </c>
      <c r="M292" s="69" t="s">
        <v>379</v>
      </c>
    </row>
    <row r="293" spans="1:14" s="101" customFormat="1" ht="13">
      <c r="A293" s="70" t="s">
        <v>118</v>
      </c>
      <c r="B293" s="118">
        <v>181</v>
      </c>
      <c r="C293" s="99">
        <v>201</v>
      </c>
      <c r="D293" s="99">
        <v>753</v>
      </c>
      <c r="E293" s="99">
        <v>171</v>
      </c>
      <c r="F293" s="99">
        <v>624.29999999999995</v>
      </c>
      <c r="G293" s="99">
        <v>271.3</v>
      </c>
      <c r="H293" s="99">
        <v>204.1</v>
      </c>
      <c r="I293" s="99">
        <v>667</v>
      </c>
      <c r="J293" s="99">
        <v>199</v>
      </c>
      <c r="K293" s="99">
        <v>323</v>
      </c>
      <c r="L293" s="99">
        <v>90</v>
      </c>
      <c r="M293" s="100"/>
      <c r="N293" s="99"/>
    </row>
    <row r="294" spans="1:14" s="101" customFormat="1" ht="13.5" thickBot="1">
      <c r="A294" s="74" t="s">
        <v>840</v>
      </c>
      <c r="B294" s="119">
        <v>0.18</v>
      </c>
      <c r="C294" s="102"/>
      <c r="D294" s="102"/>
      <c r="E294" s="102"/>
      <c r="F294" s="102">
        <v>0.17</v>
      </c>
      <c r="G294" s="102">
        <v>0.15</v>
      </c>
      <c r="H294" s="102">
        <v>0.21</v>
      </c>
      <c r="I294" s="102"/>
      <c r="J294" s="102"/>
      <c r="K294" s="102">
        <v>0.17</v>
      </c>
      <c r="L294" s="102"/>
      <c r="M294" s="103"/>
      <c r="N294" s="99"/>
    </row>
    <row r="295" spans="1:14" ht="15" thickTop="1">
      <c r="A295" s="77" t="s">
        <v>458</v>
      </c>
      <c r="B295" s="81"/>
      <c r="C295" s="78"/>
      <c r="D295" s="78"/>
      <c r="E295" s="78"/>
      <c r="F295" s="78"/>
      <c r="G295" s="78">
        <v>0.02</v>
      </c>
      <c r="H295" s="78"/>
      <c r="I295" s="78"/>
      <c r="J295" s="78"/>
      <c r="K295" s="78"/>
      <c r="L295" s="78"/>
      <c r="M295" s="90"/>
    </row>
    <row r="296" spans="1:14">
      <c r="A296" s="77" t="s">
        <v>125</v>
      </c>
      <c r="B296" s="81">
        <v>1E-3</v>
      </c>
      <c r="C296" s="78"/>
      <c r="D296" s="78"/>
      <c r="E296" s="78"/>
      <c r="F296" s="78"/>
      <c r="G296" s="78"/>
      <c r="H296" s="78"/>
      <c r="I296" s="78"/>
      <c r="J296" s="78"/>
      <c r="K296" s="78"/>
      <c r="L296" s="78">
        <v>1E-3</v>
      </c>
      <c r="M296" s="90"/>
    </row>
    <row r="297" spans="1:14">
      <c r="A297" s="77" t="s">
        <v>98</v>
      </c>
      <c r="B297" s="81">
        <v>0.08</v>
      </c>
      <c r="C297" s="78">
        <v>0.05</v>
      </c>
      <c r="D297" s="78">
        <v>0.08</v>
      </c>
      <c r="E297" s="78">
        <v>0.08</v>
      </c>
      <c r="F297" s="78"/>
      <c r="G297" s="78"/>
      <c r="H297" s="78"/>
      <c r="I297" s="78"/>
      <c r="J297" s="78"/>
      <c r="K297" s="78"/>
      <c r="L297" s="78"/>
      <c r="M297" s="90"/>
    </row>
    <row r="298" spans="1:14">
      <c r="A298" s="77" t="s">
        <v>368</v>
      </c>
      <c r="B298" s="81"/>
      <c r="C298" s="78"/>
      <c r="D298" s="78"/>
      <c r="E298" s="78"/>
      <c r="F298" s="78"/>
      <c r="G298" s="78"/>
      <c r="H298" s="78"/>
      <c r="I298" s="78"/>
      <c r="J298" s="78"/>
      <c r="K298" s="78"/>
      <c r="L298" s="78">
        <v>0.05</v>
      </c>
      <c r="M298" s="90"/>
    </row>
    <row r="299" spans="1:14">
      <c r="A299" s="77" t="s">
        <v>164</v>
      </c>
      <c r="B299" s="81">
        <v>0.25</v>
      </c>
      <c r="C299" s="78">
        <v>0.25</v>
      </c>
      <c r="D299" s="78"/>
      <c r="E299" s="78"/>
      <c r="F299" s="78"/>
      <c r="G299" s="78"/>
      <c r="H299" s="78"/>
      <c r="I299" s="78"/>
      <c r="J299" s="78"/>
      <c r="K299" s="78"/>
      <c r="L299" s="78"/>
      <c r="M299" s="90"/>
    </row>
    <row r="300" spans="1:14">
      <c r="A300" s="77" t="s">
        <v>338</v>
      </c>
      <c r="B300" s="81"/>
      <c r="C300" s="78"/>
      <c r="D300" s="78">
        <v>0.25</v>
      </c>
      <c r="E300" s="78">
        <v>0.25</v>
      </c>
      <c r="F300" s="78"/>
      <c r="G300" s="78"/>
      <c r="H300" s="78"/>
      <c r="I300" s="78"/>
      <c r="J300" s="78"/>
      <c r="K300" s="78"/>
      <c r="L300" s="78">
        <v>0.25</v>
      </c>
      <c r="M300" s="90"/>
    </row>
    <row r="301" spans="1:14">
      <c r="A301" s="77" t="s">
        <v>492</v>
      </c>
      <c r="B301" s="81"/>
      <c r="C301" s="78"/>
      <c r="D301" s="78"/>
      <c r="E301" s="78"/>
      <c r="F301" s="78"/>
      <c r="G301" s="78"/>
      <c r="H301" s="78"/>
      <c r="I301" s="78"/>
      <c r="J301" s="78">
        <v>0.2</v>
      </c>
      <c r="K301" s="78"/>
      <c r="L301" s="78"/>
      <c r="M301" s="90"/>
    </row>
    <row r="302" spans="1:14">
      <c r="A302" s="77" t="s">
        <v>93</v>
      </c>
      <c r="B302" s="81"/>
      <c r="C302" s="78"/>
      <c r="D302" s="78">
        <v>0.02</v>
      </c>
      <c r="E302" s="78">
        <v>0.14499999999999999</v>
      </c>
      <c r="F302" s="78"/>
      <c r="G302" s="78"/>
      <c r="H302" s="78">
        <v>0.125</v>
      </c>
      <c r="I302" s="78"/>
      <c r="J302" s="78"/>
      <c r="K302" s="78"/>
      <c r="L302" s="78"/>
      <c r="M302" s="90"/>
    </row>
    <row r="303" spans="1:14">
      <c r="A303" s="77" t="s">
        <v>130</v>
      </c>
      <c r="B303" s="81"/>
      <c r="C303" s="78"/>
      <c r="D303" s="78"/>
      <c r="E303" s="78"/>
      <c r="F303" s="78">
        <v>1.4999999999999999E-2</v>
      </c>
      <c r="G303" s="78"/>
      <c r="H303" s="78"/>
      <c r="I303" s="78"/>
      <c r="J303" s="78"/>
      <c r="K303" s="78"/>
      <c r="L303" s="78"/>
      <c r="M303" s="90"/>
    </row>
    <row r="304" spans="1:14">
      <c r="A304" s="77" t="s">
        <v>132</v>
      </c>
      <c r="B304" s="81"/>
      <c r="C304" s="78"/>
      <c r="D304" s="78"/>
      <c r="E304" s="78"/>
      <c r="F304" s="78"/>
      <c r="G304" s="78"/>
      <c r="H304" s="78"/>
      <c r="I304" s="78"/>
      <c r="J304" s="78"/>
      <c r="K304" s="78"/>
      <c r="L304" s="78">
        <v>0.155</v>
      </c>
      <c r="M304" s="90"/>
    </row>
    <row r="305" spans="1:13">
      <c r="A305" s="77" t="s">
        <v>110</v>
      </c>
      <c r="B305" s="81"/>
      <c r="C305" s="78"/>
      <c r="D305" s="78"/>
      <c r="E305" s="78"/>
      <c r="F305" s="78"/>
      <c r="G305" s="78"/>
      <c r="H305" s="78"/>
      <c r="I305" s="78"/>
      <c r="J305" s="78"/>
      <c r="K305" s="78">
        <v>5.0000000000000001E-3</v>
      </c>
      <c r="L305" s="78"/>
      <c r="M305" s="90"/>
    </row>
    <row r="306" spans="1:13">
      <c r="A306" s="77" t="s">
        <v>370</v>
      </c>
      <c r="B306" s="81"/>
      <c r="C306" s="78"/>
      <c r="D306" s="78"/>
      <c r="E306" s="78"/>
      <c r="F306" s="78"/>
      <c r="G306" s="78"/>
      <c r="H306" s="78"/>
      <c r="I306" s="78"/>
      <c r="J306" s="78"/>
      <c r="K306" s="78">
        <v>2.5000000000000001E-2</v>
      </c>
      <c r="L306" s="78"/>
      <c r="M306" s="90"/>
    </row>
    <row r="307" spans="1:13">
      <c r="A307" s="77" t="s">
        <v>459</v>
      </c>
      <c r="B307" s="81"/>
      <c r="C307" s="78"/>
      <c r="D307" s="78"/>
      <c r="E307" s="78"/>
      <c r="F307" s="78"/>
      <c r="G307" s="78"/>
      <c r="H307" s="78"/>
      <c r="I307" s="78"/>
      <c r="J307" s="78"/>
      <c r="K307" s="78">
        <v>2.1999999999999999E-2</v>
      </c>
      <c r="L307" s="78"/>
      <c r="M307" s="90"/>
    </row>
    <row r="308" spans="1:13">
      <c r="A308" s="77" t="s">
        <v>460</v>
      </c>
      <c r="B308" s="81">
        <v>0.1</v>
      </c>
      <c r="C308" s="78"/>
      <c r="D308" s="78"/>
      <c r="E308" s="78"/>
      <c r="F308" s="78"/>
      <c r="G308" s="78"/>
      <c r="H308" s="78"/>
      <c r="I308" s="78"/>
      <c r="J308" s="78"/>
      <c r="K308" s="78"/>
      <c r="L308" s="78"/>
      <c r="M308" s="90"/>
    </row>
    <row r="309" spans="1:13">
      <c r="A309" s="77" t="s">
        <v>440</v>
      </c>
      <c r="B309" s="81">
        <v>5.0000000000000001E-3</v>
      </c>
      <c r="C309" s="78"/>
      <c r="D309" s="78">
        <v>5.0000000000000001E-3</v>
      </c>
      <c r="E309" s="78">
        <v>5.0000000000000001E-3</v>
      </c>
      <c r="F309" s="78"/>
      <c r="G309" s="78"/>
      <c r="H309" s="78"/>
      <c r="I309" s="78"/>
      <c r="J309" s="78"/>
      <c r="K309" s="78"/>
      <c r="L309" s="78"/>
      <c r="M309" s="90"/>
    </row>
    <row r="310" spans="1:13">
      <c r="A310" s="77" t="s">
        <v>461</v>
      </c>
      <c r="B310" s="81"/>
      <c r="C310" s="78"/>
      <c r="D310" s="78"/>
      <c r="E310" s="78"/>
      <c r="F310" s="78"/>
      <c r="G310" s="78"/>
      <c r="H310" s="78"/>
      <c r="I310" s="78"/>
      <c r="J310" s="78"/>
      <c r="K310" s="78">
        <v>0</v>
      </c>
      <c r="L310" s="78"/>
      <c r="M310" s="90"/>
    </row>
    <row r="311" spans="1:13">
      <c r="A311" s="77" t="s">
        <v>85</v>
      </c>
      <c r="B311" s="81">
        <v>0.05</v>
      </c>
      <c r="C311" s="78">
        <v>0.05</v>
      </c>
      <c r="D311" s="78"/>
      <c r="E311" s="78"/>
      <c r="F311" s="78"/>
      <c r="G311" s="78"/>
      <c r="H311" s="78"/>
      <c r="I311" s="78"/>
      <c r="J311" s="78"/>
      <c r="K311" s="78"/>
      <c r="L311" s="78"/>
      <c r="M311" s="90"/>
    </row>
    <row r="312" spans="1:13">
      <c r="A312" s="77" t="s">
        <v>462</v>
      </c>
      <c r="B312" s="81"/>
      <c r="C312" s="78"/>
      <c r="D312" s="78"/>
      <c r="E312" s="78"/>
      <c r="F312" s="78"/>
      <c r="G312" s="78"/>
      <c r="H312" s="78"/>
      <c r="I312" s="78"/>
      <c r="J312" s="78"/>
      <c r="K312" s="78">
        <v>0.22</v>
      </c>
      <c r="L312" s="78"/>
      <c r="M312" s="90"/>
    </row>
    <row r="313" spans="1:13">
      <c r="A313" s="77" t="s">
        <v>414</v>
      </c>
      <c r="B313" s="81"/>
      <c r="C313" s="78">
        <v>0</v>
      </c>
      <c r="D313" s="78"/>
      <c r="E313" s="78"/>
      <c r="F313" s="78"/>
      <c r="G313" s="78"/>
      <c r="H313" s="78"/>
      <c r="I313" s="78"/>
      <c r="J313" s="78"/>
      <c r="K313" s="78"/>
      <c r="L313" s="78"/>
      <c r="M313" s="90">
        <v>3.64</v>
      </c>
    </row>
    <row r="314" spans="1:13">
      <c r="A314" s="77" t="s">
        <v>494</v>
      </c>
      <c r="B314" s="81">
        <v>0.02</v>
      </c>
      <c r="C314" s="78"/>
      <c r="D314" s="78">
        <v>0.02</v>
      </c>
      <c r="E314" s="78">
        <v>0.02</v>
      </c>
      <c r="F314" s="78">
        <v>0.2</v>
      </c>
      <c r="G314" s="78">
        <v>0.2</v>
      </c>
      <c r="H314" s="78"/>
      <c r="I314" s="78"/>
      <c r="J314" s="78"/>
      <c r="K314" s="78"/>
      <c r="L314" s="78">
        <v>7.4999999999999997E-2</v>
      </c>
      <c r="M314" s="90"/>
    </row>
    <row r="315" spans="1:13">
      <c r="A315" s="77" t="s">
        <v>375</v>
      </c>
      <c r="B315" s="81"/>
      <c r="C315" s="78"/>
      <c r="D315" s="78"/>
      <c r="E315" s="78"/>
      <c r="F315" s="78">
        <v>0.14499999999999999</v>
      </c>
      <c r="G315" s="78">
        <v>0.26500000000000001</v>
      </c>
      <c r="H315" s="78">
        <v>0.2</v>
      </c>
      <c r="I315" s="78">
        <v>0.14499999999999999</v>
      </c>
      <c r="J315" s="78"/>
      <c r="K315" s="78"/>
      <c r="L315" s="78"/>
      <c r="M315" s="90"/>
    </row>
    <row r="316" spans="1:13">
      <c r="A316" s="77" t="s">
        <v>376</v>
      </c>
      <c r="B316" s="81"/>
      <c r="C316" s="78"/>
      <c r="D316" s="78"/>
      <c r="E316" s="78"/>
      <c r="F316" s="78"/>
      <c r="G316" s="78"/>
      <c r="H316" s="78"/>
      <c r="I316" s="78"/>
      <c r="J316" s="78"/>
      <c r="K316" s="78">
        <v>2.7E-2</v>
      </c>
      <c r="L316" s="78"/>
      <c r="M316" s="90"/>
    </row>
    <row r="317" spans="1:13">
      <c r="A317" s="77" t="s">
        <v>140</v>
      </c>
      <c r="B317" s="81"/>
      <c r="C317" s="78"/>
      <c r="D317" s="78"/>
      <c r="E317" s="78"/>
      <c r="F317" s="78"/>
      <c r="G317" s="78"/>
      <c r="H317" s="78"/>
      <c r="I317" s="78"/>
      <c r="J317" s="78"/>
      <c r="K317" s="78">
        <v>0.03</v>
      </c>
      <c r="L317" s="78"/>
      <c r="M317" s="90"/>
    </row>
    <row r="318" spans="1:13">
      <c r="A318" s="77" t="s">
        <v>463</v>
      </c>
      <c r="B318" s="81"/>
      <c r="C318" s="78"/>
      <c r="D318" s="78"/>
      <c r="E318" s="78"/>
      <c r="F318" s="78"/>
      <c r="G318" s="78"/>
      <c r="H318" s="78"/>
      <c r="I318" s="78"/>
      <c r="J318" s="78"/>
      <c r="K318" s="78">
        <v>0.06</v>
      </c>
      <c r="L318" s="78"/>
      <c r="M318" s="90"/>
    </row>
    <row r="319" spans="1:13">
      <c r="A319" s="77" t="s">
        <v>464</v>
      </c>
      <c r="B319" s="81"/>
      <c r="C319" s="78"/>
      <c r="D319" s="78"/>
      <c r="E319" s="78"/>
      <c r="F319" s="78">
        <v>0.06</v>
      </c>
      <c r="G319" s="78"/>
      <c r="H319" s="78"/>
      <c r="I319" s="78"/>
      <c r="J319" s="78"/>
      <c r="K319" s="78"/>
      <c r="L319" s="78"/>
      <c r="M319" s="90"/>
    </row>
    <row r="320" spans="1:13">
      <c r="A320" s="77" t="s">
        <v>350</v>
      </c>
      <c r="B320" s="81"/>
      <c r="C320" s="78"/>
      <c r="D320" s="78"/>
      <c r="E320" s="78"/>
      <c r="F320" s="78"/>
      <c r="G320" s="78"/>
      <c r="H320" s="78"/>
      <c r="I320" s="78"/>
      <c r="J320" s="78"/>
      <c r="K320" s="78"/>
      <c r="L320" s="78"/>
      <c r="M320" s="90"/>
    </row>
    <row r="321" spans="1:14">
      <c r="A321" s="86" t="s">
        <v>465</v>
      </c>
      <c r="B321" s="108"/>
      <c r="C321" s="87"/>
      <c r="D321" s="87"/>
      <c r="E321" s="87">
        <v>2.5000000000000001E-2</v>
      </c>
      <c r="F321" s="87"/>
      <c r="G321" s="87"/>
      <c r="H321" s="87">
        <v>2.5000000000000001E-2</v>
      </c>
      <c r="I321" s="87"/>
      <c r="J321" s="87"/>
      <c r="K321" s="87"/>
      <c r="L321" s="87"/>
      <c r="M321" s="88"/>
    </row>
    <row r="323" spans="1:14" s="91" customFormat="1" ht="19.399999999999999" customHeight="1">
      <c r="A323" s="67" t="s">
        <v>472</v>
      </c>
      <c r="B323" s="113" t="s">
        <v>406</v>
      </c>
      <c r="C323" s="68" t="s">
        <v>86</v>
      </c>
      <c r="D323" s="68" t="s">
        <v>91</v>
      </c>
      <c r="E323" s="68" t="s">
        <v>95</v>
      </c>
      <c r="F323" s="68" t="s">
        <v>108</v>
      </c>
      <c r="G323" s="68" t="s">
        <v>109</v>
      </c>
      <c r="H323" s="68" t="s">
        <v>119</v>
      </c>
      <c r="I323" s="68" t="s">
        <v>120</v>
      </c>
      <c r="J323" s="68" t="s">
        <v>166</v>
      </c>
      <c r="K323" s="68" t="s">
        <v>121</v>
      </c>
      <c r="L323" s="69" t="s">
        <v>122</v>
      </c>
    </row>
    <row r="324" spans="1:14" s="101" customFormat="1" ht="13">
      <c r="A324" s="70" t="s">
        <v>118</v>
      </c>
      <c r="B324" s="118">
        <v>387</v>
      </c>
      <c r="C324" s="99">
        <v>242</v>
      </c>
      <c r="D324" s="99">
        <v>210</v>
      </c>
      <c r="E324" s="99">
        <v>1890</v>
      </c>
      <c r="F324" s="99">
        <v>1068</v>
      </c>
      <c r="G324" s="99">
        <v>310</v>
      </c>
      <c r="H324" s="99">
        <v>1021</v>
      </c>
      <c r="I324" s="99">
        <v>737</v>
      </c>
      <c r="J324" s="99">
        <v>291</v>
      </c>
      <c r="K324" s="99">
        <v>250</v>
      </c>
      <c r="L324" s="100">
        <v>460</v>
      </c>
      <c r="M324" s="99"/>
      <c r="N324" s="99"/>
    </row>
    <row r="325" spans="1:14" s="101" customFormat="1" ht="13.5" thickBot="1">
      <c r="A325" s="74" t="s">
        <v>840</v>
      </c>
      <c r="B325" s="119">
        <v>0.28000000000000003</v>
      </c>
      <c r="C325" s="102">
        <v>0.16</v>
      </c>
      <c r="D325" s="102"/>
      <c r="E325" s="102"/>
      <c r="F325" s="102">
        <v>0.11</v>
      </c>
      <c r="G325" s="102">
        <v>0.10100000000000001</v>
      </c>
      <c r="H325" s="102"/>
      <c r="I325" s="102"/>
      <c r="J325" s="102"/>
      <c r="K325" s="102">
        <v>0.16</v>
      </c>
      <c r="L325" s="103">
        <v>0.1</v>
      </c>
      <c r="M325" s="99"/>
      <c r="N325" s="99"/>
    </row>
    <row r="326" spans="1:14" ht="15" thickTop="1">
      <c r="A326" s="77" t="s">
        <v>467</v>
      </c>
      <c r="B326" s="81"/>
      <c r="C326" s="78">
        <v>0.06</v>
      </c>
      <c r="D326" s="78">
        <v>0.06</v>
      </c>
      <c r="E326" s="78">
        <v>0.06</v>
      </c>
      <c r="F326" s="78"/>
      <c r="G326" s="78"/>
      <c r="H326" s="78"/>
      <c r="I326" s="78"/>
      <c r="J326" s="78"/>
      <c r="K326" s="78"/>
      <c r="L326" s="90"/>
    </row>
    <row r="327" spans="1:14">
      <c r="A327" s="77" t="s">
        <v>125</v>
      </c>
      <c r="B327" s="81"/>
      <c r="C327" s="78"/>
      <c r="D327" s="78"/>
      <c r="E327" s="78"/>
      <c r="F327" s="78"/>
      <c r="G327" s="78">
        <v>0.01</v>
      </c>
      <c r="H327" s="78"/>
      <c r="I327" s="78"/>
      <c r="J327" s="78"/>
      <c r="K327" s="78">
        <v>0.01</v>
      </c>
      <c r="L327" s="90">
        <v>0.01</v>
      </c>
    </row>
    <row r="328" spans="1:14">
      <c r="A328" s="77" t="s">
        <v>367</v>
      </c>
      <c r="B328" s="81"/>
      <c r="C328" s="78"/>
      <c r="D328" s="78"/>
      <c r="E328" s="78"/>
      <c r="F328" s="78">
        <v>0.16</v>
      </c>
      <c r="G328" s="78"/>
      <c r="H328" s="78"/>
      <c r="I328" s="78"/>
      <c r="J328" s="78"/>
      <c r="K328" s="78"/>
      <c r="L328" s="90"/>
    </row>
    <row r="329" spans="1:14">
      <c r="A329" s="77" t="s">
        <v>88</v>
      </c>
      <c r="B329" s="81"/>
      <c r="C329" s="78"/>
      <c r="D329" s="78">
        <v>1.4999999999999999E-2</v>
      </c>
      <c r="E329" s="78"/>
      <c r="F329" s="78"/>
      <c r="G329" s="78"/>
      <c r="H329" s="78"/>
      <c r="I329" s="78"/>
      <c r="J329" s="78"/>
      <c r="K329" s="78"/>
      <c r="L329" s="90"/>
    </row>
    <row r="330" spans="1:14">
      <c r="A330" s="77" t="s">
        <v>164</v>
      </c>
      <c r="B330" s="81">
        <v>0.25</v>
      </c>
      <c r="C330" s="78">
        <v>0.25</v>
      </c>
      <c r="D330" s="78"/>
      <c r="E330" s="78"/>
      <c r="F330" s="78"/>
      <c r="G330" s="78"/>
      <c r="H330" s="78"/>
      <c r="I330" s="78"/>
      <c r="J330" s="78"/>
      <c r="K330" s="78"/>
      <c r="L330" s="90"/>
    </row>
    <row r="331" spans="1:14">
      <c r="A331" s="77" t="s">
        <v>94</v>
      </c>
      <c r="B331" s="81"/>
      <c r="C331" s="78"/>
      <c r="D331" s="78">
        <v>0.25</v>
      </c>
      <c r="E331" s="78">
        <v>0.25</v>
      </c>
      <c r="F331" s="78"/>
      <c r="G331" s="78"/>
      <c r="H331" s="78"/>
      <c r="I331" s="78"/>
      <c r="J331" s="78"/>
      <c r="K331" s="78">
        <v>0.22</v>
      </c>
      <c r="L331" s="90">
        <v>0.22</v>
      </c>
    </row>
    <row r="332" spans="1:14">
      <c r="A332" s="77" t="s">
        <v>468</v>
      </c>
      <c r="B332" s="81"/>
      <c r="C332" s="78"/>
      <c r="D332" s="78"/>
      <c r="E332" s="78"/>
      <c r="F332" s="78"/>
      <c r="G332" s="78"/>
      <c r="H332" s="78"/>
      <c r="I332" s="78"/>
      <c r="J332" s="78"/>
      <c r="K332" s="78">
        <v>0.04</v>
      </c>
      <c r="L332" s="90"/>
    </row>
    <row r="333" spans="1:14">
      <c r="A333" s="77" t="s">
        <v>369</v>
      </c>
      <c r="B333" s="81"/>
      <c r="C333" s="78"/>
      <c r="D333" s="78"/>
      <c r="E333" s="78"/>
      <c r="F333" s="78"/>
      <c r="G333" s="78">
        <v>0.25</v>
      </c>
      <c r="H333" s="78">
        <v>0.22</v>
      </c>
      <c r="I333" s="78"/>
      <c r="J333" s="78"/>
      <c r="K333" s="78"/>
      <c r="L333" s="90"/>
    </row>
    <row r="334" spans="1:14">
      <c r="A334" s="77" t="s">
        <v>93</v>
      </c>
      <c r="B334" s="81"/>
      <c r="C334" s="78">
        <v>0.02</v>
      </c>
      <c r="D334" s="78">
        <v>0.02</v>
      </c>
      <c r="E334" s="78">
        <v>0.02</v>
      </c>
      <c r="F334" s="78">
        <v>0.32</v>
      </c>
      <c r="G334" s="78"/>
      <c r="H334" s="78"/>
      <c r="I334" s="78"/>
      <c r="J334" s="78"/>
      <c r="K334" s="78"/>
      <c r="L334" s="90"/>
    </row>
    <row r="335" spans="1:14">
      <c r="A335" s="77" t="s">
        <v>114</v>
      </c>
      <c r="B335" s="81"/>
      <c r="C335" s="78">
        <v>0.08</v>
      </c>
      <c r="D335" s="78">
        <v>0.02</v>
      </c>
      <c r="E335" s="78">
        <v>0.02</v>
      </c>
      <c r="F335" s="78"/>
      <c r="G335" s="78">
        <v>0.2</v>
      </c>
      <c r="H335" s="78"/>
      <c r="I335" s="78"/>
      <c r="J335" s="78"/>
      <c r="K335" s="78"/>
      <c r="L335" s="90"/>
    </row>
    <row r="336" spans="1:14">
      <c r="A336" s="77" t="s">
        <v>132</v>
      </c>
      <c r="B336" s="81"/>
      <c r="C336" s="78"/>
      <c r="D336" s="78"/>
      <c r="E336" s="78"/>
      <c r="F336" s="78"/>
      <c r="G336" s="78"/>
      <c r="H336" s="78"/>
      <c r="I336" s="78"/>
      <c r="J336" s="78"/>
      <c r="K336" s="78"/>
      <c r="L336" s="90">
        <v>0.08</v>
      </c>
    </row>
    <row r="337" spans="1:25">
      <c r="A337" s="77" t="s">
        <v>110</v>
      </c>
      <c r="B337" s="81"/>
      <c r="C337" s="78"/>
      <c r="D337" s="78"/>
      <c r="E337" s="78"/>
      <c r="F337" s="78">
        <v>0.01</v>
      </c>
      <c r="G337" s="78"/>
      <c r="H337" s="78"/>
      <c r="I337" s="78">
        <v>0.02</v>
      </c>
      <c r="J337" s="78">
        <v>0.02</v>
      </c>
      <c r="K337" s="78"/>
      <c r="L337" s="90"/>
    </row>
    <row r="338" spans="1:25">
      <c r="A338" s="77" t="s">
        <v>370</v>
      </c>
      <c r="B338" s="81"/>
      <c r="C338" s="78"/>
      <c r="D338" s="78"/>
      <c r="E338" s="78"/>
      <c r="F338" s="78"/>
      <c r="G338" s="78"/>
      <c r="H338" s="78"/>
      <c r="I338" s="78">
        <v>2.5000000000000001E-2</v>
      </c>
      <c r="J338" s="78">
        <v>2.5000000000000001E-2</v>
      </c>
      <c r="K338" s="78"/>
      <c r="L338" s="90"/>
    </row>
    <row r="339" spans="1:25">
      <c r="A339" s="77" t="s">
        <v>134</v>
      </c>
      <c r="B339" s="81">
        <v>0.3</v>
      </c>
      <c r="C339" s="78">
        <v>0.3</v>
      </c>
      <c r="D339" s="78"/>
      <c r="E339" s="78"/>
      <c r="F339" s="78"/>
      <c r="G339" s="78"/>
      <c r="H339" s="78"/>
      <c r="I339" s="78"/>
      <c r="J339" s="78"/>
      <c r="K339" s="78"/>
      <c r="L339" s="90"/>
    </row>
    <row r="340" spans="1:25">
      <c r="A340" s="77" t="s">
        <v>135</v>
      </c>
      <c r="B340" s="81"/>
      <c r="C340" s="78"/>
      <c r="D340" s="78"/>
      <c r="E340" s="78"/>
      <c r="F340" s="78">
        <v>1.4999999999999999E-2</v>
      </c>
      <c r="G340" s="78"/>
      <c r="H340" s="78"/>
      <c r="I340" s="78"/>
      <c r="J340" s="78"/>
      <c r="K340" s="78"/>
      <c r="L340" s="90"/>
    </row>
    <row r="341" spans="1:25">
      <c r="A341" s="77" t="s">
        <v>469</v>
      </c>
      <c r="B341" s="81"/>
      <c r="C341" s="78"/>
      <c r="D341" s="78"/>
      <c r="E341" s="78"/>
      <c r="F341" s="78"/>
      <c r="G341" s="78"/>
      <c r="H341" s="78"/>
      <c r="I341" s="78">
        <v>5.5E-2</v>
      </c>
      <c r="J341" s="78">
        <v>0.115</v>
      </c>
      <c r="K341" s="78"/>
      <c r="L341" s="90"/>
    </row>
    <row r="342" spans="1:25">
      <c r="A342" s="77" t="s">
        <v>470</v>
      </c>
      <c r="B342" s="81"/>
      <c r="C342" s="78"/>
      <c r="D342" s="78"/>
      <c r="E342" s="78"/>
      <c r="F342" s="78"/>
      <c r="G342" s="78"/>
      <c r="H342" s="78"/>
      <c r="I342" s="78"/>
      <c r="J342" s="78"/>
      <c r="K342" s="78">
        <v>0.16</v>
      </c>
      <c r="L342" s="90">
        <v>0.32</v>
      </c>
    </row>
    <row r="343" spans="1:25">
      <c r="A343" s="77" t="s">
        <v>471</v>
      </c>
      <c r="B343" s="81"/>
      <c r="C343" s="78"/>
      <c r="D343" s="78"/>
      <c r="E343" s="78"/>
      <c r="F343" s="78"/>
      <c r="G343" s="78"/>
      <c r="H343" s="78"/>
      <c r="I343" s="78"/>
      <c r="J343" s="78"/>
      <c r="K343" s="78">
        <v>0.03</v>
      </c>
      <c r="L343" s="90"/>
    </row>
    <row r="344" spans="1:25">
      <c r="A344" s="77" t="s">
        <v>168</v>
      </c>
      <c r="B344" s="81"/>
      <c r="C344" s="78">
        <v>0.03</v>
      </c>
      <c r="D344" s="78"/>
      <c r="E344" s="78">
        <v>0.03</v>
      </c>
      <c r="F344" s="78"/>
      <c r="G344" s="78"/>
      <c r="H344" s="78"/>
      <c r="I344" s="78"/>
      <c r="J344" s="78"/>
      <c r="K344" s="78"/>
      <c r="L344" s="90"/>
    </row>
    <row r="345" spans="1:25">
      <c r="A345" s="86" t="s">
        <v>350</v>
      </c>
      <c r="B345" s="108"/>
      <c r="C345" s="87"/>
      <c r="D345" s="87"/>
      <c r="E345" s="87"/>
      <c r="F345" s="87"/>
      <c r="G345" s="87"/>
      <c r="H345" s="87"/>
      <c r="I345" s="87"/>
      <c r="J345" s="87"/>
      <c r="K345" s="87">
        <v>3.0000000000000001E-3</v>
      </c>
      <c r="L345" s="88">
        <v>3.0000000000000001E-3</v>
      </c>
    </row>
    <row r="346" spans="1:25">
      <c r="A346" s="91"/>
    </row>
    <row r="347" spans="1:25">
      <c r="A347" s="67" t="s">
        <v>486</v>
      </c>
      <c r="B347" s="113" t="s">
        <v>165</v>
      </c>
      <c r="C347" s="68" t="s">
        <v>91</v>
      </c>
      <c r="D347" s="68" t="s">
        <v>95</v>
      </c>
      <c r="E347" s="68" t="s">
        <v>97</v>
      </c>
      <c r="F347" s="68" t="s">
        <v>108</v>
      </c>
      <c r="G347" s="68" t="s">
        <v>109</v>
      </c>
      <c r="H347" s="68" t="s">
        <v>116</v>
      </c>
      <c r="I347" s="68" t="s">
        <v>473</v>
      </c>
      <c r="J347" s="68" t="s">
        <v>120</v>
      </c>
      <c r="K347" s="68" t="s">
        <v>166</v>
      </c>
      <c r="L347" s="68" t="s">
        <v>121</v>
      </c>
      <c r="M347" s="68" t="s">
        <v>122</v>
      </c>
      <c r="N347" s="69" t="s">
        <v>379</v>
      </c>
    </row>
    <row r="348" spans="1:25" s="101" customFormat="1">
      <c r="A348" s="70" t="s">
        <v>118</v>
      </c>
      <c r="B348" s="118">
        <v>313.10000000000002</v>
      </c>
      <c r="C348" s="99">
        <v>313.60000000000002</v>
      </c>
      <c r="D348" s="99">
        <v>251.5</v>
      </c>
      <c r="E348" s="99">
        <v>313.60000000000002</v>
      </c>
      <c r="F348" s="99">
        <v>23.93</v>
      </c>
      <c r="G348" s="99">
        <v>263.89999999999998</v>
      </c>
      <c r="H348" s="99">
        <v>204.1</v>
      </c>
      <c r="I348" s="99">
        <v>1875.9</v>
      </c>
      <c r="J348" s="99">
        <v>400.3</v>
      </c>
      <c r="K348" s="99">
        <v>1873.6</v>
      </c>
      <c r="L348" s="99">
        <v>62.7</v>
      </c>
      <c r="M348" s="99">
        <v>277.10000000000002</v>
      </c>
      <c r="N348" s="90"/>
    </row>
    <row r="349" spans="1:25" s="101" customFormat="1" ht="15" thickBot="1">
      <c r="A349" s="74" t="s">
        <v>840</v>
      </c>
      <c r="B349" s="119">
        <v>0.1</v>
      </c>
      <c r="C349" s="102"/>
      <c r="D349" s="102"/>
      <c r="E349" s="102"/>
      <c r="F349" s="102">
        <v>0.13</v>
      </c>
      <c r="G349" s="102">
        <v>0.13</v>
      </c>
      <c r="H349" s="102">
        <v>0.11</v>
      </c>
      <c r="I349" s="102"/>
      <c r="J349" s="102"/>
      <c r="K349" s="102"/>
      <c r="L349" s="102">
        <v>0.09</v>
      </c>
      <c r="M349" s="102">
        <v>0.08</v>
      </c>
      <c r="N349" s="110"/>
    </row>
    <row r="350" spans="1:25" s="42" customFormat="1" ht="15" thickTop="1">
      <c r="A350" s="80" t="s">
        <v>458</v>
      </c>
      <c r="B350" s="81"/>
      <c r="C350" s="81"/>
      <c r="D350" s="81"/>
      <c r="E350" s="81"/>
      <c r="F350" s="81"/>
      <c r="G350" s="81"/>
      <c r="H350" s="81"/>
      <c r="I350" s="81"/>
      <c r="J350" s="81">
        <v>0.03</v>
      </c>
      <c r="K350" s="81"/>
      <c r="L350" s="81"/>
      <c r="M350" s="81"/>
      <c r="N350" s="111"/>
      <c r="O350" s="83"/>
      <c r="P350" s="83"/>
      <c r="R350" s="83"/>
      <c r="S350" s="83"/>
      <c r="T350" s="83"/>
      <c r="U350" s="83"/>
      <c r="V350" s="83"/>
      <c r="W350" s="83"/>
      <c r="X350" s="83"/>
      <c r="Y350" s="83"/>
    </row>
    <row r="351" spans="1:25" s="42" customFormat="1">
      <c r="A351" s="80" t="s">
        <v>125</v>
      </c>
      <c r="B351" s="81"/>
      <c r="C351" s="81"/>
      <c r="D351" s="81"/>
      <c r="E351" s="81"/>
      <c r="F351" s="81"/>
      <c r="G351" s="81"/>
      <c r="H351" s="81"/>
      <c r="I351" s="81"/>
      <c r="J351" s="81"/>
      <c r="K351" s="81"/>
      <c r="L351" s="81"/>
      <c r="M351" s="81">
        <v>3.0000000000000001E-3</v>
      </c>
      <c r="N351" s="111"/>
      <c r="O351" s="83"/>
      <c r="P351" s="83"/>
      <c r="R351" s="83"/>
      <c r="S351" s="83"/>
      <c r="T351" s="83"/>
      <c r="U351" s="83"/>
      <c r="V351" s="83"/>
      <c r="W351" s="83"/>
      <c r="X351" s="83"/>
      <c r="Y351" s="83"/>
    </row>
    <row r="352" spans="1:25" s="42" customFormat="1">
      <c r="A352" s="80" t="s">
        <v>336</v>
      </c>
      <c r="B352" s="81"/>
      <c r="C352" s="81"/>
      <c r="D352" s="81"/>
      <c r="E352" s="81"/>
      <c r="F352" s="81"/>
      <c r="G352" s="81"/>
      <c r="H352" s="81">
        <v>0</v>
      </c>
      <c r="I352" s="81"/>
      <c r="J352" s="81"/>
      <c r="K352" s="81"/>
      <c r="L352" s="81"/>
      <c r="M352" s="81">
        <v>8.2000000000000007E-3</v>
      </c>
      <c r="N352" s="111"/>
      <c r="O352" s="83"/>
      <c r="P352" s="83"/>
      <c r="R352" s="83"/>
      <c r="S352" s="83"/>
      <c r="T352" s="83"/>
      <c r="U352" s="83"/>
      <c r="V352" s="83"/>
      <c r="W352" s="83"/>
      <c r="X352" s="83"/>
      <c r="Y352" s="83"/>
    </row>
    <row r="353" spans="1:25" s="42" customFormat="1">
      <c r="A353" s="80" t="s">
        <v>98</v>
      </c>
      <c r="B353" s="81">
        <v>0.08</v>
      </c>
      <c r="C353" s="81">
        <v>0.08</v>
      </c>
      <c r="D353" s="81">
        <v>0.08</v>
      </c>
      <c r="E353" s="81">
        <v>0.08</v>
      </c>
      <c r="F353" s="81"/>
      <c r="G353" s="81"/>
      <c r="H353" s="81"/>
      <c r="I353" s="81"/>
      <c r="J353" s="81"/>
      <c r="K353" s="81"/>
      <c r="L353" s="81"/>
      <c r="M353" s="81"/>
      <c r="N353" s="111"/>
      <c r="O353" s="83"/>
      <c r="P353" s="83"/>
      <c r="R353" s="83"/>
      <c r="S353" s="83"/>
      <c r="T353" s="83"/>
      <c r="U353" s="83"/>
      <c r="V353" s="83"/>
      <c r="W353" s="83"/>
      <c r="X353" s="83"/>
      <c r="Y353" s="83"/>
    </row>
    <row r="354" spans="1:25" s="42" customFormat="1">
      <c r="A354" s="80" t="s">
        <v>474</v>
      </c>
      <c r="B354" s="81"/>
      <c r="C354" s="81"/>
      <c r="D354" s="81">
        <v>0.14000000000000001</v>
      </c>
      <c r="E354" s="81">
        <v>0.14000000000000001</v>
      </c>
      <c r="F354" s="81"/>
      <c r="G354" s="81"/>
      <c r="H354" s="81"/>
      <c r="I354" s="81"/>
      <c r="J354" s="81"/>
      <c r="K354" s="81"/>
      <c r="L354" s="81">
        <v>0.14000000000000001</v>
      </c>
      <c r="M354" s="81"/>
      <c r="N354" s="111"/>
      <c r="O354" s="83"/>
      <c r="P354" s="83"/>
      <c r="R354" s="83"/>
      <c r="S354" s="83"/>
      <c r="T354" s="83"/>
      <c r="U354" s="83"/>
      <c r="V354" s="83"/>
      <c r="W354" s="83"/>
      <c r="X354" s="83"/>
      <c r="Y354" s="83"/>
    </row>
    <row r="355" spans="1:25" s="42" customFormat="1">
      <c r="A355" s="80" t="s">
        <v>164</v>
      </c>
      <c r="B355" s="81">
        <v>0.4</v>
      </c>
      <c r="C355" s="81">
        <v>0.25</v>
      </c>
      <c r="D355" s="81"/>
      <c r="E355" s="81"/>
      <c r="F355" s="81"/>
      <c r="G355" s="81"/>
      <c r="H355" s="81"/>
      <c r="I355" s="81"/>
      <c r="J355" s="81"/>
      <c r="K355" s="81"/>
      <c r="L355" s="81"/>
      <c r="M355" s="81"/>
      <c r="N355" s="111"/>
      <c r="O355" s="83"/>
      <c r="P355" s="83"/>
      <c r="R355" s="83"/>
      <c r="S355" s="83"/>
      <c r="T355" s="83"/>
      <c r="U355" s="83"/>
      <c r="V355" s="83"/>
      <c r="W355" s="83"/>
      <c r="X355" s="83"/>
      <c r="Y355" s="83"/>
    </row>
    <row r="356" spans="1:25" s="42" customFormat="1">
      <c r="A356" s="80" t="s">
        <v>492</v>
      </c>
      <c r="B356" s="81"/>
      <c r="C356" s="81"/>
      <c r="D356" s="81"/>
      <c r="E356" s="81"/>
      <c r="F356" s="81"/>
      <c r="G356" s="81"/>
      <c r="H356" s="81">
        <v>0.2</v>
      </c>
      <c r="I356" s="81"/>
      <c r="J356" s="81"/>
      <c r="K356" s="81">
        <v>0.2</v>
      </c>
      <c r="L356" s="81"/>
      <c r="M356" s="81"/>
      <c r="N356" s="111"/>
      <c r="O356" s="83"/>
      <c r="P356" s="83"/>
      <c r="R356" s="83"/>
      <c r="S356" s="83"/>
      <c r="T356" s="83"/>
      <c r="U356" s="83"/>
      <c r="V356" s="83"/>
      <c r="W356" s="83"/>
      <c r="X356" s="83"/>
      <c r="Y356" s="83"/>
    </row>
    <row r="357" spans="1:25" s="42" customFormat="1">
      <c r="A357" s="80" t="s">
        <v>445</v>
      </c>
      <c r="B357" s="81"/>
      <c r="C357" s="81"/>
      <c r="D357" s="81">
        <v>0.14000000000000001</v>
      </c>
      <c r="E357" s="81">
        <v>0.14000000000000001</v>
      </c>
      <c r="F357" s="81"/>
      <c r="G357" s="81"/>
      <c r="H357" s="81"/>
      <c r="I357" s="81"/>
      <c r="J357" s="81"/>
      <c r="K357" s="81"/>
      <c r="L357" s="81">
        <v>0.14000000000000001</v>
      </c>
      <c r="M357" s="81">
        <v>0.14000000000000001</v>
      </c>
      <c r="N357" s="111"/>
      <c r="O357" s="83"/>
      <c r="P357" s="83"/>
      <c r="R357" s="83"/>
      <c r="S357" s="83"/>
      <c r="T357" s="83"/>
      <c r="U357" s="83"/>
      <c r="V357" s="83"/>
      <c r="W357" s="83"/>
      <c r="X357" s="83"/>
      <c r="Y357" s="83"/>
    </row>
    <row r="358" spans="1:25" s="42" customFormat="1">
      <c r="A358" s="80" t="s">
        <v>491</v>
      </c>
      <c r="B358" s="81">
        <v>0.02</v>
      </c>
      <c r="C358" s="81"/>
      <c r="D358" s="81"/>
      <c r="E358" s="81"/>
      <c r="F358" s="81"/>
      <c r="G358" s="81"/>
      <c r="H358" s="81"/>
      <c r="I358" s="81"/>
      <c r="J358" s="81"/>
      <c r="K358" s="81"/>
      <c r="L358" s="81"/>
      <c r="M358" s="81"/>
      <c r="N358" s="111"/>
      <c r="O358" s="83"/>
      <c r="P358" s="83"/>
      <c r="R358" s="83"/>
      <c r="S358" s="83"/>
      <c r="T358" s="83"/>
      <c r="U358" s="83"/>
      <c r="V358" s="83"/>
      <c r="W358" s="83"/>
      <c r="X358" s="83"/>
      <c r="Y358" s="83"/>
    </row>
    <row r="359" spans="1:25" s="42" customFormat="1">
      <c r="A359" s="80" t="s">
        <v>93</v>
      </c>
      <c r="B359" s="81"/>
      <c r="C359" s="81">
        <v>7.0000000000000007E-2</v>
      </c>
      <c r="D359" s="81">
        <v>0.22500000000000001</v>
      </c>
      <c r="E359" s="81">
        <v>0.04</v>
      </c>
      <c r="F359" s="81"/>
      <c r="G359" s="81"/>
      <c r="H359" s="81"/>
      <c r="I359" s="81"/>
      <c r="J359" s="81"/>
      <c r="K359" s="81"/>
      <c r="L359" s="81">
        <v>0.1</v>
      </c>
      <c r="M359" s="81"/>
      <c r="N359" s="111"/>
      <c r="O359" s="83"/>
      <c r="P359" s="83"/>
      <c r="R359" s="83"/>
      <c r="S359" s="83"/>
      <c r="T359" s="83"/>
      <c r="U359" s="83"/>
      <c r="V359" s="83"/>
      <c r="W359" s="83"/>
      <c r="X359" s="83"/>
      <c r="Y359" s="83"/>
    </row>
    <row r="360" spans="1:25" s="42" customFormat="1">
      <c r="A360" s="80" t="s">
        <v>114</v>
      </c>
      <c r="B360" s="81">
        <v>0.16</v>
      </c>
      <c r="C360" s="81"/>
      <c r="D360" s="81"/>
      <c r="E360" s="81"/>
      <c r="F360" s="81"/>
      <c r="G360" s="81"/>
      <c r="H360" s="81">
        <v>0.16</v>
      </c>
      <c r="I360" s="81"/>
      <c r="J360" s="81"/>
      <c r="K360" s="81"/>
      <c r="L360" s="81"/>
      <c r="M360" s="81"/>
      <c r="N360" s="111"/>
      <c r="O360" s="83"/>
      <c r="P360" s="83"/>
      <c r="R360" s="83"/>
      <c r="S360" s="83"/>
      <c r="T360" s="83"/>
      <c r="U360" s="83"/>
      <c r="V360" s="83"/>
      <c r="W360" s="83"/>
      <c r="X360" s="83"/>
      <c r="Y360" s="83"/>
    </row>
    <row r="361" spans="1:25" s="42" customFormat="1">
      <c r="A361" s="80" t="s">
        <v>475</v>
      </c>
      <c r="B361" s="81"/>
      <c r="C361" s="81"/>
      <c r="D361" s="81"/>
      <c r="E361" s="81"/>
      <c r="F361" s="81">
        <v>3.2000000000000001E-2</v>
      </c>
      <c r="G361" s="81">
        <v>1.6E-2</v>
      </c>
      <c r="H361" s="81"/>
      <c r="I361" s="81"/>
      <c r="J361" s="81"/>
      <c r="K361" s="81"/>
      <c r="L361" s="81"/>
      <c r="M361" s="81"/>
      <c r="N361" s="111"/>
      <c r="O361" s="83"/>
      <c r="P361" s="83"/>
      <c r="R361" s="83"/>
      <c r="S361" s="83"/>
      <c r="T361" s="83"/>
      <c r="U361" s="83"/>
      <c r="V361" s="83"/>
      <c r="W361" s="83"/>
      <c r="X361" s="83"/>
      <c r="Y361" s="83"/>
    </row>
    <row r="362" spans="1:25" s="42" customFormat="1">
      <c r="A362" s="80" t="s">
        <v>476</v>
      </c>
      <c r="B362" s="81"/>
      <c r="C362" s="81"/>
      <c r="D362" s="81"/>
      <c r="E362" s="81"/>
      <c r="F362" s="81"/>
      <c r="G362" s="81"/>
      <c r="H362" s="81"/>
      <c r="I362" s="81"/>
      <c r="J362" s="81"/>
      <c r="K362" s="81"/>
      <c r="L362" s="81"/>
      <c r="M362" s="81"/>
      <c r="N362" s="111"/>
      <c r="O362" s="83"/>
      <c r="P362" s="83"/>
      <c r="R362" s="83"/>
      <c r="S362" s="83"/>
      <c r="T362" s="83"/>
      <c r="U362" s="83"/>
      <c r="V362" s="83"/>
      <c r="W362" s="83"/>
      <c r="X362" s="83"/>
      <c r="Y362" s="83"/>
    </row>
    <row r="363" spans="1:25" s="42" customFormat="1">
      <c r="A363" s="80" t="s">
        <v>133</v>
      </c>
      <c r="B363" s="81"/>
      <c r="C363" s="81"/>
      <c r="D363" s="81"/>
      <c r="E363" s="81"/>
      <c r="F363" s="81"/>
      <c r="G363" s="81">
        <v>1.4999999999999999E-2</v>
      </c>
      <c r="H363" s="81"/>
      <c r="I363" s="81"/>
      <c r="J363" s="81">
        <v>0.03</v>
      </c>
      <c r="K363" s="81"/>
      <c r="L363" s="81"/>
      <c r="M363" s="81"/>
      <c r="N363" s="111"/>
      <c r="O363" s="83"/>
      <c r="P363" s="83"/>
      <c r="R363" s="83"/>
      <c r="S363" s="83"/>
      <c r="T363" s="83"/>
      <c r="U363" s="83"/>
      <c r="V363" s="83"/>
      <c r="W363" s="83"/>
      <c r="X363" s="83"/>
      <c r="Y363" s="83"/>
    </row>
    <row r="364" spans="1:25" s="42" customFormat="1">
      <c r="A364" s="80" t="s">
        <v>370</v>
      </c>
      <c r="B364" s="81"/>
      <c r="C364" s="81"/>
      <c r="D364" s="81"/>
      <c r="E364" s="81"/>
      <c r="F364" s="81"/>
      <c r="G364" s="81"/>
      <c r="H364" s="81"/>
      <c r="I364" s="81">
        <v>0.05</v>
      </c>
      <c r="J364" s="81"/>
      <c r="K364" s="81"/>
      <c r="L364" s="81"/>
      <c r="M364" s="81"/>
      <c r="N364" s="111"/>
      <c r="O364" s="83"/>
      <c r="P364" s="83"/>
      <c r="R364" s="83"/>
      <c r="S364" s="83"/>
      <c r="T364" s="83"/>
      <c r="U364" s="83"/>
      <c r="V364" s="83"/>
      <c r="W364" s="83"/>
      <c r="X364" s="83"/>
      <c r="Y364" s="83"/>
    </row>
    <row r="365" spans="1:25" s="42" customFormat="1">
      <c r="A365" s="80" t="s">
        <v>477</v>
      </c>
      <c r="B365" s="81"/>
      <c r="C365" s="81"/>
      <c r="D365" s="81"/>
      <c r="E365" s="81"/>
      <c r="F365" s="81"/>
      <c r="G365" s="81">
        <v>1.6E-2</v>
      </c>
      <c r="H365" s="81"/>
      <c r="I365" s="81"/>
      <c r="J365" s="81"/>
      <c r="K365" s="81"/>
      <c r="L365" s="81"/>
      <c r="M365" s="81"/>
      <c r="N365" s="111"/>
      <c r="O365" s="83"/>
      <c r="P365" s="83"/>
      <c r="R365" s="83"/>
      <c r="S365" s="83"/>
      <c r="T365" s="83"/>
      <c r="U365" s="83"/>
      <c r="V365" s="83"/>
      <c r="W365" s="83"/>
      <c r="X365" s="83"/>
      <c r="Y365" s="83"/>
    </row>
    <row r="366" spans="1:25" s="42" customFormat="1">
      <c r="A366" s="80" t="s">
        <v>478</v>
      </c>
      <c r="B366" s="81"/>
      <c r="C366" s="81"/>
      <c r="D366" s="81"/>
      <c r="E366" s="81"/>
      <c r="F366" s="81"/>
      <c r="G366" s="81"/>
      <c r="H366" s="81"/>
      <c r="I366" s="81">
        <v>0.05</v>
      </c>
      <c r="J366" s="81"/>
      <c r="K366" s="81"/>
      <c r="L366" s="81"/>
      <c r="M366" s="81"/>
      <c r="N366" s="111"/>
      <c r="O366" s="83"/>
      <c r="P366" s="83"/>
      <c r="R366" s="83"/>
      <c r="S366" s="83"/>
      <c r="T366" s="83"/>
      <c r="U366" s="83"/>
      <c r="V366" s="83"/>
      <c r="W366" s="83"/>
      <c r="X366" s="83"/>
      <c r="Y366" s="83"/>
    </row>
    <row r="367" spans="1:25" s="42" customFormat="1">
      <c r="A367" s="80" t="s">
        <v>479</v>
      </c>
      <c r="B367" s="81"/>
      <c r="C367" s="81"/>
      <c r="D367" s="81"/>
      <c r="E367" s="81"/>
      <c r="F367" s="81"/>
      <c r="G367" s="81"/>
      <c r="H367" s="81"/>
      <c r="I367" s="81"/>
      <c r="J367" s="81">
        <v>3.2000000000000001E-2</v>
      </c>
      <c r="K367" s="81"/>
      <c r="L367" s="81"/>
      <c r="M367" s="81"/>
      <c r="N367" s="111"/>
      <c r="O367" s="83"/>
      <c r="P367" s="83"/>
      <c r="R367" s="83"/>
      <c r="S367" s="83"/>
      <c r="T367" s="83"/>
      <c r="U367" s="83"/>
      <c r="V367" s="83"/>
      <c r="W367" s="83"/>
      <c r="X367" s="83"/>
      <c r="Y367" s="83"/>
    </row>
    <row r="368" spans="1:25" s="42" customFormat="1">
      <c r="A368" s="80" t="s">
        <v>480</v>
      </c>
      <c r="B368" s="81">
        <v>0.12</v>
      </c>
      <c r="C368" s="81"/>
      <c r="D368" s="81"/>
      <c r="E368" s="81"/>
      <c r="F368" s="81"/>
      <c r="G368" s="81"/>
      <c r="H368" s="81"/>
      <c r="I368" s="81"/>
      <c r="J368" s="81"/>
      <c r="K368" s="81"/>
      <c r="L368" s="81"/>
      <c r="M368" s="81"/>
      <c r="N368" s="111"/>
      <c r="O368" s="83"/>
      <c r="P368" s="83"/>
      <c r="R368" s="83"/>
      <c r="S368" s="83"/>
      <c r="T368" s="83"/>
      <c r="U368" s="83"/>
      <c r="V368" s="83"/>
      <c r="W368" s="83"/>
      <c r="X368" s="83"/>
      <c r="Y368" s="83"/>
    </row>
    <row r="369" spans="1:25" s="42" customFormat="1">
      <c r="A369" s="80" t="s">
        <v>481</v>
      </c>
      <c r="B369" s="81"/>
      <c r="C369" s="81"/>
      <c r="D369" s="81"/>
      <c r="E369" s="81"/>
      <c r="F369" s="81"/>
      <c r="G369" s="81"/>
      <c r="H369" s="81"/>
      <c r="I369" s="81"/>
      <c r="J369" s="81"/>
      <c r="K369" s="81"/>
      <c r="L369" s="81">
        <v>2.5000000000000001E-3</v>
      </c>
      <c r="M369" s="81">
        <v>2.5000000000000001E-3</v>
      </c>
      <c r="N369" s="111"/>
      <c r="O369" s="83"/>
      <c r="P369" s="83"/>
      <c r="R369" s="83"/>
      <c r="S369" s="83"/>
      <c r="T369" s="83"/>
      <c r="U369" s="83"/>
      <c r="V369" s="83"/>
      <c r="W369" s="83"/>
      <c r="X369" s="83"/>
      <c r="Y369" s="83"/>
    </row>
    <row r="370" spans="1:25" s="42" customFormat="1">
      <c r="A370" s="80" t="s">
        <v>414</v>
      </c>
      <c r="B370" s="81">
        <v>0</v>
      </c>
      <c r="C370" s="81"/>
      <c r="D370" s="81"/>
      <c r="E370" s="81"/>
      <c r="F370" s="81"/>
      <c r="G370" s="81"/>
      <c r="H370" s="81"/>
      <c r="I370" s="81"/>
      <c r="J370" s="81"/>
      <c r="K370" s="81"/>
      <c r="L370" s="81"/>
      <c r="M370" s="81"/>
      <c r="N370" s="111">
        <v>1</v>
      </c>
      <c r="O370" s="83"/>
      <c r="P370" s="83"/>
      <c r="R370" s="83"/>
      <c r="S370" s="83"/>
      <c r="T370" s="83"/>
      <c r="U370" s="83"/>
      <c r="V370" s="83"/>
      <c r="W370" s="83"/>
      <c r="X370" s="83"/>
      <c r="Y370" s="83"/>
    </row>
    <row r="371" spans="1:25" s="42" customFormat="1">
      <c r="A371" s="80" t="s">
        <v>482</v>
      </c>
      <c r="B371" s="81"/>
      <c r="C371" s="81"/>
      <c r="D371" s="81"/>
      <c r="E371" s="81"/>
      <c r="F371" s="81"/>
      <c r="G371" s="81"/>
      <c r="H371" s="81"/>
      <c r="I371" s="81"/>
      <c r="J371" s="81"/>
      <c r="K371" s="81"/>
      <c r="L371" s="81">
        <v>0.15</v>
      </c>
      <c r="M371" s="81">
        <v>0.32</v>
      </c>
      <c r="N371" s="111"/>
      <c r="O371" s="83"/>
      <c r="P371" s="83"/>
      <c r="R371" s="83"/>
      <c r="S371" s="83"/>
      <c r="T371" s="83"/>
      <c r="U371" s="83"/>
      <c r="V371" s="83"/>
      <c r="W371" s="83"/>
      <c r="X371" s="83"/>
      <c r="Y371" s="83"/>
    </row>
    <row r="372" spans="1:25" s="42" customFormat="1">
      <c r="A372" s="80" t="s">
        <v>168</v>
      </c>
      <c r="B372" s="81">
        <v>0.01</v>
      </c>
      <c r="C372" s="81">
        <v>0.01</v>
      </c>
      <c r="D372" s="81">
        <v>0.01</v>
      </c>
      <c r="E372" s="81">
        <v>0.01</v>
      </c>
      <c r="F372" s="81"/>
      <c r="G372" s="81"/>
      <c r="H372" s="81"/>
      <c r="I372" s="81"/>
      <c r="J372" s="81"/>
      <c r="K372" s="81"/>
      <c r="L372" s="81"/>
      <c r="M372" s="81"/>
      <c r="N372" s="111"/>
      <c r="O372" s="83"/>
      <c r="P372" s="83"/>
      <c r="R372" s="83"/>
      <c r="S372" s="83"/>
      <c r="T372" s="83"/>
      <c r="U372" s="83"/>
      <c r="V372" s="83"/>
      <c r="W372" s="83"/>
      <c r="X372" s="83"/>
      <c r="Y372" s="83"/>
    </row>
    <row r="373" spans="1:25" s="42" customFormat="1">
      <c r="A373" s="80" t="s">
        <v>483</v>
      </c>
      <c r="B373" s="81"/>
      <c r="C373" s="81"/>
      <c r="D373" s="81"/>
      <c r="E373" s="81"/>
      <c r="F373" s="81">
        <v>0.02</v>
      </c>
      <c r="G373" s="81">
        <v>0.02</v>
      </c>
      <c r="H373" s="81"/>
      <c r="I373" s="81"/>
      <c r="J373" s="81"/>
      <c r="K373" s="81"/>
      <c r="L373" s="81"/>
      <c r="M373" s="81"/>
      <c r="N373" s="111"/>
      <c r="O373" s="83"/>
      <c r="P373" s="83"/>
      <c r="R373" s="83"/>
      <c r="S373" s="83"/>
      <c r="T373" s="83"/>
      <c r="U373" s="83"/>
      <c r="V373" s="83"/>
      <c r="W373" s="83"/>
      <c r="X373" s="83"/>
      <c r="Y373" s="83"/>
    </row>
    <row r="374" spans="1:25" s="42" customFormat="1">
      <c r="A374" s="80" t="s">
        <v>138</v>
      </c>
      <c r="B374" s="81"/>
      <c r="C374" s="81"/>
      <c r="D374" s="81"/>
      <c r="E374" s="81"/>
      <c r="F374" s="81"/>
      <c r="G374" s="81"/>
      <c r="H374" s="81">
        <v>0.02</v>
      </c>
      <c r="I374" s="81"/>
      <c r="J374" s="81"/>
      <c r="K374" s="81"/>
      <c r="L374" s="81"/>
      <c r="M374" s="81"/>
      <c r="N374" s="111"/>
      <c r="O374" s="83"/>
      <c r="P374" s="83"/>
      <c r="R374" s="83"/>
      <c r="S374" s="83"/>
      <c r="T374" s="83"/>
      <c r="U374" s="83"/>
      <c r="V374" s="83"/>
      <c r="W374" s="83"/>
      <c r="X374" s="83"/>
      <c r="Y374" s="83"/>
    </row>
    <row r="375" spans="1:25" s="42" customFormat="1">
      <c r="A375" s="80" t="s">
        <v>139</v>
      </c>
      <c r="B375" s="81"/>
      <c r="C375" s="81"/>
      <c r="D375" s="81"/>
      <c r="E375" s="81"/>
      <c r="F375" s="81"/>
      <c r="G375" s="81"/>
      <c r="H375" s="81"/>
      <c r="I375" s="81"/>
      <c r="J375" s="81"/>
      <c r="K375" s="81"/>
      <c r="L375" s="81">
        <v>0</v>
      </c>
      <c r="M375" s="81">
        <v>7.0000000000000007E-2</v>
      </c>
      <c r="N375" s="111"/>
      <c r="O375" s="83"/>
      <c r="P375" s="83"/>
      <c r="R375" s="83"/>
      <c r="S375" s="83"/>
      <c r="T375" s="83"/>
      <c r="U375" s="83"/>
      <c r="V375" s="83"/>
      <c r="W375" s="83"/>
      <c r="X375" s="83"/>
      <c r="Y375" s="83"/>
    </row>
    <row r="376" spans="1:25" s="42" customFormat="1">
      <c r="A376" s="80" t="s">
        <v>484</v>
      </c>
      <c r="B376" s="81"/>
      <c r="C376" s="81"/>
      <c r="D376" s="81"/>
      <c r="E376" s="81"/>
      <c r="F376" s="81"/>
      <c r="G376" s="81"/>
      <c r="H376" s="81"/>
      <c r="I376" s="81"/>
      <c r="J376" s="81"/>
      <c r="K376" s="81"/>
      <c r="L376" s="81"/>
      <c r="M376" s="81"/>
      <c r="N376" s="111"/>
      <c r="O376" s="83"/>
      <c r="P376" s="83"/>
      <c r="R376" s="83"/>
      <c r="S376" s="83"/>
      <c r="T376" s="83"/>
      <c r="U376" s="83"/>
      <c r="V376" s="83"/>
      <c r="W376" s="83"/>
      <c r="X376" s="83"/>
      <c r="Y376" s="83"/>
    </row>
    <row r="377" spans="1:25" s="42" customFormat="1">
      <c r="A377" s="80" t="s">
        <v>140</v>
      </c>
      <c r="B377" s="81"/>
      <c r="C377" s="81"/>
      <c r="D377" s="81"/>
      <c r="E377" s="81"/>
      <c r="F377" s="81"/>
      <c r="G377" s="81"/>
      <c r="H377" s="81"/>
      <c r="I377" s="81"/>
      <c r="J377" s="81"/>
      <c r="K377" s="81"/>
      <c r="L377" s="81">
        <v>2.7E-2</v>
      </c>
      <c r="M377" s="81"/>
      <c r="N377" s="111"/>
      <c r="O377" s="83"/>
      <c r="P377" s="83"/>
      <c r="R377" s="83"/>
      <c r="S377" s="83"/>
      <c r="T377" s="83"/>
      <c r="U377" s="83"/>
      <c r="V377" s="83"/>
      <c r="W377" s="83"/>
      <c r="X377" s="83"/>
      <c r="Y377" s="83"/>
    </row>
    <row r="378" spans="1:25" s="42" customFormat="1">
      <c r="A378" s="80" t="s">
        <v>485</v>
      </c>
      <c r="B378" s="81"/>
      <c r="C378" s="81"/>
      <c r="D378" s="81"/>
      <c r="E378" s="81"/>
      <c r="F378" s="81">
        <v>0.08</v>
      </c>
      <c r="G378" s="81">
        <v>0.14000000000000001</v>
      </c>
      <c r="H378" s="81"/>
      <c r="I378" s="81"/>
      <c r="J378" s="81">
        <v>0.24</v>
      </c>
      <c r="K378" s="81"/>
      <c r="L378" s="81"/>
      <c r="M378" s="81"/>
      <c r="N378" s="111"/>
      <c r="O378" s="83"/>
      <c r="P378" s="83"/>
      <c r="R378" s="83"/>
      <c r="S378" s="83"/>
      <c r="T378" s="83"/>
      <c r="U378" s="83"/>
      <c r="V378" s="83"/>
      <c r="W378" s="83"/>
      <c r="X378" s="83"/>
      <c r="Y378" s="83"/>
    </row>
    <row r="379" spans="1:25" s="42" customFormat="1">
      <c r="A379" s="80" t="s">
        <v>597</v>
      </c>
      <c r="B379" s="81"/>
      <c r="C379" s="81"/>
      <c r="D379" s="81"/>
      <c r="E379" s="81"/>
      <c r="F379" s="81">
        <v>0.2</v>
      </c>
      <c r="G379" s="81">
        <v>0.28000000000000003</v>
      </c>
      <c r="H379" s="81"/>
      <c r="I379" s="81"/>
      <c r="J379" s="42">
        <v>0</v>
      </c>
      <c r="K379" s="81"/>
      <c r="L379" s="81"/>
      <c r="M379" s="81"/>
      <c r="N379" s="111"/>
      <c r="O379" s="83"/>
      <c r="P379" s="83"/>
      <c r="R379" s="83"/>
      <c r="S379" s="83"/>
      <c r="T379" s="83"/>
      <c r="U379" s="83"/>
      <c r="V379" s="83"/>
      <c r="W379" s="83"/>
      <c r="X379" s="83"/>
      <c r="Y379" s="83"/>
    </row>
    <row r="380" spans="1:25" s="42" customFormat="1">
      <c r="A380" s="112" t="s">
        <v>350</v>
      </c>
      <c r="B380" s="108"/>
      <c r="C380" s="108">
        <v>0</v>
      </c>
      <c r="D380" s="108">
        <v>0</v>
      </c>
      <c r="E380" s="108">
        <v>0</v>
      </c>
      <c r="F380" s="108"/>
      <c r="G380" s="108"/>
      <c r="H380" s="108"/>
      <c r="I380" s="108"/>
      <c r="J380" s="108"/>
      <c r="K380" s="108"/>
      <c r="L380" s="108"/>
      <c r="M380" s="108"/>
      <c r="N380" s="109"/>
      <c r="O380" s="83"/>
      <c r="P380" s="83"/>
      <c r="R380" s="83"/>
      <c r="S380" s="83"/>
      <c r="T380" s="83"/>
      <c r="U380" s="83"/>
      <c r="V380" s="83"/>
      <c r="W380" s="83"/>
      <c r="X380" s="83"/>
      <c r="Y380" s="83"/>
    </row>
  </sheetData>
  <sortState ref="A53:Q89">
    <sortCondition ref="A54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18"/>
  <sheetViews>
    <sheetView workbookViewId="0">
      <pane ySplit="1" topLeftCell="A2" activePane="bottomLeft" state="frozen"/>
      <selection pane="bottomLeft" activeCell="D14" sqref="D14"/>
    </sheetView>
  </sheetViews>
  <sheetFormatPr defaultRowHeight="14.5"/>
  <cols>
    <col min="1" max="1" width="52" customWidth="1"/>
    <col min="2" max="12" width="13.54296875" customWidth="1"/>
  </cols>
  <sheetData>
    <row r="1" spans="1:12" s="18" customFormat="1">
      <c r="A1" s="18" t="s">
        <v>710</v>
      </c>
      <c r="B1" s="18" t="s">
        <v>711</v>
      </c>
      <c r="C1" s="18" t="s">
        <v>851</v>
      </c>
      <c r="D1" s="18" t="s">
        <v>712</v>
      </c>
      <c r="E1" s="18" t="s">
        <v>713</v>
      </c>
      <c r="F1" s="18" t="s">
        <v>714</v>
      </c>
      <c r="G1" s="18" t="s">
        <v>715</v>
      </c>
      <c r="H1" s="18" t="s">
        <v>716</v>
      </c>
      <c r="I1" s="18" t="s">
        <v>717</v>
      </c>
      <c r="J1" s="18" t="s">
        <v>718</v>
      </c>
      <c r="K1" s="18" t="s">
        <v>719</v>
      </c>
      <c r="L1" s="18" t="s">
        <v>720</v>
      </c>
    </row>
    <row r="2" spans="1:12">
      <c r="A2" t="s">
        <v>428</v>
      </c>
      <c r="B2">
        <v>60</v>
      </c>
      <c r="H2" t="s">
        <v>721</v>
      </c>
      <c r="I2">
        <v>470</v>
      </c>
      <c r="J2" t="s">
        <v>722</v>
      </c>
      <c r="K2">
        <v>0.48499999999999999</v>
      </c>
    </row>
    <row r="3" spans="1:12">
      <c r="A3" t="s">
        <v>450</v>
      </c>
      <c r="B3">
        <v>60</v>
      </c>
      <c r="H3" t="s">
        <v>723</v>
      </c>
      <c r="I3">
        <v>470</v>
      </c>
      <c r="J3" t="s">
        <v>722</v>
      </c>
      <c r="K3">
        <v>0.52300000000000002</v>
      </c>
    </row>
    <row r="4" spans="1:12">
      <c r="A4" t="s">
        <v>335</v>
      </c>
      <c r="B4">
        <v>60</v>
      </c>
      <c r="H4" t="s">
        <v>723</v>
      </c>
      <c r="I4">
        <v>470</v>
      </c>
      <c r="J4" t="s">
        <v>722</v>
      </c>
      <c r="K4">
        <v>0.52300000000000002</v>
      </c>
    </row>
    <row r="5" spans="1:12">
      <c r="A5" t="s">
        <v>171</v>
      </c>
      <c r="B5">
        <v>60</v>
      </c>
      <c r="H5" t="s">
        <v>723</v>
      </c>
      <c r="I5">
        <v>470</v>
      </c>
      <c r="J5" t="s">
        <v>722</v>
      </c>
      <c r="K5">
        <v>0.52300000000000002</v>
      </c>
    </row>
    <row r="6" spans="1:12">
      <c r="A6" t="s">
        <v>449</v>
      </c>
      <c r="B6">
        <v>60</v>
      </c>
      <c r="H6" t="s">
        <v>721</v>
      </c>
      <c r="I6">
        <v>470</v>
      </c>
      <c r="J6" t="s">
        <v>722</v>
      </c>
      <c r="K6">
        <v>0.48499999999999999</v>
      </c>
    </row>
    <row r="7" spans="1:12">
      <c r="B7">
        <v>60</v>
      </c>
      <c r="H7" t="s">
        <v>724</v>
      </c>
      <c r="I7">
        <v>60</v>
      </c>
      <c r="J7" t="s">
        <v>722</v>
      </c>
      <c r="K7">
        <v>1.1299999999999999</v>
      </c>
    </row>
    <row r="8" spans="1:12">
      <c r="A8" t="s">
        <v>89</v>
      </c>
      <c r="B8">
        <v>60</v>
      </c>
      <c r="H8" t="s">
        <v>725</v>
      </c>
      <c r="I8">
        <v>1670</v>
      </c>
      <c r="J8" t="s">
        <v>722</v>
      </c>
      <c r="K8">
        <v>0.75800000000000001</v>
      </c>
    </row>
    <row r="9" spans="1:12">
      <c r="A9" t="s">
        <v>458</v>
      </c>
    </row>
    <row r="10" spans="1:12">
      <c r="A10" t="s">
        <v>467</v>
      </c>
      <c r="B10">
        <v>60</v>
      </c>
      <c r="H10" t="s">
        <v>726</v>
      </c>
      <c r="I10">
        <v>2000</v>
      </c>
      <c r="J10" t="s">
        <v>722</v>
      </c>
      <c r="K10">
        <v>8.6999999999999994E-2</v>
      </c>
    </row>
    <row r="11" spans="1:12">
      <c r="A11" t="s">
        <v>111</v>
      </c>
      <c r="B11">
        <v>60</v>
      </c>
      <c r="H11" t="s">
        <v>727</v>
      </c>
      <c r="I11">
        <v>1800</v>
      </c>
      <c r="J11" t="s">
        <v>722</v>
      </c>
      <c r="K11">
        <v>2.3E-2</v>
      </c>
    </row>
    <row r="12" spans="1:12">
      <c r="A12" t="s">
        <v>125</v>
      </c>
      <c r="B12">
        <v>60</v>
      </c>
      <c r="H12" t="s">
        <v>728</v>
      </c>
      <c r="I12">
        <v>0.25</v>
      </c>
      <c r="J12" t="s">
        <v>729</v>
      </c>
      <c r="K12">
        <v>0.70599999999999996</v>
      </c>
    </row>
    <row r="13" spans="1:12">
      <c r="A13" t="s">
        <v>173</v>
      </c>
      <c r="B13">
        <v>30</v>
      </c>
      <c r="C13">
        <v>1160</v>
      </c>
      <c r="H13" t="s">
        <v>730</v>
      </c>
      <c r="I13">
        <v>1000</v>
      </c>
      <c r="J13" t="s">
        <v>722</v>
      </c>
      <c r="K13">
        <v>3.06</v>
      </c>
    </row>
    <row r="14" spans="1:12">
      <c r="A14" t="s">
        <v>336</v>
      </c>
      <c r="B14">
        <v>30</v>
      </c>
      <c r="H14" t="s">
        <v>730</v>
      </c>
      <c r="I14">
        <v>1000</v>
      </c>
      <c r="J14" t="s">
        <v>722</v>
      </c>
      <c r="K14">
        <v>3.06</v>
      </c>
    </row>
    <row r="15" spans="1:12">
      <c r="A15" t="s">
        <v>337</v>
      </c>
      <c r="B15">
        <v>30</v>
      </c>
      <c r="H15" t="s">
        <v>730</v>
      </c>
      <c r="I15">
        <v>1000</v>
      </c>
      <c r="J15" t="s">
        <v>722</v>
      </c>
      <c r="K15">
        <v>3.06</v>
      </c>
    </row>
    <row r="16" spans="1:12">
      <c r="A16" t="s">
        <v>390</v>
      </c>
    </row>
    <row r="17" spans="1:11">
      <c r="A17" t="s">
        <v>367</v>
      </c>
      <c r="B17">
        <v>60</v>
      </c>
      <c r="H17" t="s">
        <v>731</v>
      </c>
      <c r="I17">
        <v>900</v>
      </c>
      <c r="J17" t="s">
        <v>722</v>
      </c>
      <c r="K17">
        <v>0.25800000000000001</v>
      </c>
    </row>
    <row r="18" spans="1:11">
      <c r="A18" t="s">
        <v>112</v>
      </c>
      <c r="B18">
        <v>60</v>
      </c>
      <c r="H18" t="s">
        <v>732</v>
      </c>
      <c r="I18">
        <v>2300</v>
      </c>
      <c r="J18" t="s">
        <v>722</v>
      </c>
      <c r="K18">
        <v>0.217</v>
      </c>
    </row>
    <row r="19" spans="1:11">
      <c r="A19" t="s">
        <v>448</v>
      </c>
      <c r="B19">
        <v>60</v>
      </c>
      <c r="H19" t="s">
        <v>733</v>
      </c>
      <c r="I19" t="s">
        <v>734</v>
      </c>
      <c r="J19" t="s">
        <v>722</v>
      </c>
      <c r="K19">
        <v>0.25700000000000001</v>
      </c>
    </row>
    <row r="20" spans="1:11">
      <c r="A20" t="s">
        <v>447</v>
      </c>
      <c r="B20">
        <v>60</v>
      </c>
      <c r="H20" t="s">
        <v>733</v>
      </c>
      <c r="I20" t="s">
        <v>734</v>
      </c>
      <c r="J20" t="s">
        <v>722</v>
      </c>
      <c r="K20">
        <v>0.25700000000000001</v>
      </c>
    </row>
    <row r="22" spans="1:11">
      <c r="A22" t="s">
        <v>98</v>
      </c>
      <c r="B22">
        <v>30</v>
      </c>
      <c r="C22">
        <v>1850</v>
      </c>
      <c r="H22" t="s">
        <v>735</v>
      </c>
      <c r="I22">
        <v>1850</v>
      </c>
      <c r="J22" t="s">
        <v>722</v>
      </c>
      <c r="K22">
        <v>0.125</v>
      </c>
    </row>
    <row r="23" spans="1:11">
      <c r="A23" t="s">
        <v>90</v>
      </c>
      <c r="B23">
        <v>30</v>
      </c>
      <c r="C23">
        <v>1850</v>
      </c>
      <c r="H23" t="s">
        <v>735</v>
      </c>
      <c r="I23">
        <v>1850</v>
      </c>
      <c r="J23" t="s">
        <v>722</v>
      </c>
      <c r="K23">
        <v>0.125</v>
      </c>
    </row>
    <row r="24" spans="1:11">
      <c r="A24" t="s">
        <v>368</v>
      </c>
      <c r="B24">
        <v>30</v>
      </c>
      <c r="C24">
        <v>1550</v>
      </c>
      <c r="H24" t="s">
        <v>736</v>
      </c>
      <c r="I24">
        <v>1550</v>
      </c>
      <c r="J24" t="s">
        <v>722</v>
      </c>
      <c r="K24">
        <v>0.26900000000000002</v>
      </c>
    </row>
    <row r="25" spans="1:11">
      <c r="A25" t="s">
        <v>88</v>
      </c>
      <c r="B25">
        <v>30</v>
      </c>
      <c r="H25" t="s">
        <v>737</v>
      </c>
      <c r="I25">
        <v>2600</v>
      </c>
      <c r="J25" t="s">
        <v>722</v>
      </c>
      <c r="K25">
        <v>0.77700000000000002</v>
      </c>
    </row>
    <row r="26" spans="1:11">
      <c r="A26" t="s">
        <v>126</v>
      </c>
      <c r="B26">
        <v>30</v>
      </c>
      <c r="C26">
        <v>30</v>
      </c>
      <c r="H26" t="s">
        <v>738</v>
      </c>
      <c r="I26">
        <v>485</v>
      </c>
      <c r="J26" t="s">
        <v>722</v>
      </c>
      <c r="K26">
        <v>0.125</v>
      </c>
    </row>
    <row r="27" spans="1:11">
      <c r="A27" t="s">
        <v>417</v>
      </c>
      <c r="B27">
        <v>60</v>
      </c>
      <c r="H27" t="s">
        <v>739</v>
      </c>
      <c r="I27">
        <v>1700</v>
      </c>
      <c r="J27" t="s">
        <v>722</v>
      </c>
      <c r="K27">
        <v>0.375</v>
      </c>
    </row>
    <row r="28" spans="1:11">
      <c r="A28" t="s">
        <v>425</v>
      </c>
      <c r="B28">
        <v>60</v>
      </c>
      <c r="H28" t="s">
        <v>740</v>
      </c>
      <c r="I28">
        <v>30</v>
      </c>
      <c r="J28" t="s">
        <v>722</v>
      </c>
      <c r="K28">
        <v>14.5</v>
      </c>
    </row>
    <row r="29" spans="1:11">
      <c r="A29" t="s">
        <v>446</v>
      </c>
      <c r="B29">
        <v>60</v>
      </c>
      <c r="H29" t="s">
        <v>741</v>
      </c>
      <c r="I29">
        <v>2150</v>
      </c>
      <c r="J29" t="s">
        <v>722</v>
      </c>
      <c r="K29">
        <v>5.8999999999999997E-2</v>
      </c>
    </row>
    <row r="30" spans="1:11">
      <c r="A30" t="s">
        <v>474</v>
      </c>
      <c r="B30">
        <v>60</v>
      </c>
      <c r="H30" t="s">
        <v>732</v>
      </c>
      <c r="I30">
        <v>2300</v>
      </c>
      <c r="J30" t="s">
        <v>722</v>
      </c>
      <c r="K30">
        <v>0.217</v>
      </c>
    </row>
    <row r="31" spans="1:11">
      <c r="A31" t="s">
        <v>127</v>
      </c>
      <c r="B31">
        <v>60</v>
      </c>
      <c r="H31" t="s">
        <v>741</v>
      </c>
      <c r="I31">
        <v>2150</v>
      </c>
      <c r="J31" t="s">
        <v>722</v>
      </c>
      <c r="K31">
        <v>5.8999999999999997E-2</v>
      </c>
    </row>
    <row r="32" spans="1:11">
      <c r="A32" t="s">
        <v>488</v>
      </c>
      <c r="B32">
        <v>60</v>
      </c>
      <c r="C32">
        <v>2380</v>
      </c>
      <c r="H32" t="s">
        <v>742</v>
      </c>
      <c r="I32">
        <v>2350</v>
      </c>
      <c r="J32" t="s">
        <v>722</v>
      </c>
      <c r="K32">
        <v>1.4E-2</v>
      </c>
    </row>
    <row r="33" spans="1:12">
      <c r="B33">
        <v>60</v>
      </c>
      <c r="C33">
        <v>80</v>
      </c>
      <c r="H33" t="s">
        <v>743</v>
      </c>
      <c r="I33">
        <v>80</v>
      </c>
      <c r="J33" t="s">
        <v>722</v>
      </c>
      <c r="K33">
        <v>0.68200000000000005</v>
      </c>
      <c r="L33" t="s">
        <v>744</v>
      </c>
    </row>
    <row r="34" spans="1:12">
      <c r="A34" t="s">
        <v>338</v>
      </c>
      <c r="B34">
        <v>60</v>
      </c>
      <c r="C34">
        <v>2380</v>
      </c>
      <c r="H34" t="s">
        <v>742</v>
      </c>
      <c r="I34">
        <v>2350</v>
      </c>
      <c r="J34" t="s">
        <v>722</v>
      </c>
      <c r="K34">
        <v>1.4E-2</v>
      </c>
    </row>
    <row r="35" spans="1:12">
      <c r="B35">
        <v>60</v>
      </c>
      <c r="C35">
        <v>80</v>
      </c>
      <c r="H35" t="s">
        <v>743</v>
      </c>
      <c r="I35">
        <v>80</v>
      </c>
      <c r="J35" t="s">
        <v>722</v>
      </c>
      <c r="K35">
        <v>0.68200000000000005</v>
      </c>
      <c r="L35" t="s">
        <v>744</v>
      </c>
    </row>
    <row r="36" spans="1:12">
      <c r="A36" t="s">
        <v>468</v>
      </c>
      <c r="B36">
        <v>60</v>
      </c>
      <c r="C36">
        <v>2380</v>
      </c>
      <c r="H36" t="s">
        <v>742</v>
      </c>
      <c r="I36">
        <v>2350</v>
      </c>
      <c r="J36" t="s">
        <v>722</v>
      </c>
      <c r="K36">
        <v>1.4E-2</v>
      </c>
    </row>
    <row r="37" spans="1:12">
      <c r="B37">
        <v>60</v>
      </c>
      <c r="C37">
        <v>80</v>
      </c>
      <c r="H37" t="s">
        <v>743</v>
      </c>
      <c r="I37">
        <v>80</v>
      </c>
      <c r="J37" t="s">
        <v>722</v>
      </c>
      <c r="K37">
        <v>0.68200000000000005</v>
      </c>
    </row>
    <row r="38" spans="1:12">
      <c r="A38" t="s">
        <v>369</v>
      </c>
      <c r="B38">
        <v>60</v>
      </c>
      <c r="C38">
        <v>2380</v>
      </c>
      <c r="H38" t="s">
        <v>742</v>
      </c>
      <c r="I38">
        <v>2350</v>
      </c>
      <c r="J38" t="s">
        <v>722</v>
      </c>
      <c r="K38">
        <v>1.4E-2</v>
      </c>
    </row>
    <row r="39" spans="1:12">
      <c r="B39">
        <v>60</v>
      </c>
      <c r="C39">
        <v>80</v>
      </c>
      <c r="H39" t="s">
        <v>743</v>
      </c>
      <c r="I39">
        <v>80</v>
      </c>
      <c r="J39" t="s">
        <v>722</v>
      </c>
      <c r="K39">
        <v>0.68200000000000005</v>
      </c>
    </row>
    <row r="40" spans="1:12">
      <c r="A40" t="s">
        <v>489</v>
      </c>
      <c r="B40">
        <v>60</v>
      </c>
      <c r="C40">
        <v>2380</v>
      </c>
      <c r="H40" t="s">
        <v>742</v>
      </c>
      <c r="I40">
        <v>2350</v>
      </c>
      <c r="J40" t="s">
        <v>722</v>
      </c>
      <c r="K40">
        <v>1.4E-2</v>
      </c>
    </row>
    <row r="41" spans="1:12">
      <c r="B41">
        <v>60</v>
      </c>
      <c r="C41">
        <v>80</v>
      </c>
      <c r="H41" t="s">
        <v>743</v>
      </c>
      <c r="I41">
        <v>80</v>
      </c>
      <c r="J41" t="s">
        <v>722</v>
      </c>
      <c r="K41">
        <v>0.68200000000000005</v>
      </c>
    </row>
    <row r="42" spans="1:12">
      <c r="A42" t="s">
        <v>174</v>
      </c>
      <c r="B42">
        <v>30</v>
      </c>
      <c r="C42">
        <v>2190</v>
      </c>
      <c r="H42" t="s">
        <v>741</v>
      </c>
      <c r="I42">
        <v>2150</v>
      </c>
      <c r="J42" t="s">
        <v>722</v>
      </c>
      <c r="K42">
        <v>5.8999999999999997E-2</v>
      </c>
    </row>
    <row r="43" spans="1:12">
      <c r="A43" t="s">
        <v>445</v>
      </c>
      <c r="B43">
        <v>60</v>
      </c>
      <c r="H43" t="s">
        <v>745</v>
      </c>
      <c r="I43">
        <v>470</v>
      </c>
      <c r="J43" t="s">
        <v>722</v>
      </c>
      <c r="K43">
        <v>0.44600000000000001</v>
      </c>
    </row>
    <row r="44" spans="1:12">
      <c r="A44" t="s">
        <v>491</v>
      </c>
      <c r="B44">
        <v>30</v>
      </c>
      <c r="H44" t="s">
        <v>7</v>
      </c>
      <c r="I44">
        <v>15</v>
      </c>
      <c r="J44" t="s">
        <v>722</v>
      </c>
      <c r="K44">
        <v>7.64</v>
      </c>
    </row>
    <row r="45" spans="1:12">
      <c r="A45" t="s">
        <v>93</v>
      </c>
      <c r="B45">
        <v>30</v>
      </c>
      <c r="H45" t="s">
        <v>7</v>
      </c>
      <c r="I45">
        <v>30</v>
      </c>
      <c r="J45" t="s">
        <v>722</v>
      </c>
      <c r="K45">
        <v>7.64</v>
      </c>
    </row>
    <row r="46" spans="1:12">
      <c r="A46" t="s">
        <v>487</v>
      </c>
      <c r="B46">
        <v>30</v>
      </c>
      <c r="H46" t="s">
        <v>7</v>
      </c>
      <c r="I46">
        <v>35</v>
      </c>
      <c r="J46" t="s">
        <v>722</v>
      </c>
      <c r="K46">
        <v>7.64</v>
      </c>
    </row>
    <row r="47" spans="1:12">
      <c r="A47" t="s">
        <v>114</v>
      </c>
      <c r="B47">
        <v>30</v>
      </c>
      <c r="H47" t="s">
        <v>740</v>
      </c>
      <c r="I47">
        <v>30</v>
      </c>
      <c r="J47" t="s">
        <v>722</v>
      </c>
      <c r="K47">
        <v>14.5</v>
      </c>
    </row>
    <row r="48" spans="1:12">
      <c r="A48" t="s">
        <v>490</v>
      </c>
      <c r="B48">
        <v>30</v>
      </c>
      <c r="H48" t="s">
        <v>740</v>
      </c>
      <c r="I48">
        <v>35</v>
      </c>
      <c r="J48" t="s">
        <v>722</v>
      </c>
      <c r="K48">
        <v>14.5</v>
      </c>
    </row>
    <row r="49" spans="1:12">
      <c r="A49" t="s">
        <v>128</v>
      </c>
      <c r="B49">
        <v>30</v>
      </c>
      <c r="H49" t="s">
        <v>746</v>
      </c>
      <c r="I49">
        <v>685</v>
      </c>
      <c r="J49" t="s">
        <v>722</v>
      </c>
      <c r="K49">
        <v>1.04</v>
      </c>
    </row>
    <row r="50" spans="1:12">
      <c r="H50" t="s">
        <v>724</v>
      </c>
      <c r="I50">
        <v>60</v>
      </c>
      <c r="J50" t="s">
        <v>722</v>
      </c>
      <c r="K50">
        <v>1.1299999999999999</v>
      </c>
    </row>
    <row r="51" spans="1:12">
      <c r="A51" t="s">
        <v>179</v>
      </c>
      <c r="B51">
        <v>30</v>
      </c>
      <c r="H51" t="s">
        <v>747</v>
      </c>
      <c r="I51">
        <v>910</v>
      </c>
      <c r="J51" t="s">
        <v>722</v>
      </c>
      <c r="K51">
        <v>5.43</v>
      </c>
    </row>
    <row r="52" spans="1:12">
      <c r="A52" t="s">
        <v>129</v>
      </c>
      <c r="B52">
        <v>30</v>
      </c>
      <c r="H52" t="s">
        <v>746</v>
      </c>
      <c r="I52">
        <v>685</v>
      </c>
      <c r="J52" t="s">
        <v>722</v>
      </c>
      <c r="K52">
        <v>1.04</v>
      </c>
    </row>
    <row r="53" spans="1:12">
      <c r="A53" t="s">
        <v>475</v>
      </c>
      <c r="B53">
        <v>30</v>
      </c>
      <c r="H53" t="s">
        <v>746</v>
      </c>
      <c r="I53">
        <v>685</v>
      </c>
      <c r="J53" t="s">
        <v>722</v>
      </c>
      <c r="K53">
        <v>1.04</v>
      </c>
    </row>
    <row r="54" spans="1:12">
      <c r="A54" t="s">
        <v>415</v>
      </c>
      <c r="B54">
        <v>30</v>
      </c>
      <c r="H54" t="s">
        <v>746</v>
      </c>
      <c r="I54">
        <v>685</v>
      </c>
      <c r="J54" t="s">
        <v>722</v>
      </c>
      <c r="K54">
        <v>1.04</v>
      </c>
    </row>
    <row r="55" spans="1:12">
      <c r="A55" t="s">
        <v>130</v>
      </c>
      <c r="B55">
        <v>30</v>
      </c>
      <c r="H55" t="s">
        <v>746</v>
      </c>
      <c r="I55">
        <v>685</v>
      </c>
      <c r="J55" t="s">
        <v>722</v>
      </c>
      <c r="K55">
        <v>1.04</v>
      </c>
    </row>
    <row r="56" spans="1:12">
      <c r="A56" t="s">
        <v>443</v>
      </c>
      <c r="B56">
        <v>30</v>
      </c>
      <c r="H56" t="s">
        <v>746</v>
      </c>
      <c r="I56">
        <v>685</v>
      </c>
      <c r="J56" t="s">
        <v>722</v>
      </c>
      <c r="K56">
        <v>1.04</v>
      </c>
    </row>
    <row r="57" spans="1:12">
      <c r="A57" t="s">
        <v>339</v>
      </c>
      <c r="B57">
        <v>60</v>
      </c>
      <c r="H57" t="s">
        <v>748</v>
      </c>
      <c r="I57">
        <v>1700</v>
      </c>
      <c r="J57" t="s">
        <v>722</v>
      </c>
      <c r="K57">
        <v>0.129</v>
      </c>
    </row>
    <row r="58" spans="1:12">
      <c r="A58" t="s">
        <v>430</v>
      </c>
      <c r="B58">
        <v>60</v>
      </c>
      <c r="H58" t="s">
        <v>748</v>
      </c>
      <c r="I58">
        <v>1700</v>
      </c>
      <c r="J58" t="s">
        <v>722</v>
      </c>
      <c r="K58">
        <v>0.129</v>
      </c>
    </row>
    <row r="59" spans="1:12">
      <c r="A59" t="s">
        <v>391</v>
      </c>
      <c r="B59">
        <v>60</v>
      </c>
      <c r="D59" t="s">
        <v>749</v>
      </c>
      <c r="E59">
        <v>500</v>
      </c>
      <c r="F59" t="s">
        <v>722</v>
      </c>
      <c r="G59">
        <v>0.17</v>
      </c>
      <c r="L59" t="s">
        <v>750</v>
      </c>
    </row>
    <row r="60" spans="1:12">
      <c r="A60" t="s">
        <v>131</v>
      </c>
      <c r="B60">
        <v>60</v>
      </c>
      <c r="D60" t="s">
        <v>749</v>
      </c>
      <c r="E60">
        <v>500</v>
      </c>
      <c r="F60" t="s">
        <v>722</v>
      </c>
      <c r="G60">
        <v>0.17</v>
      </c>
      <c r="L60" t="s">
        <v>750</v>
      </c>
    </row>
    <row r="61" spans="1:12">
      <c r="A61" t="s">
        <v>151</v>
      </c>
      <c r="B61">
        <v>60</v>
      </c>
      <c r="D61" t="s">
        <v>749</v>
      </c>
      <c r="E61">
        <v>500</v>
      </c>
      <c r="F61" t="s">
        <v>722</v>
      </c>
      <c r="G61">
        <v>0.17</v>
      </c>
      <c r="L61" t="s">
        <v>750</v>
      </c>
    </row>
    <row r="63" spans="1:12">
      <c r="A63" t="s">
        <v>96</v>
      </c>
      <c r="B63">
        <v>60</v>
      </c>
      <c r="H63" t="s">
        <v>751</v>
      </c>
      <c r="I63">
        <v>30</v>
      </c>
      <c r="J63" t="s">
        <v>722</v>
      </c>
      <c r="K63">
        <v>7.52</v>
      </c>
    </row>
    <row r="64" spans="1:12">
      <c r="A64" t="s">
        <v>17</v>
      </c>
      <c r="B64">
        <v>60</v>
      </c>
      <c r="H64" t="s">
        <v>752</v>
      </c>
      <c r="I64" t="s">
        <v>753</v>
      </c>
      <c r="J64" t="s">
        <v>722</v>
      </c>
      <c r="K64">
        <v>1.17</v>
      </c>
    </row>
    <row r="65" spans="1:12">
      <c r="A65" t="s">
        <v>340</v>
      </c>
      <c r="B65">
        <v>60</v>
      </c>
      <c r="H65" t="s">
        <v>754</v>
      </c>
      <c r="I65">
        <v>7850</v>
      </c>
      <c r="J65" t="s">
        <v>722</v>
      </c>
      <c r="K65">
        <v>3.51</v>
      </c>
    </row>
    <row r="66" spans="1:12">
      <c r="A66" t="s">
        <v>411</v>
      </c>
      <c r="B66">
        <v>60</v>
      </c>
      <c r="H66" t="s">
        <v>755</v>
      </c>
      <c r="I66">
        <v>50</v>
      </c>
      <c r="J66" t="s">
        <v>722</v>
      </c>
      <c r="K66">
        <v>1.1299999999999999</v>
      </c>
    </row>
    <row r="67" spans="1:12">
      <c r="A67" t="s">
        <v>92</v>
      </c>
      <c r="B67">
        <v>60</v>
      </c>
      <c r="H67" t="s">
        <v>755</v>
      </c>
      <c r="I67">
        <v>30</v>
      </c>
      <c r="J67" t="s">
        <v>722</v>
      </c>
      <c r="K67">
        <v>1.1299999999999999</v>
      </c>
    </row>
    <row r="68" spans="1:12">
      <c r="A68" t="s">
        <v>177</v>
      </c>
      <c r="B68">
        <v>30</v>
      </c>
      <c r="H68" t="s">
        <v>745</v>
      </c>
      <c r="I68">
        <v>470</v>
      </c>
      <c r="J68" t="s">
        <v>722</v>
      </c>
      <c r="K68">
        <v>0.44600000000000001</v>
      </c>
    </row>
    <row r="69" spans="1:12">
      <c r="A69" t="s">
        <v>476</v>
      </c>
    </row>
    <row r="70" spans="1:12">
      <c r="A70" t="s">
        <v>341</v>
      </c>
      <c r="B70">
        <v>60</v>
      </c>
      <c r="H70" t="s">
        <v>756</v>
      </c>
      <c r="I70">
        <v>2700</v>
      </c>
      <c r="J70" t="s">
        <v>722</v>
      </c>
      <c r="K70">
        <v>0.39999999999999997</v>
      </c>
      <c r="L70" t="s">
        <v>757</v>
      </c>
    </row>
    <row r="71" spans="1:12">
      <c r="A71" t="s">
        <v>132</v>
      </c>
      <c r="B71">
        <v>60</v>
      </c>
      <c r="H71" t="s">
        <v>758</v>
      </c>
      <c r="I71">
        <v>2000</v>
      </c>
      <c r="J71" t="s">
        <v>722</v>
      </c>
      <c r="K71">
        <v>1.2999999999999999E-2</v>
      </c>
    </row>
    <row r="72" spans="1:12">
      <c r="A72" t="s">
        <v>392</v>
      </c>
    </row>
    <row r="73" spans="1:12">
      <c r="A73" t="s">
        <v>133</v>
      </c>
      <c r="B73">
        <v>60</v>
      </c>
      <c r="H73" t="s">
        <v>759</v>
      </c>
      <c r="I73">
        <v>1200</v>
      </c>
      <c r="J73" t="s">
        <v>722</v>
      </c>
      <c r="K73">
        <v>0.53700000000000003</v>
      </c>
    </row>
    <row r="74" spans="1:12">
      <c r="A74" t="s">
        <v>442</v>
      </c>
      <c r="B74">
        <v>60</v>
      </c>
      <c r="H74" t="s">
        <v>759</v>
      </c>
      <c r="I74">
        <v>1200</v>
      </c>
      <c r="J74" t="s">
        <v>722</v>
      </c>
      <c r="K74">
        <v>0.53700000000000003</v>
      </c>
    </row>
    <row r="75" spans="1:12">
      <c r="A75" t="s">
        <v>110</v>
      </c>
      <c r="B75">
        <v>30</v>
      </c>
      <c r="C75">
        <v>850</v>
      </c>
      <c r="H75" t="s">
        <v>760</v>
      </c>
      <c r="I75">
        <v>925</v>
      </c>
      <c r="J75" t="s">
        <v>722</v>
      </c>
      <c r="K75">
        <v>0.155</v>
      </c>
    </row>
    <row r="76" spans="1:12">
      <c r="A76" t="s">
        <v>370</v>
      </c>
      <c r="B76">
        <v>30</v>
      </c>
      <c r="C76">
        <v>850</v>
      </c>
      <c r="H76" t="s">
        <v>760</v>
      </c>
      <c r="I76">
        <v>925</v>
      </c>
      <c r="J76" t="s">
        <v>722</v>
      </c>
      <c r="K76">
        <v>0.155</v>
      </c>
    </row>
    <row r="77" spans="1:12">
      <c r="A77" t="s">
        <v>176</v>
      </c>
      <c r="B77">
        <v>30</v>
      </c>
      <c r="C77">
        <v>850</v>
      </c>
      <c r="H77" t="s">
        <v>760</v>
      </c>
      <c r="I77">
        <v>925</v>
      </c>
      <c r="J77" t="s">
        <v>722</v>
      </c>
      <c r="K77">
        <v>0.155</v>
      </c>
    </row>
    <row r="78" spans="1:12">
      <c r="A78" t="s">
        <v>334</v>
      </c>
      <c r="B78">
        <v>30</v>
      </c>
      <c r="H78" t="s">
        <v>761</v>
      </c>
      <c r="I78">
        <v>1100</v>
      </c>
      <c r="J78" t="s">
        <v>722</v>
      </c>
      <c r="K78">
        <v>0.14699999999999999</v>
      </c>
    </row>
    <row r="79" spans="1:12">
      <c r="A79" t="s">
        <v>459</v>
      </c>
      <c r="B79">
        <v>30</v>
      </c>
      <c r="H79" t="s">
        <v>746</v>
      </c>
      <c r="I79">
        <v>685</v>
      </c>
      <c r="J79" t="s">
        <v>722</v>
      </c>
      <c r="K79">
        <v>1.04</v>
      </c>
    </row>
    <row r="80" spans="1:12">
      <c r="A80" t="s">
        <v>424</v>
      </c>
      <c r="B80">
        <v>30</v>
      </c>
      <c r="H80" t="s">
        <v>746</v>
      </c>
      <c r="I80">
        <v>685</v>
      </c>
      <c r="J80" t="s">
        <v>722</v>
      </c>
      <c r="K80">
        <v>1.04</v>
      </c>
    </row>
    <row r="81" spans="1:12">
      <c r="A81" t="s">
        <v>431</v>
      </c>
      <c r="B81">
        <v>60</v>
      </c>
      <c r="H81" t="s">
        <v>755</v>
      </c>
      <c r="I81">
        <v>30</v>
      </c>
      <c r="J81" t="s">
        <v>722</v>
      </c>
      <c r="K81">
        <v>1.1299999999999999</v>
      </c>
    </row>
    <row r="82" spans="1:12">
      <c r="A82" t="s">
        <v>134</v>
      </c>
      <c r="B82">
        <v>60</v>
      </c>
      <c r="C82">
        <v>225</v>
      </c>
      <c r="H82" t="s">
        <v>762</v>
      </c>
      <c r="I82">
        <v>150</v>
      </c>
      <c r="J82" t="s">
        <v>722</v>
      </c>
      <c r="K82">
        <v>0.155</v>
      </c>
      <c r="L82" t="s">
        <v>763</v>
      </c>
    </row>
    <row r="83" spans="1:12">
      <c r="A83" t="s">
        <v>460</v>
      </c>
      <c r="B83">
        <v>30</v>
      </c>
      <c r="C83">
        <v>30</v>
      </c>
      <c r="H83" t="s">
        <v>751</v>
      </c>
      <c r="I83">
        <v>30</v>
      </c>
      <c r="J83" t="s">
        <v>722</v>
      </c>
      <c r="K83">
        <v>7.52</v>
      </c>
    </row>
    <row r="84" spans="1:12">
      <c r="A84" t="s">
        <v>441</v>
      </c>
    </row>
    <row r="85" spans="1:12">
      <c r="A85" t="s">
        <v>412</v>
      </c>
      <c r="B85">
        <v>60</v>
      </c>
      <c r="H85" t="s">
        <v>741</v>
      </c>
      <c r="I85">
        <v>2150</v>
      </c>
      <c r="J85" t="s">
        <v>722</v>
      </c>
      <c r="K85">
        <v>5.8999999999999997E-2</v>
      </c>
    </row>
    <row r="86" spans="1:12">
      <c r="A86" t="s">
        <v>135</v>
      </c>
      <c r="B86">
        <v>60</v>
      </c>
      <c r="H86" t="s">
        <v>764</v>
      </c>
      <c r="I86">
        <v>1550</v>
      </c>
      <c r="J86" t="s">
        <v>722</v>
      </c>
      <c r="K86">
        <v>0.247</v>
      </c>
    </row>
    <row r="87" spans="1:12">
      <c r="A87" t="s">
        <v>440</v>
      </c>
      <c r="B87">
        <v>60</v>
      </c>
      <c r="H87" t="s">
        <v>765</v>
      </c>
      <c r="I87">
        <v>2.9</v>
      </c>
      <c r="J87" t="s">
        <v>729</v>
      </c>
      <c r="K87">
        <v>6.36</v>
      </c>
    </row>
    <row r="88" spans="1:12">
      <c r="A88" t="s">
        <v>172</v>
      </c>
      <c r="B88">
        <v>30</v>
      </c>
      <c r="H88" t="s">
        <v>745</v>
      </c>
      <c r="I88">
        <v>470</v>
      </c>
      <c r="J88" t="s">
        <v>722</v>
      </c>
      <c r="K88">
        <v>0.44600000000000001</v>
      </c>
    </row>
    <row r="89" spans="1:12">
      <c r="B89">
        <v>30</v>
      </c>
      <c r="H89" t="s">
        <v>724</v>
      </c>
      <c r="I89">
        <v>60</v>
      </c>
      <c r="J89" t="s">
        <v>722</v>
      </c>
      <c r="K89">
        <v>1.1299999999999999</v>
      </c>
    </row>
    <row r="90" spans="1:12">
      <c r="A90" t="s">
        <v>419</v>
      </c>
      <c r="B90">
        <v>30</v>
      </c>
      <c r="H90" t="s">
        <v>745</v>
      </c>
      <c r="I90">
        <v>470</v>
      </c>
      <c r="J90" t="s">
        <v>722</v>
      </c>
      <c r="K90">
        <v>0.44600000000000001</v>
      </c>
    </row>
    <row r="91" spans="1:12">
      <c r="B91">
        <v>30</v>
      </c>
      <c r="H91" t="s">
        <v>724</v>
      </c>
      <c r="I91">
        <v>60</v>
      </c>
      <c r="J91" t="s">
        <v>722</v>
      </c>
      <c r="K91">
        <v>1.1299999999999999</v>
      </c>
    </row>
    <row r="92" spans="1:12">
      <c r="A92" t="s">
        <v>342</v>
      </c>
      <c r="B92">
        <v>60</v>
      </c>
      <c r="H92" t="s">
        <v>731</v>
      </c>
      <c r="I92">
        <v>900</v>
      </c>
      <c r="J92" t="s">
        <v>722</v>
      </c>
      <c r="K92">
        <v>0.25800000000000001</v>
      </c>
    </row>
    <row r="93" spans="1:12">
      <c r="A93" t="s">
        <v>371</v>
      </c>
      <c r="B93">
        <v>60</v>
      </c>
      <c r="H93" t="s">
        <v>766</v>
      </c>
      <c r="I93">
        <v>63.3</v>
      </c>
      <c r="J93" t="s">
        <v>729</v>
      </c>
      <c r="K93">
        <v>14.1</v>
      </c>
    </row>
    <row r="94" spans="1:12">
      <c r="A94" t="s">
        <v>477</v>
      </c>
      <c r="B94">
        <v>60</v>
      </c>
      <c r="H94" t="s">
        <v>746</v>
      </c>
      <c r="I94">
        <v>685</v>
      </c>
      <c r="J94" t="s">
        <v>722</v>
      </c>
      <c r="K94">
        <v>1.04</v>
      </c>
    </row>
    <row r="95" spans="1:12">
      <c r="A95" t="s">
        <v>416</v>
      </c>
    </row>
    <row r="96" spans="1:12">
      <c r="A96" t="s">
        <v>393</v>
      </c>
      <c r="B96">
        <v>60</v>
      </c>
      <c r="H96" t="s">
        <v>724</v>
      </c>
      <c r="I96" t="s">
        <v>767</v>
      </c>
      <c r="J96" t="s">
        <v>722</v>
      </c>
      <c r="K96">
        <v>1.1299999999999999</v>
      </c>
    </row>
    <row r="97" spans="1:12">
      <c r="A97" t="s">
        <v>469</v>
      </c>
      <c r="B97">
        <v>60</v>
      </c>
      <c r="H97" t="s">
        <v>724</v>
      </c>
      <c r="I97" t="s">
        <v>767</v>
      </c>
      <c r="J97" t="s">
        <v>722</v>
      </c>
      <c r="K97">
        <v>1.1299999999999999</v>
      </c>
    </row>
    <row r="98" spans="1:12">
      <c r="A98" t="s">
        <v>461</v>
      </c>
    </row>
    <row r="99" spans="1:12">
      <c r="A99" t="s">
        <v>478</v>
      </c>
      <c r="B99">
        <v>60</v>
      </c>
      <c r="H99" t="s">
        <v>724</v>
      </c>
      <c r="I99" t="s">
        <v>767</v>
      </c>
      <c r="J99" t="s">
        <v>722</v>
      </c>
      <c r="K99">
        <v>1.1299999999999999</v>
      </c>
    </row>
    <row r="100" spans="1:12">
      <c r="A100" t="s">
        <v>343</v>
      </c>
      <c r="H100" t="s">
        <v>768</v>
      </c>
      <c r="I100" t="s">
        <v>769</v>
      </c>
      <c r="J100" t="s">
        <v>729</v>
      </c>
      <c r="K100">
        <v>97.7</v>
      </c>
    </row>
    <row r="101" spans="1:12">
      <c r="A101" t="s">
        <v>439</v>
      </c>
    </row>
    <row r="102" spans="1:12">
      <c r="A102" t="s">
        <v>113</v>
      </c>
      <c r="B102">
        <v>60</v>
      </c>
      <c r="H102" t="s">
        <v>770</v>
      </c>
      <c r="I102">
        <v>1000</v>
      </c>
      <c r="J102" t="s">
        <v>722</v>
      </c>
      <c r="K102">
        <v>0.36599999999999999</v>
      </c>
    </row>
    <row r="103" spans="1:12">
      <c r="A103" t="s">
        <v>593</v>
      </c>
      <c r="B103">
        <v>60</v>
      </c>
      <c r="H103" t="s">
        <v>756</v>
      </c>
      <c r="I103">
        <v>2700</v>
      </c>
      <c r="J103" t="s">
        <v>722</v>
      </c>
      <c r="K103">
        <v>0.39999999999999997</v>
      </c>
      <c r="L103" t="s">
        <v>757</v>
      </c>
    </row>
    <row r="104" spans="1:12">
      <c r="A104" t="s">
        <v>136</v>
      </c>
      <c r="B104">
        <v>30</v>
      </c>
      <c r="C104">
        <v>940</v>
      </c>
      <c r="D104" t="s">
        <v>771</v>
      </c>
      <c r="E104">
        <v>920</v>
      </c>
      <c r="F104" t="s">
        <v>722</v>
      </c>
      <c r="G104">
        <v>3.0895000000000001</v>
      </c>
      <c r="L104" t="s">
        <v>772</v>
      </c>
    </row>
    <row r="105" spans="1:12">
      <c r="A105" t="s">
        <v>594</v>
      </c>
      <c r="B105">
        <v>30</v>
      </c>
      <c r="C105">
        <v>940</v>
      </c>
      <c r="D105" t="s">
        <v>771</v>
      </c>
      <c r="E105">
        <v>920</v>
      </c>
      <c r="F105" t="s">
        <v>722</v>
      </c>
      <c r="G105">
        <v>3.0895000000000001</v>
      </c>
      <c r="L105" t="s">
        <v>772</v>
      </c>
    </row>
    <row r="106" spans="1:12">
      <c r="A106" t="s">
        <v>344</v>
      </c>
      <c r="B106">
        <v>30</v>
      </c>
      <c r="C106">
        <v>940</v>
      </c>
      <c r="D106" t="s">
        <v>771</v>
      </c>
      <c r="E106">
        <v>920</v>
      </c>
      <c r="F106" t="s">
        <v>722</v>
      </c>
      <c r="G106">
        <v>3.0895000000000001</v>
      </c>
      <c r="L106" t="s">
        <v>772</v>
      </c>
    </row>
    <row r="107" spans="1:12">
      <c r="A107" t="s">
        <v>137</v>
      </c>
      <c r="B107">
        <v>60</v>
      </c>
      <c r="H107" t="s">
        <v>773</v>
      </c>
      <c r="I107">
        <v>605</v>
      </c>
      <c r="J107" t="s">
        <v>722</v>
      </c>
      <c r="K107">
        <v>0.61399999999999999</v>
      </c>
    </row>
    <row r="108" spans="1:12">
      <c r="A108" t="s">
        <v>479</v>
      </c>
    </row>
    <row r="109" spans="1:12">
      <c r="A109" t="s">
        <v>438</v>
      </c>
    </row>
    <row r="110" spans="1:12">
      <c r="A110" t="s">
        <v>480</v>
      </c>
      <c r="B110">
        <v>60</v>
      </c>
      <c r="H110" t="s">
        <v>774</v>
      </c>
      <c r="I110">
        <v>40</v>
      </c>
      <c r="J110" t="s">
        <v>722</v>
      </c>
      <c r="K110">
        <v>6.23</v>
      </c>
    </row>
    <row r="111" spans="1:12">
      <c r="A111" t="s">
        <v>394</v>
      </c>
      <c r="B111">
        <v>60</v>
      </c>
      <c r="H111" t="s">
        <v>747</v>
      </c>
      <c r="I111">
        <v>910</v>
      </c>
      <c r="J111" t="s">
        <v>722</v>
      </c>
      <c r="K111">
        <v>5.43</v>
      </c>
    </row>
    <row r="112" spans="1:12">
      <c r="A112" t="s">
        <v>395</v>
      </c>
      <c r="B112">
        <v>30</v>
      </c>
      <c r="C112">
        <v>30</v>
      </c>
      <c r="D112" t="s">
        <v>775</v>
      </c>
      <c r="E112">
        <v>30</v>
      </c>
      <c r="F112" t="s">
        <v>722</v>
      </c>
      <c r="G112">
        <v>5.32</v>
      </c>
      <c r="L112" t="s">
        <v>772</v>
      </c>
    </row>
    <row r="113" spans="1:12">
      <c r="A113" t="s">
        <v>470</v>
      </c>
      <c r="B113">
        <v>30</v>
      </c>
      <c r="C113">
        <v>30</v>
      </c>
      <c r="D113" t="s">
        <v>775</v>
      </c>
      <c r="E113">
        <v>30</v>
      </c>
      <c r="F113" t="s">
        <v>722</v>
      </c>
      <c r="G113">
        <v>5.32</v>
      </c>
      <c r="L113" t="s">
        <v>772</v>
      </c>
    </row>
    <row r="114" spans="1:12">
      <c r="A114" t="s">
        <v>85</v>
      </c>
      <c r="B114">
        <v>60</v>
      </c>
      <c r="H114" t="s">
        <v>741</v>
      </c>
      <c r="I114">
        <v>2150</v>
      </c>
      <c r="J114" t="s">
        <v>722</v>
      </c>
      <c r="K114">
        <v>5.8999999999999997E-2</v>
      </c>
    </row>
    <row r="115" spans="1:12">
      <c r="A115" t="s">
        <v>481</v>
      </c>
      <c r="B115">
        <v>60</v>
      </c>
      <c r="D115" t="s">
        <v>771</v>
      </c>
      <c r="E115">
        <v>920</v>
      </c>
      <c r="F115" t="s">
        <v>722</v>
      </c>
      <c r="G115">
        <v>3.0895000000000001</v>
      </c>
      <c r="L115" t="s">
        <v>772</v>
      </c>
    </row>
    <row r="116" spans="1:12">
      <c r="A116" t="s">
        <v>373</v>
      </c>
      <c r="B116">
        <v>60</v>
      </c>
      <c r="D116" t="s">
        <v>771</v>
      </c>
      <c r="E116">
        <v>920</v>
      </c>
      <c r="F116" t="s">
        <v>722</v>
      </c>
      <c r="G116">
        <v>3.0895000000000001</v>
      </c>
      <c r="L116" t="s">
        <v>772</v>
      </c>
    </row>
    <row r="117" spans="1:12">
      <c r="A117" t="s">
        <v>346</v>
      </c>
      <c r="B117">
        <v>60</v>
      </c>
      <c r="H117" t="s">
        <v>776</v>
      </c>
      <c r="I117">
        <v>110</v>
      </c>
      <c r="J117" t="s">
        <v>777</v>
      </c>
      <c r="K117">
        <v>3.2352941176470589</v>
      </c>
      <c r="L117" t="s">
        <v>757</v>
      </c>
    </row>
    <row r="118" spans="1:12">
      <c r="A118" t="s">
        <v>437</v>
      </c>
    </row>
    <row r="119" spans="1:12">
      <c r="A119" t="s">
        <v>462</v>
      </c>
      <c r="B119">
        <v>60</v>
      </c>
      <c r="H119" t="s">
        <v>733</v>
      </c>
      <c r="I119" t="s">
        <v>734</v>
      </c>
      <c r="J119" t="s">
        <v>722</v>
      </c>
      <c r="K119">
        <v>0.25700000000000001</v>
      </c>
    </row>
    <row r="120" spans="1:12">
      <c r="A120" t="s">
        <v>414</v>
      </c>
      <c r="B120">
        <v>60</v>
      </c>
      <c r="H120" t="s">
        <v>778</v>
      </c>
      <c r="I120">
        <v>2500</v>
      </c>
      <c r="J120" t="s">
        <v>722</v>
      </c>
      <c r="K120">
        <v>0.17199999999999999</v>
      </c>
    </row>
    <row r="121" spans="1:12">
      <c r="A121" t="s">
        <v>396</v>
      </c>
      <c r="B121">
        <v>30</v>
      </c>
      <c r="H121" t="s">
        <v>724</v>
      </c>
      <c r="I121">
        <v>100</v>
      </c>
      <c r="J121" t="s">
        <v>722</v>
      </c>
      <c r="K121">
        <v>1.1299999999999999</v>
      </c>
    </row>
    <row r="122" spans="1:12">
      <c r="A122" t="s">
        <v>374</v>
      </c>
      <c r="B122">
        <v>30</v>
      </c>
      <c r="H122" t="s">
        <v>724</v>
      </c>
      <c r="I122">
        <v>60</v>
      </c>
      <c r="J122" t="s">
        <v>722</v>
      </c>
      <c r="K122">
        <v>1.1299999999999999</v>
      </c>
    </row>
    <row r="123" spans="1:12">
      <c r="A123" t="s">
        <v>482</v>
      </c>
      <c r="B123">
        <v>30</v>
      </c>
      <c r="H123" t="s">
        <v>724</v>
      </c>
      <c r="I123" t="s">
        <v>767</v>
      </c>
      <c r="J123" t="s">
        <v>722</v>
      </c>
      <c r="K123">
        <v>1.1299999999999999</v>
      </c>
    </row>
    <row r="124" spans="1:12">
      <c r="A124" t="s">
        <v>397</v>
      </c>
      <c r="B124">
        <v>30</v>
      </c>
      <c r="H124" t="s">
        <v>724</v>
      </c>
      <c r="I124">
        <v>160</v>
      </c>
      <c r="J124" t="s">
        <v>722</v>
      </c>
      <c r="K124">
        <v>1.1299999999999999</v>
      </c>
    </row>
    <row r="125" spans="1:12">
      <c r="A125" t="s">
        <v>494</v>
      </c>
      <c r="B125">
        <v>30</v>
      </c>
      <c r="H125" t="s">
        <v>724</v>
      </c>
      <c r="I125">
        <v>60</v>
      </c>
      <c r="J125" t="s">
        <v>722</v>
      </c>
      <c r="K125">
        <v>1.1299999999999999</v>
      </c>
    </row>
    <row r="126" spans="1:12">
      <c r="A126" t="s">
        <v>471</v>
      </c>
      <c r="B126">
        <v>30</v>
      </c>
      <c r="H126" t="s">
        <v>779</v>
      </c>
      <c r="I126">
        <v>2000</v>
      </c>
      <c r="J126" t="s">
        <v>722</v>
      </c>
      <c r="K126">
        <v>1.4E-2</v>
      </c>
    </row>
    <row r="127" spans="1:12">
      <c r="A127" t="s">
        <v>420</v>
      </c>
      <c r="B127">
        <v>30</v>
      </c>
      <c r="H127" t="s">
        <v>779</v>
      </c>
      <c r="I127">
        <v>2000</v>
      </c>
      <c r="J127" t="s">
        <v>722</v>
      </c>
      <c r="K127">
        <v>1.4E-2</v>
      </c>
    </row>
    <row r="128" spans="1:12">
      <c r="A128" t="s">
        <v>175</v>
      </c>
      <c r="B128">
        <v>60</v>
      </c>
      <c r="H128" t="s">
        <v>780</v>
      </c>
      <c r="I128">
        <v>1400</v>
      </c>
      <c r="J128" t="s">
        <v>722</v>
      </c>
      <c r="K128">
        <v>0.13800000000000001</v>
      </c>
    </row>
    <row r="129" spans="1:11">
      <c r="A129" t="s">
        <v>375</v>
      </c>
      <c r="B129">
        <v>60</v>
      </c>
      <c r="H129" t="s">
        <v>780</v>
      </c>
      <c r="I129">
        <v>1400</v>
      </c>
      <c r="J129" t="s">
        <v>722</v>
      </c>
      <c r="K129">
        <v>0.13800000000000001</v>
      </c>
    </row>
    <row r="130" spans="1:11">
      <c r="A130" t="s">
        <v>347</v>
      </c>
      <c r="B130">
        <v>30</v>
      </c>
      <c r="H130" t="s">
        <v>781</v>
      </c>
      <c r="I130">
        <v>675</v>
      </c>
      <c r="J130" t="s">
        <v>722</v>
      </c>
      <c r="K130">
        <v>0.126</v>
      </c>
    </row>
    <row r="131" spans="1:11">
      <c r="A131" t="s">
        <v>376</v>
      </c>
      <c r="B131">
        <v>30</v>
      </c>
      <c r="C131">
        <v>30</v>
      </c>
      <c r="H131" t="s">
        <v>738</v>
      </c>
      <c r="I131">
        <v>485</v>
      </c>
      <c r="J131" t="s">
        <v>722</v>
      </c>
      <c r="K131">
        <v>0.125</v>
      </c>
    </row>
    <row r="132" spans="1:11">
      <c r="A132" t="s">
        <v>168</v>
      </c>
      <c r="B132">
        <v>30</v>
      </c>
      <c r="C132">
        <v>30</v>
      </c>
      <c r="H132" t="s">
        <v>738</v>
      </c>
      <c r="I132">
        <v>485</v>
      </c>
      <c r="J132" t="s">
        <v>722</v>
      </c>
      <c r="K132">
        <v>0.125</v>
      </c>
    </row>
    <row r="133" spans="1:11">
      <c r="A133" t="s">
        <v>495</v>
      </c>
      <c r="B133">
        <v>30</v>
      </c>
      <c r="C133">
        <v>30</v>
      </c>
      <c r="H133" t="s">
        <v>738</v>
      </c>
      <c r="I133">
        <v>485</v>
      </c>
      <c r="J133" t="s">
        <v>722</v>
      </c>
      <c r="K133">
        <v>0.125</v>
      </c>
    </row>
    <row r="134" spans="1:11">
      <c r="A134" t="s">
        <v>483</v>
      </c>
      <c r="B134">
        <v>30</v>
      </c>
      <c r="C134">
        <v>30</v>
      </c>
      <c r="H134" t="s">
        <v>738</v>
      </c>
      <c r="I134">
        <v>485</v>
      </c>
      <c r="J134" t="s">
        <v>722</v>
      </c>
      <c r="K134">
        <v>0.125</v>
      </c>
    </row>
    <row r="135" spans="1:11">
      <c r="A135" t="s">
        <v>493</v>
      </c>
      <c r="B135">
        <v>60</v>
      </c>
      <c r="H135" t="s">
        <v>743</v>
      </c>
      <c r="I135">
        <v>7850</v>
      </c>
      <c r="J135" t="s">
        <v>722</v>
      </c>
      <c r="K135">
        <v>0.68200000000000005</v>
      </c>
    </row>
    <row r="136" spans="1:11">
      <c r="A136" t="s">
        <v>413</v>
      </c>
      <c r="B136">
        <v>60</v>
      </c>
      <c r="H136" t="s">
        <v>743</v>
      </c>
      <c r="I136">
        <v>7850</v>
      </c>
      <c r="J136" t="s">
        <v>722</v>
      </c>
      <c r="K136">
        <v>0.68200000000000005</v>
      </c>
    </row>
    <row r="137" spans="1:11">
      <c r="A137" t="s">
        <v>138</v>
      </c>
      <c r="B137">
        <v>60</v>
      </c>
      <c r="H137" t="s">
        <v>764</v>
      </c>
      <c r="I137">
        <v>1550</v>
      </c>
      <c r="J137" t="s">
        <v>722</v>
      </c>
      <c r="K137">
        <v>0.247</v>
      </c>
    </row>
    <row r="138" spans="1:11">
      <c r="A138" t="s">
        <v>139</v>
      </c>
      <c r="K138">
        <v>0</v>
      </c>
    </row>
    <row r="139" spans="1:11">
      <c r="A139" t="s">
        <v>421</v>
      </c>
    </row>
    <row r="140" spans="1:11">
      <c r="A140" t="s">
        <v>398</v>
      </c>
    </row>
    <row r="141" spans="1:11">
      <c r="A141" t="s">
        <v>484</v>
      </c>
    </row>
    <row r="142" spans="1:11">
      <c r="A142" t="s">
        <v>432</v>
      </c>
      <c r="B142">
        <v>30</v>
      </c>
      <c r="H142" t="s">
        <v>745</v>
      </c>
      <c r="I142">
        <v>470</v>
      </c>
      <c r="J142" t="s">
        <v>722</v>
      </c>
      <c r="K142">
        <v>0.44600000000000001</v>
      </c>
    </row>
    <row r="143" spans="1:11">
      <c r="A143" t="s">
        <v>140</v>
      </c>
      <c r="B143">
        <v>30</v>
      </c>
      <c r="H143" t="s">
        <v>745</v>
      </c>
      <c r="I143">
        <v>470</v>
      </c>
      <c r="J143" t="s">
        <v>722</v>
      </c>
      <c r="K143">
        <v>0.44600000000000001</v>
      </c>
    </row>
    <row r="144" spans="1:11">
      <c r="A144" t="s">
        <v>141</v>
      </c>
      <c r="B144">
        <v>30</v>
      </c>
      <c r="H144" t="s">
        <v>745</v>
      </c>
      <c r="I144">
        <v>470</v>
      </c>
      <c r="J144" t="s">
        <v>722</v>
      </c>
      <c r="K144">
        <v>0.44600000000000001</v>
      </c>
    </row>
    <row r="145" spans="1:11">
      <c r="A145" t="s">
        <v>142</v>
      </c>
      <c r="B145">
        <v>30</v>
      </c>
      <c r="H145" t="s">
        <v>745</v>
      </c>
      <c r="I145">
        <v>470</v>
      </c>
      <c r="J145" t="s">
        <v>722</v>
      </c>
      <c r="K145">
        <v>0.44600000000000001</v>
      </c>
    </row>
    <row r="146" spans="1:11">
      <c r="A146" t="s">
        <v>399</v>
      </c>
      <c r="B146">
        <v>30</v>
      </c>
      <c r="H146" t="s">
        <v>745</v>
      </c>
      <c r="I146">
        <v>470</v>
      </c>
      <c r="J146" t="s">
        <v>722</v>
      </c>
      <c r="K146">
        <v>0.44600000000000001</v>
      </c>
    </row>
    <row r="147" spans="1:11">
      <c r="A147" t="s">
        <v>400</v>
      </c>
      <c r="B147">
        <v>30</v>
      </c>
      <c r="H147" t="s">
        <v>745</v>
      </c>
      <c r="I147">
        <v>470</v>
      </c>
      <c r="J147" t="s">
        <v>722</v>
      </c>
      <c r="K147">
        <v>0.44600000000000001</v>
      </c>
    </row>
    <row r="148" spans="1:11">
      <c r="A148" t="s">
        <v>401</v>
      </c>
      <c r="B148">
        <v>30</v>
      </c>
      <c r="H148" t="s">
        <v>745</v>
      </c>
      <c r="I148">
        <v>470</v>
      </c>
      <c r="J148" t="s">
        <v>722</v>
      </c>
      <c r="K148">
        <v>0.44600000000000001</v>
      </c>
    </row>
    <row r="149" spans="1:11">
      <c r="A149" t="s">
        <v>463</v>
      </c>
      <c r="B149">
        <v>30</v>
      </c>
      <c r="H149" t="s">
        <v>745</v>
      </c>
      <c r="I149">
        <v>470</v>
      </c>
      <c r="J149" t="s">
        <v>722</v>
      </c>
      <c r="K149">
        <v>0.44600000000000001</v>
      </c>
    </row>
    <row r="150" spans="1:11">
      <c r="A150" t="s">
        <v>180</v>
      </c>
      <c r="B150">
        <v>30</v>
      </c>
      <c r="H150" t="s">
        <v>745</v>
      </c>
      <c r="I150">
        <v>470</v>
      </c>
      <c r="J150" t="s">
        <v>722</v>
      </c>
      <c r="K150">
        <v>0.44600000000000001</v>
      </c>
    </row>
    <row r="151" spans="1:11">
      <c r="A151" t="s">
        <v>464</v>
      </c>
      <c r="B151">
        <v>30</v>
      </c>
      <c r="H151" t="s">
        <v>745</v>
      </c>
      <c r="I151">
        <v>470</v>
      </c>
      <c r="J151" t="s">
        <v>722</v>
      </c>
      <c r="K151">
        <v>0.44600000000000001</v>
      </c>
    </row>
    <row r="152" spans="1:11">
      <c r="A152" t="s">
        <v>348</v>
      </c>
      <c r="B152">
        <v>30</v>
      </c>
      <c r="H152" t="s">
        <v>745</v>
      </c>
      <c r="I152">
        <v>470</v>
      </c>
      <c r="J152" t="s">
        <v>722</v>
      </c>
      <c r="K152">
        <v>0.44600000000000001</v>
      </c>
    </row>
    <row r="153" spans="1:11">
      <c r="A153" t="s">
        <v>436</v>
      </c>
      <c r="B153">
        <v>30</v>
      </c>
      <c r="H153" t="s">
        <v>745</v>
      </c>
      <c r="I153">
        <v>470</v>
      </c>
      <c r="J153" t="s">
        <v>722</v>
      </c>
      <c r="K153">
        <v>0.44600000000000001</v>
      </c>
    </row>
    <row r="154" spans="1:11">
      <c r="A154" t="s">
        <v>349</v>
      </c>
      <c r="B154">
        <v>30</v>
      </c>
      <c r="H154" t="s">
        <v>745</v>
      </c>
      <c r="I154">
        <v>470</v>
      </c>
      <c r="J154" t="s">
        <v>722</v>
      </c>
      <c r="K154">
        <v>0.44600000000000001</v>
      </c>
    </row>
    <row r="155" spans="1:11">
      <c r="A155" t="s">
        <v>423</v>
      </c>
      <c r="B155">
        <v>30</v>
      </c>
      <c r="H155" t="s">
        <v>745</v>
      </c>
      <c r="I155">
        <v>470</v>
      </c>
      <c r="J155" t="s">
        <v>722</v>
      </c>
      <c r="K155">
        <v>0.44600000000000001</v>
      </c>
    </row>
    <row r="156" spans="1:11">
      <c r="A156" t="s">
        <v>143</v>
      </c>
      <c r="B156">
        <v>30</v>
      </c>
      <c r="H156" t="s">
        <v>745</v>
      </c>
      <c r="I156">
        <v>470</v>
      </c>
      <c r="J156" t="s">
        <v>722</v>
      </c>
      <c r="K156">
        <v>0.44600000000000001</v>
      </c>
    </row>
    <row r="157" spans="1:11">
      <c r="A157" t="s">
        <v>144</v>
      </c>
      <c r="B157">
        <v>30</v>
      </c>
      <c r="H157" t="s">
        <v>745</v>
      </c>
      <c r="I157">
        <v>470</v>
      </c>
      <c r="J157" t="s">
        <v>722</v>
      </c>
      <c r="K157">
        <v>0.44600000000000001</v>
      </c>
    </row>
    <row r="158" spans="1:11">
      <c r="A158" t="s">
        <v>145</v>
      </c>
      <c r="B158">
        <v>30</v>
      </c>
      <c r="H158" t="s">
        <v>745</v>
      </c>
      <c r="I158">
        <v>470</v>
      </c>
      <c r="J158" t="s">
        <v>722</v>
      </c>
      <c r="K158">
        <v>0.44600000000000001</v>
      </c>
    </row>
    <row r="159" spans="1:11">
      <c r="A159" t="s">
        <v>485</v>
      </c>
      <c r="B159">
        <v>30</v>
      </c>
      <c r="H159" t="s">
        <v>745</v>
      </c>
      <c r="I159">
        <v>470</v>
      </c>
      <c r="J159" t="s">
        <v>722</v>
      </c>
      <c r="K159">
        <v>0.44600000000000001</v>
      </c>
    </row>
    <row r="160" spans="1:11">
      <c r="A160" t="s">
        <v>178</v>
      </c>
      <c r="B160">
        <v>30</v>
      </c>
      <c r="H160" t="s">
        <v>745</v>
      </c>
      <c r="I160">
        <v>470</v>
      </c>
      <c r="J160" t="s">
        <v>722</v>
      </c>
      <c r="K160">
        <v>0.44600000000000001</v>
      </c>
    </row>
    <row r="161" spans="1:12">
      <c r="A161" t="s">
        <v>170</v>
      </c>
      <c r="B161">
        <v>30</v>
      </c>
      <c r="H161" t="s">
        <v>745</v>
      </c>
      <c r="I161">
        <v>470</v>
      </c>
      <c r="J161" t="s">
        <v>722</v>
      </c>
      <c r="K161">
        <v>0.44600000000000001</v>
      </c>
    </row>
    <row r="162" spans="1:12">
      <c r="A162" t="s">
        <v>146</v>
      </c>
      <c r="B162">
        <v>30</v>
      </c>
      <c r="H162" t="s">
        <v>745</v>
      </c>
      <c r="I162">
        <v>470</v>
      </c>
      <c r="J162" t="s">
        <v>722</v>
      </c>
      <c r="K162">
        <v>0.44600000000000001</v>
      </c>
    </row>
    <row r="163" spans="1:12">
      <c r="A163" t="s">
        <v>147</v>
      </c>
      <c r="B163">
        <v>30</v>
      </c>
      <c r="H163" t="s">
        <v>745</v>
      </c>
      <c r="I163">
        <v>470</v>
      </c>
      <c r="J163" t="s">
        <v>722</v>
      </c>
      <c r="K163">
        <v>0.44600000000000001</v>
      </c>
    </row>
    <row r="164" spans="1:12">
      <c r="A164" t="s">
        <v>435</v>
      </c>
      <c r="B164">
        <v>30</v>
      </c>
      <c r="H164" t="s">
        <v>745</v>
      </c>
      <c r="I164">
        <v>470</v>
      </c>
      <c r="J164" t="s">
        <v>722</v>
      </c>
      <c r="K164">
        <v>0.44600000000000001</v>
      </c>
    </row>
    <row r="165" spans="1:12">
      <c r="A165" t="s">
        <v>377</v>
      </c>
      <c r="B165">
        <v>30</v>
      </c>
      <c r="H165" t="s">
        <v>745</v>
      </c>
      <c r="I165">
        <v>470</v>
      </c>
      <c r="J165" t="s">
        <v>722</v>
      </c>
      <c r="K165">
        <v>0.44600000000000001</v>
      </c>
    </row>
    <row r="166" spans="1:12">
      <c r="A166" t="s">
        <v>148</v>
      </c>
      <c r="B166">
        <v>30</v>
      </c>
      <c r="H166" t="s">
        <v>745</v>
      </c>
      <c r="I166">
        <v>470</v>
      </c>
      <c r="J166" t="s">
        <v>722</v>
      </c>
      <c r="K166">
        <v>0.44600000000000001</v>
      </c>
    </row>
    <row r="167" spans="1:12">
      <c r="A167" t="s">
        <v>496</v>
      </c>
      <c r="B167">
        <v>30</v>
      </c>
      <c r="H167" t="s">
        <v>745</v>
      </c>
      <c r="I167">
        <v>470</v>
      </c>
      <c r="J167" t="s">
        <v>722</v>
      </c>
      <c r="K167">
        <v>0.44600000000000001</v>
      </c>
    </row>
    <row r="168" spans="1:12">
      <c r="A168" t="s">
        <v>422</v>
      </c>
      <c r="B168">
        <v>30</v>
      </c>
      <c r="H168" t="s">
        <v>745</v>
      </c>
      <c r="I168">
        <v>470</v>
      </c>
      <c r="J168" t="s">
        <v>722</v>
      </c>
      <c r="K168">
        <v>0.44600000000000001</v>
      </c>
    </row>
    <row r="169" spans="1:12">
      <c r="A169" t="s">
        <v>149</v>
      </c>
      <c r="B169">
        <v>30</v>
      </c>
      <c r="H169" t="s">
        <v>745</v>
      </c>
      <c r="I169">
        <v>470</v>
      </c>
      <c r="J169" t="s">
        <v>722</v>
      </c>
      <c r="K169">
        <v>0.44600000000000001</v>
      </c>
    </row>
    <row r="170" spans="1:12">
      <c r="A170" t="s">
        <v>350</v>
      </c>
      <c r="B170">
        <v>30</v>
      </c>
      <c r="C170">
        <v>940</v>
      </c>
      <c r="D170" t="s">
        <v>771</v>
      </c>
      <c r="E170">
        <v>920</v>
      </c>
      <c r="F170" t="s">
        <v>722</v>
      </c>
      <c r="G170">
        <v>3.0895000000000001</v>
      </c>
      <c r="L170" t="s">
        <v>772</v>
      </c>
    </row>
    <row r="171" spans="1:12">
      <c r="A171" t="s">
        <v>434</v>
      </c>
      <c r="B171">
        <v>30</v>
      </c>
    </row>
    <row r="172" spans="1:12">
      <c r="A172" t="s">
        <v>378</v>
      </c>
      <c r="B172">
        <v>30</v>
      </c>
    </row>
    <row r="173" spans="1:12">
      <c r="A173" t="s">
        <v>465</v>
      </c>
      <c r="B173">
        <v>30</v>
      </c>
      <c r="H173" t="s">
        <v>782</v>
      </c>
      <c r="I173">
        <v>400</v>
      </c>
      <c r="J173" t="s">
        <v>722</v>
      </c>
      <c r="K173">
        <v>0.55400000000000005</v>
      </c>
    </row>
    <row r="174" spans="1:12">
      <c r="A174" t="s">
        <v>236</v>
      </c>
      <c r="B174">
        <v>30</v>
      </c>
      <c r="H174" t="s">
        <v>783</v>
      </c>
      <c r="I174" t="s">
        <v>769</v>
      </c>
      <c r="J174" t="s">
        <v>729</v>
      </c>
      <c r="K174">
        <v>77.599999999999994</v>
      </c>
    </row>
    <row r="175" spans="1:12">
      <c r="A175" t="s">
        <v>260</v>
      </c>
      <c r="B175">
        <v>30</v>
      </c>
      <c r="H175" t="s">
        <v>783</v>
      </c>
      <c r="I175" t="s">
        <v>769</v>
      </c>
      <c r="J175" t="s">
        <v>729</v>
      </c>
      <c r="K175">
        <v>77.599999999999994</v>
      </c>
    </row>
    <row r="176" spans="1:12">
      <c r="A176" t="s">
        <v>285</v>
      </c>
      <c r="B176">
        <v>30</v>
      </c>
      <c r="H176" t="s">
        <v>783</v>
      </c>
      <c r="I176" t="s">
        <v>769</v>
      </c>
      <c r="J176" t="s">
        <v>729</v>
      </c>
      <c r="K176">
        <v>77.599999999999994</v>
      </c>
    </row>
    <row r="177" spans="1:12">
      <c r="A177" t="s">
        <v>292</v>
      </c>
      <c r="B177">
        <v>30</v>
      </c>
      <c r="H177" t="s">
        <v>768</v>
      </c>
      <c r="I177" t="s">
        <v>769</v>
      </c>
      <c r="J177" t="s">
        <v>729</v>
      </c>
      <c r="K177">
        <v>97.7</v>
      </c>
    </row>
    <row r="178" spans="1:12">
      <c r="A178" t="s">
        <v>237</v>
      </c>
      <c r="B178">
        <v>30</v>
      </c>
      <c r="C178">
        <v>83.4</v>
      </c>
      <c r="D178" t="s">
        <v>784</v>
      </c>
      <c r="E178">
        <v>83.4</v>
      </c>
      <c r="F178" t="s">
        <v>777</v>
      </c>
      <c r="G178">
        <v>0.13719999999999999</v>
      </c>
      <c r="L178" t="s">
        <v>785</v>
      </c>
    </row>
    <row r="179" spans="1:12">
      <c r="B179">
        <v>30</v>
      </c>
      <c r="D179" t="s">
        <v>786</v>
      </c>
      <c r="E179" t="s">
        <v>769</v>
      </c>
      <c r="F179" t="s">
        <v>729</v>
      </c>
      <c r="G179">
        <v>58.9</v>
      </c>
    </row>
    <row r="180" spans="1:12">
      <c r="A180" t="s">
        <v>261</v>
      </c>
      <c r="B180">
        <v>30</v>
      </c>
      <c r="D180" t="s">
        <v>784</v>
      </c>
      <c r="E180">
        <v>83.4</v>
      </c>
      <c r="F180" t="s">
        <v>777</v>
      </c>
      <c r="G180">
        <v>0.13719999999999999</v>
      </c>
      <c r="L180" t="s">
        <v>785</v>
      </c>
    </row>
    <row r="181" spans="1:12">
      <c r="B181">
        <v>30</v>
      </c>
      <c r="D181" t="s">
        <v>787</v>
      </c>
      <c r="E181" t="s">
        <v>769</v>
      </c>
      <c r="F181" t="s">
        <v>729</v>
      </c>
      <c r="G181">
        <v>36.54</v>
      </c>
    </row>
    <row r="182" spans="1:12">
      <c r="A182" t="s">
        <v>272</v>
      </c>
      <c r="B182">
        <v>30</v>
      </c>
      <c r="D182" t="s">
        <v>784</v>
      </c>
      <c r="E182">
        <v>83.4</v>
      </c>
      <c r="F182" t="s">
        <v>777</v>
      </c>
      <c r="G182">
        <v>0.13719999999999999</v>
      </c>
      <c r="L182" t="s">
        <v>785</v>
      </c>
    </row>
    <row r="183" spans="1:12">
      <c r="A183" t="s">
        <v>286</v>
      </c>
      <c r="B183">
        <v>30</v>
      </c>
    </row>
    <row r="184" spans="1:12">
      <c r="A184" t="s">
        <v>304</v>
      </c>
      <c r="B184">
        <v>30</v>
      </c>
      <c r="D184" t="s">
        <v>784</v>
      </c>
      <c r="E184">
        <v>83.4</v>
      </c>
      <c r="F184" t="s">
        <v>777</v>
      </c>
      <c r="G184">
        <v>0.13719999999999999</v>
      </c>
      <c r="L184" t="s">
        <v>785</v>
      </c>
    </row>
    <row r="185" spans="1:12">
      <c r="B185">
        <v>30</v>
      </c>
      <c r="D185" t="s">
        <v>788</v>
      </c>
      <c r="E185" t="s">
        <v>769</v>
      </c>
      <c r="F185" t="s">
        <v>729</v>
      </c>
      <c r="G185">
        <v>66.8</v>
      </c>
    </row>
    <row r="186" spans="1:12">
      <c r="A186" t="s">
        <v>305</v>
      </c>
      <c r="B186">
        <v>30</v>
      </c>
      <c r="D186" t="s">
        <v>784</v>
      </c>
      <c r="E186">
        <v>83.4</v>
      </c>
      <c r="F186" t="s">
        <v>777</v>
      </c>
      <c r="G186">
        <v>0.13719999999999999</v>
      </c>
      <c r="L186" t="s">
        <v>785</v>
      </c>
    </row>
    <row r="187" spans="1:12">
      <c r="B187">
        <v>30</v>
      </c>
      <c r="D187" t="s">
        <v>789</v>
      </c>
      <c r="E187" t="s">
        <v>769</v>
      </c>
      <c r="F187" t="s">
        <v>729</v>
      </c>
      <c r="G187">
        <v>43.7</v>
      </c>
    </row>
    <row r="188" spans="1:12">
      <c r="A188" t="s">
        <v>312</v>
      </c>
      <c r="B188">
        <v>30</v>
      </c>
      <c r="D188" t="s">
        <v>790</v>
      </c>
      <c r="E188" t="s">
        <v>769</v>
      </c>
      <c r="F188" t="s">
        <v>729</v>
      </c>
      <c r="G188">
        <v>285</v>
      </c>
    </row>
    <row r="189" spans="1:12">
      <c r="A189" t="s">
        <v>791</v>
      </c>
      <c r="D189" t="s">
        <v>792</v>
      </c>
      <c r="F189" t="s">
        <v>793</v>
      </c>
      <c r="G189">
        <v>4.4990000000000002E-2</v>
      </c>
      <c r="L189" t="s">
        <v>794</v>
      </c>
    </row>
    <row r="190" spans="1:12">
      <c r="A190" t="s">
        <v>226</v>
      </c>
      <c r="D190" t="s">
        <v>795</v>
      </c>
      <c r="F190" t="s">
        <v>796</v>
      </c>
      <c r="G190">
        <v>8.2799999999999992E-3</v>
      </c>
    </row>
    <row r="191" spans="1:12">
      <c r="A191" t="s">
        <v>227</v>
      </c>
      <c r="D191" t="s">
        <v>797</v>
      </c>
      <c r="F191" t="s">
        <v>796</v>
      </c>
      <c r="G191">
        <v>1.85E-4</v>
      </c>
    </row>
    <row r="192" spans="1:12">
      <c r="A192" t="s">
        <v>600</v>
      </c>
      <c r="D192" t="s">
        <v>797</v>
      </c>
      <c r="F192" t="s">
        <v>796</v>
      </c>
      <c r="G192">
        <v>1.85E-4</v>
      </c>
    </row>
    <row r="193" spans="1:7">
      <c r="A193" t="s">
        <v>245</v>
      </c>
      <c r="D193" t="s">
        <v>795</v>
      </c>
      <c r="F193" t="s">
        <v>796</v>
      </c>
      <c r="G193">
        <v>8.2799999999999992E-3</v>
      </c>
    </row>
    <row r="194" spans="1:7">
      <c r="A194" t="s">
        <v>263</v>
      </c>
      <c r="D194" t="s">
        <v>795</v>
      </c>
      <c r="F194" t="s">
        <v>796</v>
      </c>
      <c r="G194">
        <v>8.2799999999999992E-3</v>
      </c>
    </row>
    <row r="195" spans="1:7">
      <c r="A195" t="s">
        <v>798</v>
      </c>
      <c r="D195" t="s">
        <v>795</v>
      </c>
      <c r="F195" t="s">
        <v>796</v>
      </c>
      <c r="G195">
        <v>8.2799999999999992E-3</v>
      </c>
    </row>
    <row r="196" spans="1:7">
      <c r="A196" t="s">
        <v>280</v>
      </c>
      <c r="D196" t="s">
        <v>799</v>
      </c>
      <c r="G196">
        <v>1.3365E-2</v>
      </c>
    </row>
    <row r="197" spans="1:7">
      <c r="A197" t="s">
        <v>290</v>
      </c>
      <c r="D197" t="s">
        <v>800</v>
      </c>
      <c r="G197">
        <v>7.0099999999999996E-2</v>
      </c>
    </row>
    <row r="198" spans="1:7">
      <c r="A198" t="s">
        <v>295</v>
      </c>
      <c r="D198" t="s">
        <v>795</v>
      </c>
      <c r="F198" t="s">
        <v>796</v>
      </c>
      <c r="G198">
        <v>8.2799999999999992E-3</v>
      </c>
    </row>
    <row r="199" spans="1:7">
      <c r="A199" t="s">
        <v>599</v>
      </c>
      <c r="D199" t="s">
        <v>801</v>
      </c>
      <c r="F199" t="s">
        <v>796</v>
      </c>
      <c r="G199">
        <v>1.14E-2</v>
      </c>
    </row>
    <row r="200" spans="1:7">
      <c r="A200" t="s">
        <v>301</v>
      </c>
      <c r="D200" t="s">
        <v>801</v>
      </c>
      <c r="F200" t="s">
        <v>796</v>
      </c>
      <c r="G200">
        <v>1.14E-2</v>
      </c>
    </row>
    <row r="201" spans="1:7">
      <c r="A201" t="s">
        <v>306</v>
      </c>
      <c r="D201" t="s">
        <v>797</v>
      </c>
      <c r="F201" t="s">
        <v>796</v>
      </c>
      <c r="G201">
        <v>1.85E-4</v>
      </c>
    </row>
    <row r="202" spans="1:7">
      <c r="A202" t="s">
        <v>314</v>
      </c>
      <c r="D202" t="s">
        <v>795</v>
      </c>
      <c r="F202" t="s">
        <v>796</v>
      </c>
      <c r="G202">
        <v>8.2799999999999992E-3</v>
      </c>
    </row>
    <row r="203" spans="1:7">
      <c r="A203" t="s">
        <v>320</v>
      </c>
      <c r="D203" t="s">
        <v>795</v>
      </c>
      <c r="F203" t="s">
        <v>796</v>
      </c>
      <c r="G203">
        <v>8.2799999999999992E-3</v>
      </c>
    </row>
    <row r="204" spans="1:7">
      <c r="A204" t="s">
        <v>225</v>
      </c>
      <c r="D204" t="s">
        <v>802</v>
      </c>
      <c r="G204">
        <v>7.1700000000000002E-3</v>
      </c>
    </row>
    <row r="205" spans="1:7">
      <c r="A205" t="s">
        <v>803</v>
      </c>
      <c r="D205" t="s">
        <v>804</v>
      </c>
      <c r="G205">
        <v>0.11509999999999999</v>
      </c>
    </row>
    <row r="206" spans="1:7">
      <c r="A206" t="s">
        <v>211</v>
      </c>
      <c r="D206" t="s">
        <v>795</v>
      </c>
      <c r="F206" t="s">
        <v>796</v>
      </c>
      <c r="G206">
        <v>8.2799999999999992E-3</v>
      </c>
    </row>
    <row r="207" spans="1:7">
      <c r="A207" t="s">
        <v>224</v>
      </c>
      <c r="D207" t="s">
        <v>805</v>
      </c>
      <c r="G207">
        <v>2.7000000000000001E-3</v>
      </c>
    </row>
    <row r="208" spans="1:7">
      <c r="A208" t="s">
        <v>242</v>
      </c>
      <c r="D208" t="s">
        <v>795</v>
      </c>
      <c r="F208" t="s">
        <v>796</v>
      </c>
      <c r="G208">
        <v>8.2799999999999992E-3</v>
      </c>
    </row>
    <row r="209" spans="1:7">
      <c r="A209" t="s">
        <v>262</v>
      </c>
      <c r="D209" t="s">
        <v>795</v>
      </c>
      <c r="F209" t="s">
        <v>796</v>
      </c>
      <c r="G209">
        <v>8.2799999999999992E-3</v>
      </c>
    </row>
    <row r="210" spans="1:7">
      <c r="A210" t="s">
        <v>806</v>
      </c>
      <c r="D210" t="s">
        <v>795</v>
      </c>
      <c r="F210" t="s">
        <v>796</v>
      </c>
      <c r="G210">
        <v>8.2799999999999992E-3</v>
      </c>
    </row>
    <row r="211" spans="1:7">
      <c r="A211" t="s">
        <v>278</v>
      </c>
      <c r="D211" t="s">
        <v>799</v>
      </c>
      <c r="G211">
        <v>1.3365E-2</v>
      </c>
    </row>
    <row r="212" spans="1:7">
      <c r="A212" t="s">
        <v>287</v>
      </c>
      <c r="D212" t="s">
        <v>800</v>
      </c>
      <c r="G212">
        <v>7.0099999999999996E-2</v>
      </c>
    </row>
    <row r="213" spans="1:7">
      <c r="A213" t="s">
        <v>293</v>
      </c>
      <c r="D213" t="s">
        <v>795</v>
      </c>
      <c r="F213" t="s">
        <v>796</v>
      </c>
      <c r="G213">
        <v>8.2799999999999992E-3</v>
      </c>
    </row>
    <row r="214" spans="1:7">
      <c r="A214" t="s">
        <v>300</v>
      </c>
      <c r="D214" t="s">
        <v>801</v>
      </c>
      <c r="F214" t="s">
        <v>796</v>
      </c>
      <c r="G214">
        <v>1.14E-2</v>
      </c>
    </row>
    <row r="215" spans="1:7">
      <c r="A215" t="s">
        <v>598</v>
      </c>
      <c r="D215" t="s">
        <v>801</v>
      </c>
      <c r="F215" t="s">
        <v>796</v>
      </c>
      <c r="G215">
        <v>1.14E-2</v>
      </c>
    </row>
    <row r="216" spans="1:7">
      <c r="A216" t="s">
        <v>306</v>
      </c>
      <c r="D216" t="s">
        <v>800</v>
      </c>
      <c r="G216">
        <v>7.0099999999999996E-2</v>
      </c>
    </row>
    <row r="217" spans="1:7">
      <c r="A217" t="s">
        <v>313</v>
      </c>
      <c r="D217" t="s">
        <v>795</v>
      </c>
      <c r="F217" t="s">
        <v>796</v>
      </c>
      <c r="G217">
        <v>8.2799999999999992E-3</v>
      </c>
    </row>
    <row r="218" spans="1:7">
      <c r="A218" t="s">
        <v>319</v>
      </c>
      <c r="D218" t="s">
        <v>795</v>
      </c>
      <c r="F218" t="s">
        <v>796</v>
      </c>
      <c r="G218">
        <v>8.2799999999999992E-3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4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12" sqref="G12"/>
    </sheetView>
  </sheetViews>
  <sheetFormatPr defaultRowHeight="14.5"/>
  <cols>
    <col min="1" max="1" width="7.7265625" style="41" bestFit="1" customWidth="1"/>
    <col min="2" max="2" width="10.81640625" style="145" customWidth="1"/>
    <col min="3" max="3" width="15.7265625" bestFit="1" customWidth="1"/>
    <col min="4" max="4" width="19.81640625" bestFit="1" customWidth="1"/>
    <col min="5" max="5" width="13.26953125" bestFit="1" customWidth="1"/>
    <col min="6" max="6" width="9" bestFit="1" customWidth="1"/>
    <col min="7" max="7" width="17.81640625" bestFit="1" customWidth="1"/>
    <col min="8" max="8" width="12" bestFit="1" customWidth="1"/>
    <col min="9" max="9" width="17.26953125" bestFit="1" customWidth="1"/>
    <col min="10" max="10" width="22.54296875" bestFit="1" customWidth="1"/>
    <col min="11" max="11" width="18.7265625" bestFit="1" customWidth="1"/>
    <col min="12" max="12" width="17.7265625" bestFit="1" customWidth="1"/>
    <col min="13" max="13" width="12" bestFit="1" customWidth="1"/>
    <col min="14" max="14" width="16.6328125" customWidth="1"/>
  </cols>
  <sheetData>
    <row r="1" spans="1:14" s="42" customFormat="1" ht="15.5">
      <c r="A1" s="172"/>
      <c r="B1" s="172"/>
      <c r="C1" s="173" t="s">
        <v>608</v>
      </c>
      <c r="D1" s="174"/>
      <c r="E1" s="174"/>
      <c r="F1" s="174"/>
      <c r="G1" s="174"/>
      <c r="H1" s="175"/>
      <c r="I1" s="176" t="s">
        <v>852</v>
      </c>
      <c r="J1" s="177"/>
      <c r="K1" s="177"/>
      <c r="L1" s="177"/>
      <c r="M1" s="178"/>
      <c r="N1" s="179" t="s">
        <v>853</v>
      </c>
    </row>
    <row r="2" spans="1:14" s="134" customFormat="1" ht="31">
      <c r="A2" s="172"/>
      <c r="B2" s="172"/>
      <c r="C2" s="130" t="s">
        <v>609</v>
      </c>
      <c r="D2" s="130" t="s">
        <v>610</v>
      </c>
      <c r="E2" s="130" t="s">
        <v>238</v>
      </c>
      <c r="F2" s="130" t="s">
        <v>70</v>
      </c>
      <c r="G2" s="130" t="s">
        <v>241</v>
      </c>
      <c r="H2" s="131" t="s">
        <v>854</v>
      </c>
      <c r="I2" s="132" t="s">
        <v>611</v>
      </c>
      <c r="J2" s="132" t="s">
        <v>612</v>
      </c>
      <c r="K2" s="132" t="s">
        <v>613</v>
      </c>
      <c r="L2" s="132" t="s">
        <v>614</v>
      </c>
      <c r="M2" s="133" t="s">
        <v>615</v>
      </c>
      <c r="N2" s="180"/>
    </row>
    <row r="3" spans="1:14" ht="15.5">
      <c r="A3" s="170" t="s">
        <v>117</v>
      </c>
      <c r="B3" s="135" t="s">
        <v>616</v>
      </c>
      <c r="C3" s="154">
        <v>2012</v>
      </c>
      <c r="D3" s="155" t="s">
        <v>617</v>
      </c>
      <c r="E3" s="156">
        <v>2350</v>
      </c>
      <c r="F3" s="156">
        <v>402.7</v>
      </c>
      <c r="G3" s="156">
        <v>12430</v>
      </c>
      <c r="H3" s="157">
        <v>0.38966822533956802</v>
      </c>
      <c r="I3" s="156"/>
      <c r="J3" s="156"/>
      <c r="K3" s="156"/>
      <c r="L3" s="156"/>
      <c r="M3" s="156"/>
      <c r="N3" s="158">
        <v>129.6</v>
      </c>
    </row>
    <row r="4" spans="1:14" ht="31">
      <c r="A4" s="171"/>
      <c r="B4" s="139" t="s">
        <v>618</v>
      </c>
      <c r="C4" s="140" t="s">
        <v>619</v>
      </c>
      <c r="D4" s="141">
        <v>261</v>
      </c>
      <c r="E4" s="142">
        <v>2174.54</v>
      </c>
      <c r="F4" s="142">
        <v>402.49799999999999</v>
      </c>
      <c r="G4" s="142">
        <v>15221.78</v>
      </c>
      <c r="H4" s="143"/>
      <c r="I4" s="153" t="s">
        <v>681</v>
      </c>
      <c r="J4" s="142">
        <v>0.18</v>
      </c>
      <c r="K4" s="153" t="s">
        <v>665</v>
      </c>
      <c r="L4" s="153" t="s">
        <v>682</v>
      </c>
      <c r="M4" s="142" t="s">
        <v>652</v>
      </c>
      <c r="N4" s="144" t="s">
        <v>653</v>
      </c>
    </row>
    <row r="5" spans="1:14" ht="15.5">
      <c r="A5" s="170" t="s">
        <v>163</v>
      </c>
      <c r="B5" s="135" t="s">
        <v>616</v>
      </c>
      <c r="C5" s="154">
        <v>2011</v>
      </c>
      <c r="D5" s="155" t="s">
        <v>620</v>
      </c>
      <c r="E5" s="156">
        <v>190.2</v>
      </c>
      <c r="F5" s="156">
        <v>606</v>
      </c>
      <c r="G5" s="156">
        <v>350.4</v>
      </c>
      <c r="H5" s="157">
        <v>1.4416146083613601E-4</v>
      </c>
      <c r="I5" s="156">
        <v>0.15</v>
      </c>
      <c r="J5" s="156"/>
      <c r="K5" s="156">
        <v>0.11</v>
      </c>
      <c r="L5" s="156">
        <v>0.2</v>
      </c>
      <c r="M5" s="156">
        <v>0.84</v>
      </c>
      <c r="N5" s="158">
        <v>106</v>
      </c>
    </row>
    <row r="6" spans="1:14" ht="31">
      <c r="A6" s="171"/>
      <c r="B6" s="139" t="s">
        <v>618</v>
      </c>
      <c r="C6" s="140" t="s">
        <v>619</v>
      </c>
      <c r="D6" s="141">
        <v>1372</v>
      </c>
      <c r="E6" s="142">
        <v>146.126</v>
      </c>
      <c r="F6" s="142">
        <v>453.66800000000001</v>
      </c>
      <c r="G6" s="142">
        <v>270.3331</v>
      </c>
      <c r="H6" s="143"/>
      <c r="I6" s="153" t="s">
        <v>673</v>
      </c>
      <c r="J6" s="142">
        <v>0.15</v>
      </c>
      <c r="K6" s="153" t="s">
        <v>663</v>
      </c>
      <c r="L6" s="153" t="s">
        <v>674</v>
      </c>
      <c r="M6" s="142" t="s">
        <v>652</v>
      </c>
      <c r="N6" s="144" t="s">
        <v>654</v>
      </c>
    </row>
    <row r="7" spans="1:14" ht="15.5">
      <c r="A7" s="170" t="s">
        <v>150</v>
      </c>
      <c r="B7" s="135" t="s">
        <v>616</v>
      </c>
      <c r="C7" s="154">
        <v>2011</v>
      </c>
      <c r="D7" s="155" t="s">
        <v>621</v>
      </c>
      <c r="E7" s="156">
        <v>163.4</v>
      </c>
      <c r="F7" s="156">
        <v>593.33000000000004</v>
      </c>
      <c r="G7" s="156">
        <v>374</v>
      </c>
      <c r="H7" s="157">
        <v>7.8933043004899298E-2</v>
      </c>
      <c r="I7" s="156">
        <v>0.11</v>
      </c>
      <c r="J7" s="156"/>
      <c r="K7" s="156">
        <v>0.1</v>
      </c>
      <c r="L7" s="156">
        <v>0.1</v>
      </c>
      <c r="M7" s="156">
        <v>0.48</v>
      </c>
      <c r="N7" s="158">
        <v>70</v>
      </c>
    </row>
    <row r="8" spans="1:14" ht="31">
      <c r="A8" s="171"/>
      <c r="B8" s="139" t="s">
        <v>618</v>
      </c>
      <c r="C8" s="140" t="s">
        <v>619</v>
      </c>
      <c r="D8" s="141">
        <v>942</v>
      </c>
      <c r="E8" s="142">
        <v>108.89100000000001</v>
      </c>
      <c r="F8" s="142">
        <v>574.60900000000004</v>
      </c>
      <c r="G8" s="142">
        <v>201.44835</v>
      </c>
      <c r="H8" s="143"/>
      <c r="I8" s="153" t="s">
        <v>670</v>
      </c>
      <c r="J8" s="142">
        <v>0.19600000000000001</v>
      </c>
      <c r="K8" s="153" t="s">
        <v>675</v>
      </c>
      <c r="L8" s="153" t="s">
        <v>663</v>
      </c>
      <c r="M8" s="142" t="s">
        <v>652</v>
      </c>
      <c r="N8" s="144" t="s">
        <v>655</v>
      </c>
    </row>
    <row r="9" spans="1:14" ht="15.5">
      <c r="A9" s="170" t="s">
        <v>402</v>
      </c>
      <c r="B9" s="135" t="s">
        <v>616</v>
      </c>
      <c r="C9" s="154">
        <v>2010</v>
      </c>
      <c r="D9" s="155" t="s">
        <v>617</v>
      </c>
      <c r="E9" s="156">
        <v>240</v>
      </c>
      <c r="F9" s="156">
        <v>411.49</v>
      </c>
      <c r="G9" s="156">
        <v>622.20000000000005</v>
      </c>
      <c r="H9" s="157"/>
      <c r="I9" s="156">
        <v>0.13</v>
      </c>
      <c r="J9" s="156"/>
      <c r="K9" s="156">
        <v>0.21</v>
      </c>
      <c r="L9" s="156"/>
      <c r="M9" s="156">
        <v>1.3</v>
      </c>
      <c r="N9" s="158">
        <v>169.3</v>
      </c>
    </row>
    <row r="10" spans="1:14" ht="31">
      <c r="A10" s="171"/>
      <c r="B10" s="139" t="s">
        <v>618</v>
      </c>
      <c r="C10" s="140" t="s">
        <v>622</v>
      </c>
      <c r="D10" s="141">
        <v>261</v>
      </c>
      <c r="E10" s="142">
        <v>207.774</v>
      </c>
      <c r="F10" s="142">
        <v>441.50299999999999</v>
      </c>
      <c r="G10" s="142">
        <v>623.322</v>
      </c>
      <c r="H10" s="143"/>
      <c r="I10" s="153" t="s">
        <v>670</v>
      </c>
      <c r="J10" s="142">
        <v>0.25</v>
      </c>
      <c r="K10" s="153" t="s">
        <v>671</v>
      </c>
      <c r="L10" s="153" t="s">
        <v>672</v>
      </c>
      <c r="M10" s="142" t="s">
        <v>652</v>
      </c>
      <c r="N10" s="144" t="s">
        <v>656</v>
      </c>
    </row>
    <row r="11" spans="1:14" ht="15.5">
      <c r="A11" s="170" t="s">
        <v>403</v>
      </c>
      <c r="B11" s="135" t="s">
        <v>616</v>
      </c>
      <c r="C11" s="154">
        <v>2007</v>
      </c>
      <c r="D11" s="155" t="s">
        <v>617</v>
      </c>
      <c r="E11" s="156">
        <v>2218</v>
      </c>
      <c r="F11" s="156">
        <v>457.75</v>
      </c>
      <c r="G11" s="156">
        <v>20400</v>
      </c>
      <c r="H11" s="157"/>
      <c r="I11" s="156"/>
      <c r="J11" s="156"/>
      <c r="K11" s="156">
        <v>0.11</v>
      </c>
      <c r="L11" s="156"/>
      <c r="M11" s="156">
        <v>0.7</v>
      </c>
      <c r="N11" s="158">
        <v>118</v>
      </c>
    </row>
    <row r="12" spans="1:14" ht="31">
      <c r="A12" s="171"/>
      <c r="B12" s="139" t="s">
        <v>618</v>
      </c>
      <c r="C12" s="140" t="s">
        <v>622</v>
      </c>
      <c r="D12" s="141">
        <v>261</v>
      </c>
      <c r="E12" s="142">
        <v>2775.08</v>
      </c>
      <c r="F12" s="142">
        <v>409.18</v>
      </c>
      <c r="G12" s="142">
        <v>19980.576000000001</v>
      </c>
      <c r="H12" s="143"/>
      <c r="I12" s="153" t="s">
        <v>669</v>
      </c>
      <c r="J12" s="153">
        <v>0.16</v>
      </c>
      <c r="K12" s="153" t="s">
        <v>667</v>
      </c>
      <c r="L12" s="153" t="s">
        <v>668</v>
      </c>
      <c r="M12" s="142" t="s">
        <v>652</v>
      </c>
      <c r="N12" s="144" t="s">
        <v>657</v>
      </c>
    </row>
    <row r="13" spans="1:14" ht="15.5">
      <c r="A13" s="170" t="s">
        <v>405</v>
      </c>
      <c r="B13" s="135" t="s">
        <v>616</v>
      </c>
      <c r="C13" s="154">
        <v>2011</v>
      </c>
      <c r="D13" s="155" t="s">
        <v>617</v>
      </c>
      <c r="E13" s="156">
        <v>1810</v>
      </c>
      <c r="F13" s="156">
        <v>418.1</v>
      </c>
      <c r="G13" s="156">
        <v>13441</v>
      </c>
      <c r="H13" s="157">
        <v>0.27027027027027001</v>
      </c>
      <c r="I13" s="156">
        <v>0.11</v>
      </c>
      <c r="J13" s="156"/>
      <c r="K13" s="156">
        <v>0.21</v>
      </c>
      <c r="L13" s="156">
        <v>0.31</v>
      </c>
      <c r="M13" s="156"/>
      <c r="N13" s="158">
        <v>48</v>
      </c>
    </row>
    <row r="14" spans="1:14" ht="31">
      <c r="A14" s="171"/>
      <c r="B14" s="139" t="s">
        <v>618</v>
      </c>
      <c r="C14" s="140" t="s">
        <v>619</v>
      </c>
      <c r="D14" s="141">
        <v>261</v>
      </c>
      <c r="E14" s="142">
        <v>1906.35</v>
      </c>
      <c r="F14" s="142">
        <v>418.154</v>
      </c>
      <c r="G14" s="142">
        <v>13344.45</v>
      </c>
      <c r="H14" s="143"/>
      <c r="I14" s="153" t="s">
        <v>663</v>
      </c>
      <c r="J14" s="142">
        <v>0.18</v>
      </c>
      <c r="K14" s="153" t="s">
        <v>666</v>
      </c>
      <c r="L14" s="153" t="s">
        <v>667</v>
      </c>
      <c r="M14" s="142" t="s">
        <v>652</v>
      </c>
      <c r="N14" s="144" t="s">
        <v>658</v>
      </c>
    </row>
    <row r="15" spans="1:14" ht="15.5">
      <c r="A15" s="170" t="s">
        <v>418</v>
      </c>
      <c r="B15" s="135" t="s">
        <v>616</v>
      </c>
      <c r="C15" s="154">
        <v>2011</v>
      </c>
      <c r="D15" s="155" t="s">
        <v>623</v>
      </c>
      <c r="E15" s="156">
        <v>375.3</v>
      </c>
      <c r="F15" s="156">
        <v>498</v>
      </c>
      <c r="G15" s="156">
        <v>1121.9000000000001</v>
      </c>
      <c r="H15" s="157">
        <v>7.3170731707317098E-5</v>
      </c>
      <c r="I15" s="156">
        <v>0.13</v>
      </c>
      <c r="J15" s="156"/>
      <c r="K15" s="156">
        <v>0.11</v>
      </c>
      <c r="L15" s="156">
        <v>0.13</v>
      </c>
      <c r="M15" s="156">
        <v>0.79499999999999993</v>
      </c>
      <c r="N15" s="158">
        <v>78</v>
      </c>
    </row>
    <row r="16" spans="1:14" ht="31">
      <c r="A16" s="171"/>
      <c r="B16" s="139" t="s">
        <v>618</v>
      </c>
      <c r="C16" s="140" t="s">
        <v>619</v>
      </c>
      <c r="D16" s="141">
        <v>1059</v>
      </c>
      <c r="E16" s="142">
        <v>374.90800000000002</v>
      </c>
      <c r="F16" s="142">
        <v>492.07900000000001</v>
      </c>
      <c r="G16" s="142">
        <v>1124.7239999999999</v>
      </c>
      <c r="H16" s="143"/>
      <c r="I16" s="153" t="s">
        <v>677</v>
      </c>
      <c r="J16" s="142">
        <v>0.24</v>
      </c>
      <c r="K16" s="153" t="s">
        <v>677</v>
      </c>
      <c r="L16" s="153" t="s">
        <v>676</v>
      </c>
      <c r="M16" s="142" t="s">
        <v>652</v>
      </c>
      <c r="N16" s="144" t="s">
        <v>683</v>
      </c>
    </row>
    <row r="17" spans="1:14" ht="15.5">
      <c r="A17" s="170" t="s">
        <v>466</v>
      </c>
      <c r="B17" s="135" t="s">
        <v>616</v>
      </c>
      <c r="C17" s="154">
        <v>2012</v>
      </c>
      <c r="D17" s="155" t="s">
        <v>617</v>
      </c>
      <c r="E17" s="156">
        <v>411</v>
      </c>
      <c r="F17" s="156">
        <v>440</v>
      </c>
      <c r="G17" s="156">
        <v>1120</v>
      </c>
      <c r="H17" s="157"/>
      <c r="I17" s="156">
        <v>0.17</v>
      </c>
      <c r="J17" s="156"/>
      <c r="K17" s="156">
        <v>0.15</v>
      </c>
      <c r="L17" s="156">
        <v>0.18</v>
      </c>
      <c r="M17" s="156">
        <v>1.1000000000000001</v>
      </c>
      <c r="N17" s="158">
        <v>115</v>
      </c>
    </row>
    <row r="18" spans="1:14" ht="31">
      <c r="A18" s="171"/>
      <c r="B18" s="139" t="s">
        <v>618</v>
      </c>
      <c r="C18" s="140" t="s">
        <v>619</v>
      </c>
      <c r="D18" s="141">
        <v>261</v>
      </c>
      <c r="E18" s="142">
        <v>401.33600000000001</v>
      </c>
      <c r="F18" s="142">
        <v>461.774</v>
      </c>
      <c r="G18" s="142">
        <v>1143.8076000000001</v>
      </c>
      <c r="H18" s="143"/>
      <c r="I18" s="153" t="s">
        <v>678</v>
      </c>
      <c r="J18" s="142">
        <v>0.2</v>
      </c>
      <c r="K18" s="153" t="s">
        <v>679</v>
      </c>
      <c r="L18" s="153" t="s">
        <v>667</v>
      </c>
      <c r="M18" s="142" t="s">
        <v>652</v>
      </c>
      <c r="N18" s="144" t="s">
        <v>659</v>
      </c>
    </row>
    <row r="19" spans="1:14" ht="15.5">
      <c r="A19" s="170" t="s">
        <v>472</v>
      </c>
      <c r="B19" s="135" t="s">
        <v>616</v>
      </c>
      <c r="C19" s="154">
        <v>2012</v>
      </c>
      <c r="D19" s="155" t="s">
        <v>621</v>
      </c>
      <c r="E19" s="156">
        <v>665</v>
      </c>
      <c r="F19" s="156">
        <v>565</v>
      </c>
      <c r="G19" s="156">
        <v>2966</v>
      </c>
      <c r="H19" s="157">
        <v>0.57991513437057995</v>
      </c>
      <c r="I19" s="156">
        <v>0.1</v>
      </c>
      <c r="J19" s="156"/>
      <c r="K19" s="156">
        <v>0.11</v>
      </c>
      <c r="L19" s="156">
        <v>0.16</v>
      </c>
      <c r="M19" s="156">
        <v>0.9</v>
      </c>
      <c r="N19" s="158">
        <v>23</v>
      </c>
    </row>
    <row r="20" spans="1:14" ht="31">
      <c r="A20" s="171"/>
      <c r="B20" s="139" t="s">
        <v>618</v>
      </c>
      <c r="C20" s="140" t="s">
        <v>619</v>
      </c>
      <c r="D20" s="141">
        <v>942</v>
      </c>
      <c r="E20" s="142">
        <v>525.327</v>
      </c>
      <c r="F20" s="142">
        <v>557.52099999999996</v>
      </c>
      <c r="G20" s="142">
        <v>2101.308</v>
      </c>
      <c r="H20" s="143"/>
      <c r="I20" s="153" t="s">
        <v>664</v>
      </c>
      <c r="J20" s="142">
        <v>0.53</v>
      </c>
      <c r="K20" s="153" t="s">
        <v>663</v>
      </c>
      <c r="L20" s="153" t="s">
        <v>662</v>
      </c>
      <c r="M20" s="142" t="s">
        <v>652</v>
      </c>
      <c r="N20" s="144" t="s">
        <v>660</v>
      </c>
    </row>
    <row r="21" spans="1:14" ht="15.5">
      <c r="A21" s="170" t="s">
        <v>486</v>
      </c>
      <c r="B21" s="135" t="s">
        <v>616</v>
      </c>
      <c r="C21" s="136">
        <v>2008</v>
      </c>
      <c r="D21" s="15" t="s">
        <v>509</v>
      </c>
      <c r="E21" s="137">
        <v>168.75</v>
      </c>
      <c r="F21" s="137">
        <v>556</v>
      </c>
      <c r="G21" s="137">
        <v>1170</v>
      </c>
      <c r="H21" s="138">
        <v>8.5164367228751504E-5</v>
      </c>
      <c r="I21" s="137">
        <v>0.08</v>
      </c>
      <c r="J21" s="137"/>
      <c r="K21" s="137">
        <v>0.11</v>
      </c>
      <c r="L21" s="137">
        <v>0.1</v>
      </c>
      <c r="M21" s="137">
        <v>0.6</v>
      </c>
      <c r="N21" s="14">
        <v>28.1</v>
      </c>
    </row>
    <row r="22" spans="1:14" ht="31">
      <c r="A22" s="171"/>
      <c r="B22" s="139" t="s">
        <v>618</v>
      </c>
      <c r="C22" s="140" t="s">
        <v>622</v>
      </c>
      <c r="D22" s="141">
        <v>1061</v>
      </c>
      <c r="E22" s="142">
        <v>206.48</v>
      </c>
      <c r="F22" s="142">
        <v>465.387</v>
      </c>
      <c r="G22" s="142">
        <v>1022.076</v>
      </c>
      <c r="H22" s="143"/>
      <c r="I22" s="153" t="s">
        <v>669</v>
      </c>
      <c r="J22" s="142">
        <v>0.14000000000000001</v>
      </c>
      <c r="K22" s="153" t="s">
        <v>665</v>
      </c>
      <c r="L22" s="153" t="s">
        <v>680</v>
      </c>
      <c r="M22" s="142" t="s">
        <v>652</v>
      </c>
      <c r="N22" s="144" t="s">
        <v>661</v>
      </c>
    </row>
    <row r="44" spans="4:6">
      <c r="D44" s="151"/>
    </row>
    <row r="45" spans="4:6">
      <c r="D45" s="151"/>
      <c r="E45" s="151"/>
      <c r="F45" s="151"/>
    </row>
    <row r="46" spans="4:6">
      <c r="D46" s="151"/>
      <c r="E46" s="151"/>
      <c r="F46" s="151"/>
    </row>
    <row r="47" spans="4:6">
      <c r="D47" s="152"/>
    </row>
  </sheetData>
  <mergeCells count="14">
    <mergeCell ref="A5:A6"/>
    <mergeCell ref="A1:B2"/>
    <mergeCell ref="C1:H1"/>
    <mergeCell ref="I1:M1"/>
    <mergeCell ref="N1:N2"/>
    <mergeCell ref="A3:A4"/>
    <mergeCell ref="A19:A20"/>
    <mergeCell ref="A21:A22"/>
    <mergeCell ref="A7:A8"/>
    <mergeCell ref="A9:A10"/>
    <mergeCell ref="A11:A12"/>
    <mergeCell ref="A13:A14"/>
    <mergeCell ref="A15:A16"/>
    <mergeCell ref="A17:A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SI GUIDE</vt:lpstr>
      <vt:lpstr>1_Thermal_conductivity </vt:lpstr>
      <vt:lpstr>2_Default_Material_intensity</vt:lpstr>
      <vt:lpstr>3_User_prompts</vt:lpstr>
      <vt:lpstr>4_John_building_properties</vt:lpstr>
      <vt:lpstr>5_John_material_intensity</vt:lpstr>
      <vt:lpstr>6_John_material_composition</vt:lpstr>
      <vt:lpstr>7_Inventory_Mapping</vt:lpstr>
      <vt:lpstr>8_Heating_demand_U_Values</vt:lpstr>
      <vt:lpstr>9_LCA</vt:lpstr>
      <vt:lpstr>10_ExampleLCA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2023-03-22T20:27:40Z</dcterms:modified>
</cp:coreProperties>
</file>