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1_Models\2_building\2a_integrations\model_building\building-model\model_lca\"/>
    </mc:Choice>
  </mc:AlternateContent>
  <bookViews>
    <workbookView xWindow="0" yWindow="0" windowWidth="25200" windowHeight="11010" activeTab="1"/>
  </bookViews>
  <sheets>
    <sheet name="mfh01" sheetId="1" r:id="rId1"/>
    <sheet name="mfh02" sheetId="2" r:id="rId2"/>
    <sheet name="mfh03" sheetId="3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3" i="2" l="1"/>
  <c r="C128" i="2" l="1"/>
  <c r="C125" i="2"/>
  <c r="C124" i="2"/>
  <c r="C122" i="2"/>
  <c r="C121" i="2"/>
  <c r="C120" i="2"/>
  <c r="C119" i="2"/>
  <c r="C118" i="2"/>
  <c r="C117" i="2"/>
</calcChain>
</file>

<file path=xl/comments1.xml><?xml version="1.0" encoding="utf-8"?>
<comments xmlns="http://schemas.openxmlformats.org/spreadsheetml/2006/main">
  <authors>
    <author>Rhythima Shinde</author>
  </authors>
  <commentList>
    <comment ref="B124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installations</t>
        </r>
      </text>
    </comment>
    <comment ref="C126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from model</t>
        </r>
      </text>
    </comment>
    <comment ref="C127" authorId="0" shapeId="0">
      <text>
        <r>
          <rPr>
            <b/>
            <sz val="9"/>
            <color indexed="81"/>
            <rFont val="Tahoma"/>
            <family val="2"/>
          </rPr>
          <t>Rhythima Shinde:</t>
        </r>
        <r>
          <rPr>
            <sz val="9"/>
            <color indexed="81"/>
            <rFont val="Tahoma"/>
            <family val="2"/>
          </rPr>
          <t xml:space="preserve">
from model</t>
        </r>
      </text>
    </comment>
  </commentList>
</comments>
</file>

<file path=xl/sharedStrings.xml><?xml version="1.0" encoding="utf-8"?>
<sst xmlns="http://schemas.openxmlformats.org/spreadsheetml/2006/main" count="223" uniqueCount="112">
  <si>
    <t>MFH02 lifetime (years)</t>
  </si>
  <si>
    <t>Building</t>
  </si>
  <si>
    <t>Component</t>
  </si>
  <si>
    <t>Lifetime</t>
  </si>
  <si>
    <t>KBOB material</t>
  </si>
  <si>
    <t>KBOB density , averaged (KG/m3)</t>
  </si>
  <si>
    <t>KBOB density (KG/m3)</t>
  </si>
  <si>
    <t>KBOB unit (FU)</t>
  </si>
  <si>
    <t>KBOB GHG factor (Kg CO2 eq/ FU)</t>
  </si>
  <si>
    <t>GHG (KGCO2eq/m2/year)</t>
  </si>
  <si>
    <t>tons of material</t>
  </si>
  <si>
    <t>MFH02</t>
  </si>
  <si>
    <t>Floor</t>
  </si>
  <si>
    <t>Area (m²)</t>
  </si>
  <si>
    <t>Cement cast plaster floor</t>
  </si>
  <si>
    <t>Cement subfloor, 85 mm</t>
  </si>
  <si>
    <t xml:space="preserve">kg </t>
  </si>
  <si>
    <t>Concrete floor slab (FE 80 kg/m³)</t>
  </si>
  <si>
    <t>civil engineering concrete (without reinforcement)</t>
  </si>
  <si>
    <t>reinforcement steel</t>
  </si>
  <si>
    <t>Insulation (recycled glass foam fill)</t>
  </si>
  <si>
    <t>foam glass gravel</t>
  </si>
  <si>
    <t xml:space="preserve">125-150 </t>
  </si>
  <si>
    <t>Ceiling 1</t>
  </si>
  <si>
    <t>Concrete slab (FE 80 kg/m³)</t>
  </si>
  <si>
    <t>Polyurethane (PUR / PIR) (30 kg/m³)</t>
  </si>
  <si>
    <t>Polyurethane (PUR/PIR)</t>
  </si>
  <si>
    <t>Solid Spruce / Fir / Larch (parquet)</t>
  </si>
  <si>
    <t>Solid wood spruce / fir / larch, air dried, planed</t>
  </si>
  <si>
    <t>sawn timber used in Viola (much higher GHG factor)</t>
  </si>
  <si>
    <t>Vapour barrier of polyethylene (PE)</t>
  </si>
  <si>
    <t>Polyethylene (PE) vapor barrier</t>
  </si>
  <si>
    <t>Ceiling 2</t>
  </si>
  <si>
    <t>5-layer insulated (glass wool) wood panel</t>
  </si>
  <si>
    <t>3-layer solid wood panel, PVAc bonded</t>
  </si>
  <si>
    <t>Expanded polystyrene (EPS) (30 kg/m³)</t>
  </si>
  <si>
    <t>Expanded polystyrene (EPS)</t>
  </si>
  <si>
    <t>Timber battens with sand fill</t>
  </si>
  <si>
    <t>Glued laminated timber, UF bonded, dry area</t>
  </si>
  <si>
    <t>8% estimated</t>
  </si>
  <si>
    <t>sand</t>
  </si>
  <si>
    <t>92% estimated</t>
  </si>
  <si>
    <t>External wall 1</t>
  </si>
  <si>
    <t>3-layer solid wood panel PVAc-bound</t>
  </si>
  <si>
    <t>Fibre board</t>
  </si>
  <si>
    <t>Medium density fibreboard (MDF), UF bonded</t>
  </si>
  <si>
    <t>Gypsum plaster</t>
  </si>
  <si>
    <t>gypsum-lime plaster</t>
  </si>
  <si>
    <t>Log wood panel with 0.26 m rock wool</t>
  </si>
  <si>
    <t>rockwool</t>
  </si>
  <si>
    <t>Solid Spruce / Fir / Larch</t>
  </si>
  <si>
    <t xml:space="preserve">Timber battens with rock wool (60 kg/m³ </t>
  </si>
  <si>
    <t>External wall 2</t>
  </si>
  <si>
    <t>Bitumen waterproofing membrane GV2</t>
  </si>
  <si>
    <t>hot bitumen</t>
  </si>
  <si>
    <t>Concrete wall (FE 60 kg/m³)</t>
  </si>
  <si>
    <t>Drainage slab (poor concrete)</t>
  </si>
  <si>
    <t>lean concrete (without reinforcement)</t>
  </si>
  <si>
    <t>Extruded polystyrene (XPS) (30 kg/m³)</t>
  </si>
  <si>
    <t>Polystyrene extruded (XPS)</t>
  </si>
  <si>
    <t>Non-woven filter (PE)</t>
  </si>
  <si>
    <t>Polyethylene fleece (PE)</t>
  </si>
  <si>
    <t>Internal wall 1</t>
  </si>
  <si>
    <t>Internal wall 2</t>
  </si>
  <si>
    <t>Sand lime brick</t>
  </si>
  <si>
    <t>sand-lime brick</t>
  </si>
  <si>
    <t>Internal wall 3</t>
  </si>
  <si>
    <t xml:space="preserve">Gypsum plaster board 12cm x 17.5cm </t>
  </si>
  <si>
    <t>timber frame construction with intermediate glass wool insulation</t>
  </si>
  <si>
    <t>Roof</t>
  </si>
  <si>
    <t xml:space="preserve">Fibre board Polypropylene sheet </t>
  </si>
  <si>
    <t>Polypropylene (PP)</t>
  </si>
  <si>
    <t xml:space="preserve">Glued laminated timber frame construction with intermediate rock wool (60 kg/m³) </t>
  </si>
  <si>
    <t>Timber battens and counter battens</t>
  </si>
  <si>
    <t>window</t>
  </si>
  <si>
    <t>Area</t>
  </si>
  <si>
    <t>Wood/ aluminium, triple glazing</t>
  </si>
  <si>
    <t>'window frame production, wood-metal, U=1.6 W/m2K' (kilogram, RoW, None)</t>
  </si>
  <si>
    <t>kg</t>
  </si>
  <si>
    <t>Triple glazing, Ug value 0.5 W/m 2K, thickness 36 mm</t>
  </si>
  <si>
    <t xml:space="preserve">- </t>
  </si>
  <si>
    <t xml:space="preserve">m2 </t>
  </si>
  <si>
    <t>electricity</t>
  </si>
  <si>
    <t>accomodation unit</t>
  </si>
  <si>
    <t>ERA</t>
  </si>
  <si>
    <t>Electricity</t>
  </si>
  <si>
    <t>'market for electricity, low voltage'</t>
  </si>
  <si>
    <t>kWh</t>
  </si>
  <si>
    <t xml:space="preserve">                                                                                      </t>
  </si>
  <si>
    <t>hot water</t>
  </si>
  <si>
    <t>Hot water consumption</t>
  </si>
  <si>
    <t>Hot Water Heating source</t>
  </si>
  <si>
    <t>Combined with central heat generator: District heating</t>
  </si>
  <si>
    <t xml:space="preserve">Hot water energy carrier </t>
  </si>
  <si>
    <t>wood chips</t>
  </si>
  <si>
    <t>heat production, wood chips from industry, at furnace 300kW, state-of-the-art 2014' (megajoule, CH, None)</t>
  </si>
  <si>
    <t>transport</t>
  </si>
  <si>
    <t>tkm</t>
  </si>
  <si>
    <t>lorry</t>
  </si>
  <si>
    <t>'market for transport, freight, lorry 28 metric ton, fatty acid methyl ester 100%' (ton kilometer, CH, None)</t>
  </si>
  <si>
    <t>Reported (John, 2012)</t>
  </si>
  <si>
    <t>Calculated</t>
  </si>
  <si>
    <t>Ceiling</t>
  </si>
  <si>
    <t>External wall</t>
  </si>
  <si>
    <t>Internal wall</t>
  </si>
  <si>
    <t>windows</t>
  </si>
  <si>
    <t>transmission heating losses</t>
  </si>
  <si>
    <t>ventilation heating losses</t>
  </si>
  <si>
    <t>door</t>
  </si>
  <si>
    <t>Wood, aluminum clad</t>
  </si>
  <si>
    <t>Exterior door, wood, aluminium-clad</t>
  </si>
  <si>
    <t xml:space="preserve">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</si>
</sst>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1" fontId="1" fillId="2" borderId="0" xfId="0" applyNumberFormat="1" applyFont="1" applyFill="1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86755340841356"/>
          <c:y val="8.6120857699805084E-2"/>
          <c:w val="0.53540734698999282"/>
          <c:h val="0.792246627066353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'mfh02'!$A$117</c:f>
              <c:strCache>
                <c:ptCount val="1"/>
                <c:pt idx="0">
                  <c:v>Floor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'mfh02'!$B$117:$C$117</c:f>
              <c:numCache>
                <c:formatCode>0.000</c:formatCode>
                <c:ptCount val="2"/>
                <c:pt idx="0">
                  <c:v>0.72899999999999998</c:v>
                </c:pt>
                <c:pt idx="1">
                  <c:v>0.77110333333333347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32-44AD-B698-52649E6CA132}"/>
            </c:ext>
          </c:extLst>
        </c:ser>
        <c:ser>
          <c:idx val="1"/>
          <c:order val="1"/>
          <c:tx>
            <c:strRef>
              <c:f>'mfh02'!$A$118</c:f>
              <c:strCache>
                <c:ptCount val="1"/>
                <c:pt idx="0">
                  <c:v>Ceiling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'mfh02'!$B$118:$C$118</c:f>
              <c:numCache>
                <c:formatCode>0.000</c:formatCode>
                <c:ptCount val="2"/>
                <c:pt idx="0">
                  <c:v>2.87</c:v>
                </c:pt>
                <c:pt idx="1">
                  <c:v>3.5315150333333332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32-44AD-B698-52649E6CA132}"/>
            </c:ext>
          </c:extLst>
        </c:ser>
        <c:ser>
          <c:idx val="2"/>
          <c:order val="2"/>
          <c:tx>
            <c:strRef>
              <c:f>'mfh02'!$A$119</c:f>
              <c:strCache>
                <c:ptCount val="1"/>
                <c:pt idx="0">
                  <c:v>External wall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'mfh02'!$B$119:$C$119</c:f>
              <c:numCache>
                <c:formatCode>0.000</c:formatCode>
                <c:ptCount val="2"/>
                <c:pt idx="0">
                  <c:v>6.02</c:v>
                </c:pt>
                <c:pt idx="1">
                  <c:v>6.2024974999999998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932-44AD-B698-52649E6CA132}"/>
            </c:ext>
          </c:extLst>
        </c:ser>
        <c:ser>
          <c:idx val="3"/>
          <c:order val="3"/>
          <c:tx>
            <c:strRef>
              <c:f>'mfh02'!$A$120</c:f>
              <c:strCache>
                <c:ptCount val="1"/>
                <c:pt idx="0">
                  <c:v>Internal wall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'mfh02'!$B$120:$C$120</c:f>
              <c:numCache>
                <c:formatCode>0.000</c:formatCode>
                <c:ptCount val="2"/>
                <c:pt idx="0">
                  <c:v>1.37</c:v>
                </c:pt>
                <c:pt idx="1">
                  <c:v>1.0967850000000001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932-44AD-B698-52649E6CA132}"/>
            </c:ext>
          </c:extLst>
        </c:ser>
        <c:ser>
          <c:idx val="4"/>
          <c:order val="4"/>
          <c:tx>
            <c:strRef>
              <c:f>'mfh02'!$A$121</c:f>
              <c:strCache>
                <c:ptCount val="1"/>
                <c:pt idx="0">
                  <c:v>Roof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'mfh02'!$B$121:$C$121</c:f>
              <c:numCache>
                <c:formatCode>0.000</c:formatCode>
                <c:ptCount val="2"/>
                <c:pt idx="0">
                  <c:v>2.2999999999999998</c:v>
                </c:pt>
                <c:pt idx="1">
                  <c:v>2.9716871666666673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932-44AD-B698-52649E6CA132}"/>
            </c:ext>
          </c:extLst>
        </c:ser>
        <c:ser>
          <c:idx val="5"/>
          <c:order val="5"/>
          <c:tx>
            <c:strRef>
              <c:f>'mfh02'!$A$122</c:f>
              <c:strCache>
                <c:ptCount val="1"/>
                <c:pt idx="0">
                  <c:v>windows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'mfh02'!$B$122:$C$122</c:f>
              <c:numCache>
                <c:formatCode>0.000</c:formatCode>
                <c:ptCount val="2"/>
                <c:pt idx="0">
                  <c:v>1.54</c:v>
                </c:pt>
                <c:pt idx="1">
                  <c:v>1.6229498666666669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932-44AD-B698-52649E6CA132}"/>
            </c:ext>
          </c:extLst>
        </c:ser>
        <c:ser>
          <c:idx val="6"/>
          <c:order val="6"/>
          <c:tx>
            <c:strRef>
              <c:f>'mfh02'!$A$123</c:f>
              <c:strCache>
                <c:ptCount val="1"/>
                <c:pt idx="0">
                  <c:v>door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'mfh02'!$B$123:$C$123</c:f>
              <c:numCache>
                <c:formatCode>0.000</c:formatCode>
                <c:ptCount val="2"/>
                <c:pt idx="0">
                  <c:v>5.7500000000000002E-2</c:v>
                </c:pt>
                <c:pt idx="1">
                  <c:v>4.6949771689497717E-2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32-44AD-B698-52649E6CA132}"/>
            </c:ext>
          </c:extLst>
        </c:ser>
        <c:ser>
          <c:idx val="7"/>
          <c:order val="7"/>
          <c:tx>
            <c:strRef>
              <c:f>'mfh02'!$A$124</c:f>
              <c:strCache>
                <c:ptCount val="1"/>
                <c:pt idx="0">
                  <c:v>electricity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'mfh02'!$B$124:$C$124</c:f>
              <c:numCache>
                <c:formatCode>0.000</c:formatCode>
                <c:ptCount val="2"/>
                <c:pt idx="0">
                  <c:v>0.52</c:v>
                </c:pt>
                <c:pt idx="1">
                  <c:v>0.89877283105022843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932-44AD-B698-52649E6CA132}"/>
            </c:ext>
          </c:extLst>
        </c:ser>
        <c:ser>
          <c:idx val="8"/>
          <c:order val="8"/>
          <c:tx>
            <c:strRef>
              <c:f>'mfh02'!$A$125</c:f>
              <c:strCache>
                <c:ptCount val="1"/>
                <c:pt idx="0">
                  <c:v>transport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'mfh02'!$B$125:$C$125</c:f>
              <c:numCache>
                <c:formatCode>0.000</c:formatCode>
                <c:ptCount val="2"/>
                <c:pt idx="0">
                  <c:v>0.70799999999999996</c:v>
                </c:pt>
                <c:pt idx="1">
                  <c:v>0.57482544354066778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932-44AD-B698-52649E6CA132}"/>
            </c:ext>
          </c:extLst>
        </c:ser>
        <c:ser>
          <c:idx val="9"/>
          <c:order val="9"/>
          <c:tx>
            <c:strRef>
              <c:f>'mfh02'!$A$126</c:f>
              <c:strCache>
                <c:ptCount val="1"/>
                <c:pt idx="0">
                  <c:v>transmission heating losses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'mfh02'!$B$126:$C$126</c:f>
              <c:numCache>
                <c:formatCode>0.000</c:formatCode>
                <c:ptCount val="2"/>
                <c:pt idx="0">
                  <c:v>1.19</c:v>
                </c:pt>
                <c:pt idx="1">
                  <c:v>1.98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E932-44AD-B698-52649E6CA132}"/>
            </c:ext>
          </c:extLst>
        </c:ser>
        <c:ser>
          <c:idx val="10"/>
          <c:order val="10"/>
          <c:tx>
            <c:strRef>
              <c:f>'mfh02'!$A$127</c:f>
              <c:strCache>
                <c:ptCount val="1"/>
                <c:pt idx="0">
                  <c:v>ventilation heating losses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'mfh02'!$B$127:$C$127</c:f>
              <c:numCache>
                <c:formatCode>0.000</c:formatCode>
                <c:ptCount val="2"/>
                <c:pt idx="0">
                  <c:v>0.76700000000000002</c:v>
                </c:pt>
                <c:pt idx="1">
                  <c:v>0.81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32-44AD-B698-52649E6CA132}"/>
            </c:ext>
          </c:extLst>
        </c:ser>
        <c:ser>
          <c:idx val="11"/>
          <c:order val="11"/>
          <c:tx>
            <c:strRef>
              <c:f>'mfh02'!$A$128</c:f>
              <c:strCache>
                <c:ptCount val="1"/>
                <c:pt idx="0">
                  <c:v>hot water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'mfh02'!$B$116:$C$116</c:f>
              <c:strCache>
                <c:ptCount val="2"/>
                <c:pt idx="0">
                  <c:v>Reported (John, 2012)</c:v>
                </c:pt>
                <c:pt idx="1">
                  <c:v>Calculated</c:v>
                </c:pt>
              </c:strCache>
            </c:strRef>
          </c:cat>
          <c:val>
            <c:numRef>
              <c:f>'mfh02'!$B$128:$C$128</c:f>
              <c:numCache>
                <c:formatCode>0.000</c:formatCode>
                <c:ptCount val="2"/>
                <c:pt idx="0">
                  <c:v>0.84299999999999997</c:v>
                </c:pt>
                <c:pt idx="1">
                  <c:v>0.52412700000000001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E932-44AD-B698-52649E6CA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2899152"/>
        <c:axId val="612905384"/>
      </c:barChart>
      <c:catAx>
        <c:axId val="612899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905384"/>
        <c:crosses val="autoZero"/>
        <c:auto val="1"/>
        <c:lblAlgn val="ctr"/>
        <c:lblOffset val="100"/>
        <c:noMultiLvlLbl val="0"/>
      </c:catAx>
      <c:valAx>
        <c:axId val="612905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 i="0" baseline="0">
                    <a:effectLst/>
                  </a:rPr>
                  <a:t>MFH02 LCA [kg CO</a:t>
                </a:r>
                <a:r>
                  <a:rPr lang="en-US" sz="1200" b="0" i="0" baseline="-25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eq/m</a:t>
                </a:r>
                <a:r>
                  <a:rPr lang="en-US" sz="1200" b="0" i="0" baseline="30000">
                    <a:effectLst/>
                  </a:rPr>
                  <a:t>2</a:t>
                </a:r>
                <a:r>
                  <a:rPr lang="en-US" sz="1200" b="0" i="0" baseline="0">
                    <a:effectLst/>
                  </a:rPr>
                  <a:t>/year]</a:t>
                </a:r>
                <a:endParaRPr lang="en-US" sz="12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2899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835777101567484"/>
          <c:y val="8.381882089300241E-2"/>
          <c:w val="0.29685499471928561"/>
          <c:h val="0.85770164694325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2247900</xdr:colOff>
      <xdr:row>114</xdr:row>
      <xdr:rowOff>104775</xdr:rowOff>
    </xdr:from>
    <xdr:to>
      <xdr:col>8</xdr:col>
      <xdr:colOff>247650</xdr:colOff>
      <xdr:row>131</xdr:row>
      <xdr:rowOff>123825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lci_mfh02_ne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9" sqref="C29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0"/>
  <sheetViews>
    <sheetView tabSelected="1" topLeftCell="A112" workbookViewId="0">
      <selection activeCell="D130" sqref="D130"/>
    </sheetView>
  </sheetViews>
  <sheetFormatPr defaultRowHeight="15" x14ac:dyDescent="0.25"/>
  <cols>
    <col min="1" max="1" width="27.28515625" customWidth="1"/>
    <col min="2" max="2" width="14.7109375" customWidth="1"/>
    <col min="3" max="3" width="8.42578125" bestFit="1" customWidth="1"/>
    <col min="4" max="4" width="43.42578125" customWidth="1"/>
    <col min="5" max="10" width="14.5703125" customWidth="1"/>
  </cols>
  <sheetData>
    <row r="1" spans="1:10" x14ac:dyDescent="0.25">
      <c r="A1" t="s">
        <v>0</v>
      </c>
      <c r="B1">
        <v>60</v>
      </c>
    </row>
    <row r="3" spans="1:10" x14ac:dyDescent="0.25">
      <c r="A3" t="s">
        <v>1</v>
      </c>
      <c r="B3" s="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</row>
    <row r="4" spans="1:10" x14ac:dyDescent="0.25">
      <c r="A4" t="s">
        <v>11</v>
      </c>
      <c r="B4" t="s">
        <v>12</v>
      </c>
    </row>
    <row r="5" spans="1:10" x14ac:dyDescent="0.25">
      <c r="A5" t="s">
        <v>13</v>
      </c>
      <c r="B5">
        <v>190.95</v>
      </c>
    </row>
    <row r="6" spans="1:10" x14ac:dyDescent="0.25">
      <c r="A6" t="s">
        <v>14</v>
      </c>
      <c r="B6">
        <v>0.04</v>
      </c>
      <c r="C6">
        <v>30</v>
      </c>
      <c r="D6" t="s">
        <v>15</v>
      </c>
      <c r="E6">
        <v>1850</v>
      </c>
      <c r="F6">
        <v>1850</v>
      </c>
      <c r="G6" t="s">
        <v>16</v>
      </c>
      <c r="H6">
        <v>0.125</v>
      </c>
      <c r="I6" s="1">
        <v>0.30833333333333335</v>
      </c>
      <c r="J6">
        <v>28.2606</v>
      </c>
    </row>
    <row r="7" spans="1:10" x14ac:dyDescent="0.25">
      <c r="A7" t="s">
        <v>17</v>
      </c>
      <c r="B7">
        <v>0.22</v>
      </c>
      <c r="C7">
        <v>60</v>
      </c>
      <c r="D7" t="s">
        <v>18</v>
      </c>
      <c r="E7">
        <v>2350</v>
      </c>
      <c r="F7">
        <v>2350</v>
      </c>
      <c r="G7" t="s">
        <v>16</v>
      </c>
      <c r="H7">
        <v>1.4E-2</v>
      </c>
      <c r="I7" s="1">
        <v>0.12063333333333334</v>
      </c>
      <c r="J7">
        <v>98.721149999999994</v>
      </c>
    </row>
    <row r="8" spans="1:10" x14ac:dyDescent="0.25">
      <c r="B8">
        <v>0.22</v>
      </c>
      <c r="C8">
        <v>60</v>
      </c>
      <c r="D8" t="s">
        <v>19</v>
      </c>
      <c r="E8">
        <v>80</v>
      </c>
      <c r="F8">
        <v>80</v>
      </c>
      <c r="G8" t="s">
        <v>16</v>
      </c>
      <c r="H8">
        <v>0.68200000000000005</v>
      </c>
      <c r="I8" s="1">
        <v>0.20005333333333336</v>
      </c>
      <c r="J8">
        <v>3.3607200000000002</v>
      </c>
    </row>
    <row r="9" spans="1:10" x14ac:dyDescent="0.25">
      <c r="A9" t="s">
        <v>20</v>
      </c>
      <c r="B9">
        <v>0.4</v>
      </c>
      <c r="C9">
        <v>60</v>
      </c>
      <c r="D9" t="s">
        <v>21</v>
      </c>
      <c r="E9" t="s">
        <v>22</v>
      </c>
      <c r="F9">
        <v>137.5</v>
      </c>
      <c r="G9" t="s">
        <v>16</v>
      </c>
      <c r="H9">
        <v>0.155</v>
      </c>
      <c r="I9" s="1">
        <v>0.14208333333333334</v>
      </c>
      <c r="J9">
        <v>10.50225</v>
      </c>
    </row>
    <row r="10" spans="1:10" x14ac:dyDescent="0.25">
      <c r="I10" s="2">
        <v>0.77110333333333347</v>
      </c>
    </row>
    <row r="11" spans="1:10" x14ac:dyDescent="0.25">
      <c r="I11" s="1"/>
    </row>
    <row r="12" spans="1:10" x14ac:dyDescent="0.25">
      <c r="A12" t="s">
        <v>11</v>
      </c>
      <c r="B12" s="3" t="s">
        <v>23</v>
      </c>
      <c r="I12" s="1"/>
    </row>
    <row r="13" spans="1:10" x14ac:dyDescent="0.25">
      <c r="A13" t="s">
        <v>13</v>
      </c>
      <c r="B13">
        <v>149.1</v>
      </c>
      <c r="I13" s="1"/>
    </row>
    <row r="14" spans="1:10" x14ac:dyDescent="0.25">
      <c r="A14" t="s">
        <v>14</v>
      </c>
      <c r="B14">
        <v>0.05</v>
      </c>
      <c r="C14">
        <v>30</v>
      </c>
      <c r="D14" t="s">
        <v>15</v>
      </c>
      <c r="E14">
        <v>1850</v>
      </c>
      <c r="F14">
        <v>1850</v>
      </c>
      <c r="G14" t="s">
        <v>16</v>
      </c>
      <c r="H14">
        <v>0.125</v>
      </c>
      <c r="I14" s="1">
        <v>0.38541666666666669</v>
      </c>
      <c r="J14">
        <v>27.583500000000001</v>
      </c>
    </row>
    <row r="15" spans="1:10" x14ac:dyDescent="0.25">
      <c r="A15" t="s">
        <v>24</v>
      </c>
      <c r="B15">
        <v>0.22</v>
      </c>
      <c r="C15">
        <v>60</v>
      </c>
      <c r="D15" t="s">
        <v>18</v>
      </c>
      <c r="E15">
        <v>2350</v>
      </c>
      <c r="F15">
        <v>2350</v>
      </c>
      <c r="G15" t="s">
        <v>16</v>
      </c>
      <c r="H15">
        <v>1.4E-2</v>
      </c>
      <c r="I15" s="1">
        <v>0.12063333333333334</v>
      </c>
      <c r="J15">
        <v>98.721149999999994</v>
      </c>
    </row>
    <row r="16" spans="1:10" x14ac:dyDescent="0.25">
      <c r="B16">
        <v>0.22</v>
      </c>
      <c r="C16">
        <v>60</v>
      </c>
      <c r="D16" t="s">
        <v>19</v>
      </c>
      <c r="E16">
        <v>80</v>
      </c>
      <c r="F16">
        <v>80</v>
      </c>
      <c r="G16" t="s">
        <v>16</v>
      </c>
      <c r="H16">
        <v>0.68200000000000005</v>
      </c>
      <c r="I16" s="1">
        <v>0.20005333333333336</v>
      </c>
      <c r="J16">
        <v>3.3607200000000002</v>
      </c>
    </row>
    <row r="17" spans="1:11" x14ac:dyDescent="0.25">
      <c r="A17" t="s">
        <v>25</v>
      </c>
      <c r="B17">
        <v>0.18</v>
      </c>
      <c r="C17">
        <v>30</v>
      </c>
      <c r="D17" t="s">
        <v>26</v>
      </c>
      <c r="E17">
        <v>30</v>
      </c>
      <c r="F17">
        <v>30</v>
      </c>
      <c r="G17" t="s">
        <v>16</v>
      </c>
      <c r="H17">
        <v>7.52</v>
      </c>
      <c r="I17" s="1">
        <v>1.3535999999999999</v>
      </c>
      <c r="J17">
        <v>2.0622599999999998</v>
      </c>
    </row>
    <row r="18" spans="1:11" x14ac:dyDescent="0.25">
      <c r="A18" t="s">
        <v>27</v>
      </c>
      <c r="B18">
        <v>1.4999999999999999E-2</v>
      </c>
      <c r="C18">
        <v>30</v>
      </c>
      <c r="D18" t="s">
        <v>28</v>
      </c>
      <c r="E18">
        <v>485</v>
      </c>
      <c r="F18">
        <v>485</v>
      </c>
      <c r="G18" t="s">
        <v>16</v>
      </c>
      <c r="H18">
        <v>0.125</v>
      </c>
      <c r="I18" s="1">
        <v>3.0312499999999999E-2</v>
      </c>
      <c r="J18">
        <v>2.7783224999999998</v>
      </c>
      <c r="K18" t="s">
        <v>29</v>
      </c>
    </row>
    <row r="19" spans="1:11" x14ac:dyDescent="0.25">
      <c r="A19" t="s">
        <v>30</v>
      </c>
      <c r="B19">
        <v>2.0000000000000001E-4</v>
      </c>
      <c r="C19">
        <v>30</v>
      </c>
      <c r="D19" t="s">
        <v>31</v>
      </c>
      <c r="E19">
        <v>80</v>
      </c>
      <c r="F19">
        <v>80</v>
      </c>
      <c r="G19" t="s">
        <v>16</v>
      </c>
      <c r="H19">
        <v>5.33</v>
      </c>
      <c r="I19" s="1">
        <v>2.842666666666667E-3</v>
      </c>
      <c r="J19">
        <v>6.1103999999999993E-3</v>
      </c>
    </row>
    <row r="20" spans="1:11" x14ac:dyDescent="0.25">
      <c r="I20" s="2">
        <v>2.0928584999999997</v>
      </c>
    </row>
    <row r="21" spans="1:11" x14ac:dyDescent="0.25">
      <c r="I21" s="1"/>
    </row>
    <row r="22" spans="1:11" x14ac:dyDescent="0.25">
      <c r="A22" t="s">
        <v>11</v>
      </c>
      <c r="B22" s="3" t="s">
        <v>32</v>
      </c>
      <c r="I22" s="1"/>
    </row>
    <row r="23" spans="1:11" x14ac:dyDescent="0.25">
      <c r="A23" t="s">
        <v>13</v>
      </c>
      <c r="B23">
        <v>396.9</v>
      </c>
      <c r="I23" s="1"/>
    </row>
    <row r="24" spans="1:11" x14ac:dyDescent="0.25">
      <c r="A24" t="s">
        <v>33</v>
      </c>
      <c r="B24">
        <v>0.16500000000000001</v>
      </c>
      <c r="C24">
        <v>60</v>
      </c>
      <c r="D24" t="s">
        <v>34</v>
      </c>
      <c r="E24">
        <v>470</v>
      </c>
      <c r="F24">
        <v>470</v>
      </c>
      <c r="G24" t="s">
        <v>16</v>
      </c>
      <c r="H24">
        <v>0.52300000000000002</v>
      </c>
      <c r="I24" s="1">
        <v>0.67597750000000012</v>
      </c>
      <c r="J24">
        <v>30.779594999999997</v>
      </c>
    </row>
    <row r="25" spans="1:11" x14ac:dyDescent="0.25">
      <c r="A25" t="s">
        <v>14</v>
      </c>
      <c r="B25">
        <v>0.05</v>
      </c>
      <c r="C25">
        <v>30</v>
      </c>
      <c r="D25" t="s">
        <v>15</v>
      </c>
      <c r="E25">
        <v>1850</v>
      </c>
      <c r="F25">
        <v>1850</v>
      </c>
      <c r="G25" t="s">
        <v>16</v>
      </c>
      <c r="H25">
        <v>0.125</v>
      </c>
      <c r="I25" s="1">
        <v>0.38541666666666669</v>
      </c>
      <c r="J25">
        <v>73.426500000000004</v>
      </c>
    </row>
    <row r="26" spans="1:11" x14ac:dyDescent="0.25">
      <c r="A26" t="s">
        <v>35</v>
      </c>
      <c r="B26">
        <v>0.03</v>
      </c>
      <c r="C26">
        <v>30</v>
      </c>
      <c r="D26" t="s">
        <v>36</v>
      </c>
      <c r="E26">
        <v>30</v>
      </c>
      <c r="F26">
        <v>30</v>
      </c>
      <c r="G26" t="s">
        <v>16</v>
      </c>
      <c r="H26">
        <v>7.64</v>
      </c>
      <c r="I26" s="1">
        <v>0.22919999999999999</v>
      </c>
      <c r="J26">
        <v>0.71441999999999983</v>
      </c>
    </row>
    <row r="27" spans="1:11" x14ac:dyDescent="0.25">
      <c r="A27" t="s">
        <v>27</v>
      </c>
      <c r="B27">
        <v>1.4999999999999999E-2</v>
      </c>
      <c r="C27">
        <v>30</v>
      </c>
      <c r="D27" t="s">
        <v>28</v>
      </c>
      <c r="E27">
        <v>485</v>
      </c>
      <c r="F27">
        <v>485</v>
      </c>
      <c r="G27" t="s">
        <v>16</v>
      </c>
      <c r="H27">
        <v>0.125</v>
      </c>
      <c r="I27" s="1">
        <v>3.0312499999999999E-2</v>
      </c>
      <c r="J27">
        <v>5.7748949999999999</v>
      </c>
    </row>
    <row r="28" spans="1:11" x14ac:dyDescent="0.25">
      <c r="A28" t="s">
        <v>37</v>
      </c>
      <c r="B28">
        <v>0.06</v>
      </c>
      <c r="C28">
        <v>30</v>
      </c>
      <c r="D28" t="s">
        <v>38</v>
      </c>
      <c r="E28">
        <v>470</v>
      </c>
      <c r="F28">
        <v>470</v>
      </c>
      <c r="G28" t="s">
        <v>16</v>
      </c>
      <c r="H28">
        <v>0.44600000000000001</v>
      </c>
      <c r="I28" s="1">
        <v>3.3539199999999998E-2</v>
      </c>
      <c r="J28">
        <v>1.7908127999999999</v>
      </c>
      <c r="K28" t="s">
        <v>39</v>
      </c>
    </row>
    <row r="29" spans="1:11" x14ac:dyDescent="0.25">
      <c r="B29">
        <v>0.06</v>
      </c>
      <c r="C29">
        <v>30</v>
      </c>
      <c r="D29" t="s">
        <v>40</v>
      </c>
      <c r="E29">
        <v>2000</v>
      </c>
      <c r="F29">
        <v>2000</v>
      </c>
      <c r="G29" t="s">
        <v>16</v>
      </c>
      <c r="H29">
        <v>1.4E-2</v>
      </c>
      <c r="I29" s="1">
        <v>5.1520000000000003E-2</v>
      </c>
      <c r="J29">
        <v>87.63552</v>
      </c>
      <c r="K29" t="s">
        <v>41</v>
      </c>
    </row>
    <row r="30" spans="1:11" x14ac:dyDescent="0.25">
      <c r="A30" t="s">
        <v>30</v>
      </c>
      <c r="B30">
        <v>2.0000000000000001E-4</v>
      </c>
      <c r="C30">
        <v>30</v>
      </c>
      <c r="D30" t="s">
        <v>31</v>
      </c>
      <c r="E30">
        <v>920</v>
      </c>
      <c r="F30">
        <v>920</v>
      </c>
      <c r="G30" t="s">
        <v>16</v>
      </c>
      <c r="H30">
        <v>5.33</v>
      </c>
      <c r="I30" s="1">
        <v>3.2690666666666666E-2</v>
      </c>
      <c r="J30">
        <v>0.14605919999999997</v>
      </c>
    </row>
    <row r="31" spans="1:11" x14ac:dyDescent="0.25">
      <c r="I31" s="2">
        <v>1.4386565333333337</v>
      </c>
    </row>
    <row r="32" spans="1:11" x14ac:dyDescent="0.25">
      <c r="I32" s="1"/>
    </row>
    <row r="33" spans="1:11" x14ac:dyDescent="0.25">
      <c r="A33" t="s">
        <v>11</v>
      </c>
      <c r="B33" s="3" t="s">
        <v>42</v>
      </c>
      <c r="I33" s="1"/>
    </row>
    <row r="34" spans="1:11" x14ac:dyDescent="0.25">
      <c r="A34" t="s">
        <v>13</v>
      </c>
      <c r="B34">
        <v>372</v>
      </c>
      <c r="I34" s="1"/>
    </row>
    <row r="35" spans="1:11" x14ac:dyDescent="0.25">
      <c r="A35" t="s">
        <v>43</v>
      </c>
      <c r="B35">
        <v>3.5000000000000003E-2</v>
      </c>
      <c r="C35">
        <v>60</v>
      </c>
      <c r="D35" t="s">
        <v>34</v>
      </c>
      <c r="E35">
        <v>470</v>
      </c>
      <c r="F35">
        <v>470</v>
      </c>
      <c r="G35" t="s">
        <v>16</v>
      </c>
      <c r="H35">
        <v>0.52300000000000002</v>
      </c>
      <c r="I35" s="1">
        <v>0.14338916666666671</v>
      </c>
      <c r="J35">
        <v>6.1194000000000024</v>
      </c>
    </row>
    <row r="36" spans="1:11" x14ac:dyDescent="0.25">
      <c r="A36" t="s">
        <v>44</v>
      </c>
      <c r="B36">
        <v>2.1999999999999999E-2</v>
      </c>
      <c r="C36">
        <v>30</v>
      </c>
      <c r="D36" t="s">
        <v>45</v>
      </c>
      <c r="E36">
        <v>685</v>
      </c>
      <c r="F36">
        <v>685</v>
      </c>
      <c r="G36" t="s">
        <v>16</v>
      </c>
      <c r="H36">
        <v>1.04</v>
      </c>
      <c r="I36" s="1">
        <v>0.52242666666666659</v>
      </c>
      <c r="J36">
        <v>11.212079999999998</v>
      </c>
    </row>
    <row r="37" spans="1:11" x14ac:dyDescent="0.25">
      <c r="A37" t="s">
        <v>46</v>
      </c>
      <c r="B37">
        <v>0.01</v>
      </c>
      <c r="C37">
        <v>30</v>
      </c>
      <c r="D37" t="s">
        <v>47</v>
      </c>
      <c r="E37">
        <v>925</v>
      </c>
      <c r="F37">
        <v>925</v>
      </c>
      <c r="G37" t="s">
        <v>16</v>
      </c>
      <c r="H37">
        <v>0.155</v>
      </c>
      <c r="I37" s="1">
        <v>4.779166666666667E-2</v>
      </c>
      <c r="J37">
        <v>6.8819999999999997</v>
      </c>
    </row>
    <row r="38" spans="1:11" x14ac:dyDescent="0.25">
      <c r="A38" t="s">
        <v>48</v>
      </c>
      <c r="B38">
        <v>0.26</v>
      </c>
      <c r="C38">
        <v>30</v>
      </c>
      <c r="D38" t="s">
        <v>38</v>
      </c>
      <c r="E38">
        <v>470</v>
      </c>
      <c r="F38">
        <v>470</v>
      </c>
      <c r="G38" t="s">
        <v>16</v>
      </c>
      <c r="H38">
        <v>0.44600000000000001</v>
      </c>
      <c r="I38" s="1">
        <v>0.3633413333333334</v>
      </c>
      <c r="J38">
        <v>18.183360000000004</v>
      </c>
      <c r="K38">
        <v>0.2</v>
      </c>
    </row>
    <row r="39" spans="1:11" x14ac:dyDescent="0.25">
      <c r="B39">
        <v>0.26</v>
      </c>
      <c r="C39">
        <v>30</v>
      </c>
      <c r="D39" t="s">
        <v>49</v>
      </c>
      <c r="E39">
        <v>60</v>
      </c>
      <c r="F39">
        <v>60</v>
      </c>
      <c r="G39" t="s">
        <v>16</v>
      </c>
      <c r="H39">
        <v>1.1299999999999999</v>
      </c>
      <c r="I39" s="1">
        <v>0.47008000000000005</v>
      </c>
      <c r="J39">
        <v>9.2851200000000009</v>
      </c>
      <c r="K39">
        <v>0.8</v>
      </c>
    </row>
    <row r="40" spans="1:11" x14ac:dyDescent="0.25">
      <c r="A40" t="s">
        <v>50</v>
      </c>
      <c r="B40">
        <v>0.02</v>
      </c>
      <c r="C40">
        <v>30</v>
      </c>
      <c r="D40" t="s">
        <v>28</v>
      </c>
      <c r="E40">
        <v>485</v>
      </c>
      <c r="F40">
        <v>485</v>
      </c>
      <c r="G40" t="s">
        <v>16</v>
      </c>
      <c r="H40">
        <v>0.125</v>
      </c>
      <c r="I40" s="1">
        <v>4.041666666666667E-2</v>
      </c>
      <c r="J40">
        <v>7.216800000000001</v>
      </c>
      <c r="K40">
        <v>1</v>
      </c>
    </row>
    <row r="41" spans="1:11" x14ac:dyDescent="0.25">
      <c r="A41" t="s">
        <v>51</v>
      </c>
      <c r="B41">
        <v>0.08</v>
      </c>
      <c r="C41">
        <v>30</v>
      </c>
      <c r="D41" t="s">
        <v>38</v>
      </c>
      <c r="E41">
        <v>470</v>
      </c>
      <c r="F41">
        <v>470</v>
      </c>
      <c r="G41" t="s">
        <v>16</v>
      </c>
      <c r="H41">
        <v>0.44600000000000001</v>
      </c>
      <c r="I41" s="1">
        <v>5.5898666666666666E-2</v>
      </c>
      <c r="J41">
        <v>2.7974400000000004</v>
      </c>
      <c r="K41">
        <v>0.1</v>
      </c>
    </row>
    <row r="42" spans="1:11" x14ac:dyDescent="0.25">
      <c r="B42">
        <v>0.08</v>
      </c>
      <c r="C42">
        <v>30</v>
      </c>
      <c r="D42" t="s">
        <v>49</v>
      </c>
      <c r="E42">
        <v>60</v>
      </c>
      <c r="F42">
        <v>60</v>
      </c>
      <c r="G42" t="s">
        <v>16</v>
      </c>
      <c r="H42">
        <v>1.1299999999999999</v>
      </c>
      <c r="I42" s="1">
        <v>0.16271999999999998</v>
      </c>
      <c r="J42">
        <v>3.2140799999999996</v>
      </c>
      <c r="K42">
        <v>0.9</v>
      </c>
    </row>
    <row r="43" spans="1:11" x14ac:dyDescent="0.25">
      <c r="I43" s="2">
        <v>1.6433441666666668</v>
      </c>
    </row>
    <row r="44" spans="1:11" x14ac:dyDescent="0.25">
      <c r="I44" s="1"/>
    </row>
    <row r="45" spans="1:11" x14ac:dyDescent="0.25">
      <c r="A45" t="s">
        <v>11</v>
      </c>
      <c r="B45" s="3" t="s">
        <v>52</v>
      </c>
      <c r="I45" s="1"/>
    </row>
    <row r="46" spans="1:11" x14ac:dyDescent="0.25">
      <c r="A46" t="s">
        <v>13</v>
      </c>
      <c r="B46">
        <v>260</v>
      </c>
      <c r="I46" s="1"/>
    </row>
    <row r="47" spans="1:11" x14ac:dyDescent="0.25">
      <c r="A47" t="s">
        <v>53</v>
      </c>
      <c r="B47">
        <v>3.0000000000000001E-3</v>
      </c>
      <c r="C47">
        <v>30</v>
      </c>
      <c r="D47" t="s">
        <v>54</v>
      </c>
      <c r="E47">
        <v>1000</v>
      </c>
      <c r="F47">
        <v>1000</v>
      </c>
      <c r="G47" t="s">
        <v>16</v>
      </c>
      <c r="H47">
        <v>3.06</v>
      </c>
      <c r="I47" s="1">
        <v>0.30599999999999999</v>
      </c>
      <c r="J47">
        <v>1.56</v>
      </c>
    </row>
    <row r="48" spans="1:11" x14ac:dyDescent="0.25">
      <c r="A48" t="s">
        <v>55</v>
      </c>
      <c r="B48">
        <v>0.25</v>
      </c>
      <c r="C48">
        <v>60</v>
      </c>
      <c r="D48" t="s">
        <v>18</v>
      </c>
      <c r="E48">
        <v>2350</v>
      </c>
      <c r="F48">
        <v>2350</v>
      </c>
      <c r="G48" t="s">
        <v>16</v>
      </c>
      <c r="H48">
        <v>1.4E-2</v>
      </c>
      <c r="I48" s="1">
        <v>0.13708333333333333</v>
      </c>
      <c r="J48">
        <v>152.75</v>
      </c>
    </row>
    <row r="49" spans="1:10" x14ac:dyDescent="0.25">
      <c r="B49">
        <v>0.25</v>
      </c>
      <c r="C49">
        <v>60</v>
      </c>
      <c r="D49" t="s">
        <v>19</v>
      </c>
      <c r="E49">
        <v>60</v>
      </c>
      <c r="F49">
        <v>60</v>
      </c>
      <c r="G49" t="s">
        <v>16</v>
      </c>
      <c r="H49">
        <v>0.68200000000000005</v>
      </c>
      <c r="I49" s="1">
        <v>0.17050000000000001</v>
      </c>
      <c r="J49">
        <v>3.9</v>
      </c>
    </row>
    <row r="50" spans="1:10" x14ac:dyDescent="0.25">
      <c r="A50" t="s">
        <v>56</v>
      </c>
      <c r="B50">
        <v>7.0000000000000007E-2</v>
      </c>
      <c r="C50">
        <v>30</v>
      </c>
      <c r="D50" t="s">
        <v>57</v>
      </c>
      <c r="E50">
        <v>2150</v>
      </c>
      <c r="F50">
        <v>2150</v>
      </c>
      <c r="G50" t="s">
        <v>16</v>
      </c>
      <c r="H50">
        <v>5.8999999999999997E-2</v>
      </c>
      <c r="I50" s="1">
        <v>0.29598333333333338</v>
      </c>
      <c r="J50">
        <v>78.260000000000019</v>
      </c>
    </row>
    <row r="51" spans="1:10" x14ac:dyDescent="0.25">
      <c r="A51" t="s">
        <v>58</v>
      </c>
      <c r="B51">
        <v>0.24</v>
      </c>
      <c r="C51">
        <v>30</v>
      </c>
      <c r="D51" t="s">
        <v>59</v>
      </c>
      <c r="E51">
        <v>30</v>
      </c>
      <c r="F51">
        <v>30</v>
      </c>
      <c r="G51" t="s">
        <v>16</v>
      </c>
      <c r="H51">
        <v>14.5</v>
      </c>
      <c r="I51" s="1">
        <v>3.4799999999999995</v>
      </c>
      <c r="J51">
        <v>3.7439999999999993</v>
      </c>
    </row>
    <row r="52" spans="1:10" x14ac:dyDescent="0.25">
      <c r="A52" t="s">
        <v>60</v>
      </c>
      <c r="B52">
        <v>1E-3</v>
      </c>
      <c r="C52">
        <v>30</v>
      </c>
      <c r="D52" t="s">
        <v>61</v>
      </c>
      <c r="E52">
        <v>920</v>
      </c>
      <c r="F52">
        <v>920</v>
      </c>
      <c r="G52" t="s">
        <v>16</v>
      </c>
      <c r="H52">
        <v>5.53</v>
      </c>
      <c r="I52" s="1">
        <v>0.16958666666666666</v>
      </c>
      <c r="J52">
        <v>0.47840000000000005</v>
      </c>
    </row>
    <row r="53" spans="1:10" x14ac:dyDescent="0.25">
      <c r="I53" s="2">
        <v>4.5591533333333327</v>
      </c>
    </row>
    <row r="54" spans="1:10" x14ac:dyDescent="0.25">
      <c r="I54" s="1"/>
    </row>
    <row r="55" spans="1:10" x14ac:dyDescent="0.25">
      <c r="A55" t="s">
        <v>11</v>
      </c>
      <c r="B55" s="3" t="s">
        <v>62</v>
      </c>
      <c r="I55" s="1"/>
    </row>
    <row r="56" spans="1:10" x14ac:dyDescent="0.25">
      <c r="A56" t="s">
        <v>13</v>
      </c>
      <c r="B56">
        <v>128.69999999999999</v>
      </c>
      <c r="I56" s="1"/>
    </row>
    <row r="57" spans="1:10" x14ac:dyDescent="0.25">
      <c r="A57" t="s">
        <v>55</v>
      </c>
      <c r="B57">
        <v>0.28000000000000003</v>
      </c>
      <c r="C57">
        <v>60</v>
      </c>
      <c r="D57" t="s">
        <v>18</v>
      </c>
      <c r="E57">
        <v>2350</v>
      </c>
      <c r="F57">
        <v>2350</v>
      </c>
      <c r="G57" t="s">
        <v>16</v>
      </c>
      <c r="H57">
        <v>1.4E-2</v>
      </c>
      <c r="I57" s="1">
        <v>0.15353333333333335</v>
      </c>
      <c r="J57">
        <v>84.684600000000003</v>
      </c>
    </row>
    <row r="58" spans="1:10" x14ac:dyDescent="0.25">
      <c r="I58" s="2">
        <v>0.15353333333333335</v>
      </c>
    </row>
    <row r="59" spans="1:10" x14ac:dyDescent="0.25">
      <c r="I59" s="1"/>
    </row>
    <row r="60" spans="1:10" x14ac:dyDescent="0.25">
      <c r="A60" t="s">
        <v>11</v>
      </c>
      <c r="B60" s="3" t="s">
        <v>63</v>
      </c>
      <c r="I60" s="1"/>
    </row>
    <row r="61" spans="1:10" x14ac:dyDescent="0.25">
      <c r="A61" t="s">
        <v>13</v>
      </c>
      <c r="B61">
        <v>73</v>
      </c>
      <c r="I61" s="1"/>
    </row>
    <row r="62" spans="1:10" x14ac:dyDescent="0.25">
      <c r="A62" t="s">
        <v>64</v>
      </c>
      <c r="B62">
        <v>0.15</v>
      </c>
      <c r="C62">
        <v>60</v>
      </c>
      <c r="D62" t="s">
        <v>65</v>
      </c>
      <c r="E62">
        <v>1400</v>
      </c>
      <c r="F62">
        <v>1400</v>
      </c>
      <c r="G62" t="s">
        <v>16</v>
      </c>
      <c r="H62">
        <v>0.13800000000000001</v>
      </c>
      <c r="I62" s="1">
        <v>0.48300000000000004</v>
      </c>
      <c r="J62">
        <v>15.33</v>
      </c>
    </row>
    <row r="63" spans="1:10" x14ac:dyDescent="0.25">
      <c r="I63" s="2">
        <v>0.48300000000000004</v>
      </c>
    </row>
    <row r="64" spans="1:10" x14ac:dyDescent="0.25">
      <c r="I64" s="1"/>
    </row>
    <row r="65" spans="1:11" x14ac:dyDescent="0.25">
      <c r="A65" t="s">
        <v>11</v>
      </c>
      <c r="B65" s="3" t="s">
        <v>66</v>
      </c>
      <c r="I65" s="1"/>
    </row>
    <row r="66" spans="1:11" x14ac:dyDescent="0.25">
      <c r="A66" t="s">
        <v>13</v>
      </c>
      <c r="B66">
        <v>339</v>
      </c>
      <c r="I66" s="1"/>
    </row>
    <row r="67" spans="1:11" x14ac:dyDescent="0.25">
      <c r="A67" t="s">
        <v>46</v>
      </c>
      <c r="B67">
        <v>1.4999999999999999E-2</v>
      </c>
      <c r="C67">
        <v>30</v>
      </c>
      <c r="D67" t="s">
        <v>47</v>
      </c>
      <c r="E67">
        <v>925</v>
      </c>
      <c r="F67">
        <v>925</v>
      </c>
      <c r="G67" t="s">
        <v>16</v>
      </c>
      <c r="H67">
        <v>0.155</v>
      </c>
      <c r="I67" s="1">
        <v>7.1687499999999987E-2</v>
      </c>
      <c r="J67">
        <v>9.4072499999999994</v>
      </c>
    </row>
    <row r="68" spans="1:11" x14ac:dyDescent="0.25">
      <c r="A68" t="s">
        <v>67</v>
      </c>
      <c r="B68">
        <v>1.4999999999999999E-2</v>
      </c>
      <c r="C68">
        <v>30</v>
      </c>
      <c r="D68" t="s">
        <v>47</v>
      </c>
      <c r="E68">
        <v>925</v>
      </c>
      <c r="F68">
        <v>925</v>
      </c>
      <c r="G68" t="s">
        <v>16</v>
      </c>
      <c r="H68">
        <v>0.155</v>
      </c>
      <c r="I68" s="1">
        <v>7.1687499999999987E-2</v>
      </c>
      <c r="J68">
        <v>9.4072499999999994</v>
      </c>
    </row>
    <row r="69" spans="1:11" x14ac:dyDescent="0.25">
      <c r="B69">
        <v>0.08</v>
      </c>
      <c r="C69">
        <v>30</v>
      </c>
      <c r="D69" t="s">
        <v>49</v>
      </c>
      <c r="E69">
        <v>60</v>
      </c>
      <c r="F69">
        <v>60</v>
      </c>
      <c r="G69" t="s">
        <v>16</v>
      </c>
      <c r="H69">
        <v>1.1299999999999999</v>
      </c>
      <c r="I69" s="1">
        <v>3.6159999999999991E-2</v>
      </c>
      <c r="J69">
        <v>3.2544</v>
      </c>
    </row>
    <row r="70" spans="1:11" x14ac:dyDescent="0.25">
      <c r="A70" t="s">
        <v>68</v>
      </c>
      <c r="B70">
        <v>0.17499999999999999</v>
      </c>
      <c r="C70">
        <v>30</v>
      </c>
      <c r="D70" t="s">
        <v>38</v>
      </c>
      <c r="E70">
        <v>470</v>
      </c>
      <c r="F70">
        <v>470</v>
      </c>
      <c r="G70" t="s">
        <v>16</v>
      </c>
      <c r="H70">
        <v>0.44600000000000001</v>
      </c>
      <c r="I70" s="1">
        <v>0.24455666666666667</v>
      </c>
      <c r="J70">
        <v>11.153100000000002</v>
      </c>
      <c r="K70">
        <v>0.2</v>
      </c>
    </row>
    <row r="71" spans="1:11" x14ac:dyDescent="0.25">
      <c r="B71">
        <v>0.08</v>
      </c>
      <c r="C71">
        <v>30</v>
      </c>
      <c r="D71" t="s">
        <v>49</v>
      </c>
      <c r="E71">
        <v>60</v>
      </c>
      <c r="F71">
        <v>60</v>
      </c>
      <c r="G71" t="s">
        <v>16</v>
      </c>
      <c r="H71">
        <v>1.1299999999999999</v>
      </c>
      <c r="I71" s="1">
        <v>3.6159999999999991E-2</v>
      </c>
      <c r="J71">
        <v>3.2544</v>
      </c>
    </row>
    <row r="72" spans="1:11" x14ac:dyDescent="0.25">
      <c r="I72" s="2">
        <v>0.46025166666666661</v>
      </c>
    </row>
    <row r="73" spans="1:11" x14ac:dyDescent="0.25">
      <c r="I73" s="1"/>
    </row>
    <row r="74" spans="1:11" x14ac:dyDescent="0.25">
      <c r="A74" t="s">
        <v>11</v>
      </c>
      <c r="B74" s="3" t="s">
        <v>69</v>
      </c>
      <c r="I74" s="1"/>
    </row>
    <row r="75" spans="1:11" x14ac:dyDescent="0.25">
      <c r="A75" t="s">
        <v>13</v>
      </c>
      <c r="B75">
        <v>287</v>
      </c>
      <c r="I75" s="1"/>
    </row>
    <row r="76" spans="1:11" x14ac:dyDescent="0.25">
      <c r="A76" t="s">
        <v>43</v>
      </c>
      <c r="B76">
        <v>3.5000000000000003E-2</v>
      </c>
      <c r="C76">
        <v>60</v>
      </c>
      <c r="D76" t="s">
        <v>34</v>
      </c>
      <c r="E76">
        <v>470</v>
      </c>
      <c r="F76">
        <v>470</v>
      </c>
      <c r="G76" t="s">
        <v>16</v>
      </c>
      <c r="H76">
        <v>0.52300000000000002</v>
      </c>
      <c r="I76" s="1">
        <v>0.14338916666666671</v>
      </c>
      <c r="J76">
        <v>4.7211500000000006</v>
      </c>
    </row>
    <row r="77" spans="1:11" x14ac:dyDescent="0.25">
      <c r="A77" t="s">
        <v>70</v>
      </c>
      <c r="B77">
        <v>2.5000000000000001E-2</v>
      </c>
      <c r="C77">
        <v>30</v>
      </c>
      <c r="D77" t="s">
        <v>71</v>
      </c>
      <c r="E77">
        <v>910</v>
      </c>
      <c r="F77">
        <v>110</v>
      </c>
      <c r="G77" t="s">
        <v>16</v>
      </c>
      <c r="H77">
        <v>5.43</v>
      </c>
      <c r="I77" s="1">
        <v>0.49774999999999997</v>
      </c>
      <c r="J77">
        <v>1.5785</v>
      </c>
    </row>
    <row r="78" spans="1:11" x14ac:dyDescent="0.25">
      <c r="B78">
        <v>2.5000000000000001E-2</v>
      </c>
      <c r="C78">
        <v>30</v>
      </c>
      <c r="D78" t="s">
        <v>45</v>
      </c>
      <c r="E78">
        <v>685</v>
      </c>
      <c r="F78">
        <v>685</v>
      </c>
      <c r="G78" t="s">
        <v>16</v>
      </c>
      <c r="H78">
        <v>1.04</v>
      </c>
      <c r="I78" s="1">
        <v>0.59366666666666679</v>
      </c>
      <c r="J78">
        <v>9.8297500000000007</v>
      </c>
    </row>
    <row r="79" spans="1:11" x14ac:dyDescent="0.25">
      <c r="A79" t="s">
        <v>72</v>
      </c>
      <c r="B79">
        <v>0.26</v>
      </c>
      <c r="C79">
        <v>30</v>
      </c>
      <c r="D79" t="s">
        <v>38</v>
      </c>
      <c r="E79">
        <v>470</v>
      </c>
      <c r="F79">
        <v>470</v>
      </c>
      <c r="G79" t="s">
        <v>16</v>
      </c>
      <c r="H79">
        <v>0.44600000000000001</v>
      </c>
      <c r="I79" s="1">
        <v>0.3633413333333334</v>
      </c>
      <c r="J79">
        <v>70.142800000000008</v>
      </c>
      <c r="K79">
        <v>0.2</v>
      </c>
    </row>
    <row r="80" spans="1:11" x14ac:dyDescent="0.25">
      <c r="B80">
        <v>0.08</v>
      </c>
      <c r="C80">
        <v>30</v>
      </c>
      <c r="D80" t="s">
        <v>49</v>
      </c>
      <c r="E80">
        <v>60</v>
      </c>
      <c r="F80">
        <v>60</v>
      </c>
      <c r="G80" t="s">
        <v>16</v>
      </c>
      <c r="H80">
        <v>1.1299999999999999</v>
      </c>
      <c r="I80" s="1">
        <v>0.16271999999999998</v>
      </c>
      <c r="J80">
        <v>2.7551999999999999</v>
      </c>
      <c r="K80">
        <v>0.9</v>
      </c>
    </row>
    <row r="81" spans="1:11" x14ac:dyDescent="0.25">
      <c r="A81" t="s">
        <v>73</v>
      </c>
      <c r="B81">
        <v>7.0000000000000007E-2</v>
      </c>
      <c r="C81">
        <v>30</v>
      </c>
      <c r="D81" t="s">
        <v>38</v>
      </c>
      <c r="E81">
        <v>470</v>
      </c>
      <c r="F81">
        <v>470</v>
      </c>
      <c r="G81" t="s">
        <v>16</v>
      </c>
      <c r="H81">
        <v>0.44600000000000001</v>
      </c>
      <c r="I81" s="1">
        <v>0.4891133333333334</v>
      </c>
      <c r="J81">
        <v>18.884600000000002</v>
      </c>
      <c r="K81">
        <v>1</v>
      </c>
    </row>
    <row r="82" spans="1:11" x14ac:dyDescent="0.25">
      <c r="A82" t="s">
        <v>51</v>
      </c>
      <c r="B82">
        <v>0.08</v>
      </c>
      <c r="C82">
        <v>30</v>
      </c>
      <c r="D82" t="s">
        <v>38</v>
      </c>
      <c r="E82">
        <v>470</v>
      </c>
      <c r="F82">
        <v>470</v>
      </c>
      <c r="G82" t="s">
        <v>16</v>
      </c>
      <c r="H82">
        <v>0.44600000000000001</v>
      </c>
      <c r="I82" s="1">
        <v>0.55898666666666663</v>
      </c>
      <c r="J82">
        <v>21.5824</v>
      </c>
      <c r="K82">
        <v>1</v>
      </c>
    </row>
    <row r="83" spans="1:11" x14ac:dyDescent="0.25">
      <c r="B83">
        <v>0.08</v>
      </c>
      <c r="C83">
        <v>30</v>
      </c>
      <c r="D83" t="s">
        <v>49</v>
      </c>
      <c r="E83">
        <v>60</v>
      </c>
      <c r="F83">
        <v>60</v>
      </c>
      <c r="G83" t="s">
        <v>16</v>
      </c>
      <c r="H83">
        <v>1.1299999999999999</v>
      </c>
      <c r="I83" s="1">
        <v>0.16271999999999998</v>
      </c>
      <c r="J83">
        <v>2.7551999999999999</v>
      </c>
      <c r="K83">
        <v>0.9</v>
      </c>
    </row>
    <row r="85" spans="1:11" x14ac:dyDescent="0.25">
      <c r="I85" s="2">
        <v>2.9716871666666673</v>
      </c>
    </row>
    <row r="86" spans="1:11" x14ac:dyDescent="0.25">
      <c r="A86" t="s">
        <v>11</v>
      </c>
      <c r="B86" s="3" t="s">
        <v>108</v>
      </c>
    </row>
    <row r="87" spans="1:11" x14ac:dyDescent="0.25">
      <c r="A87" t="s">
        <v>13</v>
      </c>
      <c r="B87">
        <v>6.36</v>
      </c>
    </row>
    <row r="88" spans="1:11" x14ac:dyDescent="0.25">
      <c r="A88" t="s">
        <v>109</v>
      </c>
      <c r="C88">
        <v>30</v>
      </c>
      <c r="D88" t="s">
        <v>110</v>
      </c>
      <c r="E88" t="s">
        <v>80</v>
      </c>
      <c r="F88" t="s">
        <v>80</v>
      </c>
      <c r="G88" t="s">
        <v>81</v>
      </c>
      <c r="H88">
        <v>77.599999999999994</v>
      </c>
      <c r="I88" s="2">
        <v>4.6949771689497717E-2</v>
      </c>
      <c r="K88" s="4"/>
    </row>
    <row r="90" spans="1:11" x14ac:dyDescent="0.25">
      <c r="I90" s="1"/>
    </row>
    <row r="91" spans="1:11" x14ac:dyDescent="0.25">
      <c r="A91" t="s">
        <v>11</v>
      </c>
      <c r="B91" s="3" t="s">
        <v>74</v>
      </c>
      <c r="I91" s="1"/>
    </row>
    <row r="92" spans="1:11" x14ac:dyDescent="0.25">
      <c r="A92" t="s">
        <v>75</v>
      </c>
      <c r="B92">
        <v>158.97999999999999</v>
      </c>
      <c r="I92" s="1"/>
    </row>
    <row r="93" spans="1:11" x14ac:dyDescent="0.25">
      <c r="A93" t="s">
        <v>76</v>
      </c>
      <c r="C93">
        <v>30</v>
      </c>
      <c r="D93" t="s">
        <v>77</v>
      </c>
      <c r="E93">
        <v>83.4</v>
      </c>
      <c r="F93">
        <v>83.4</v>
      </c>
      <c r="G93" t="s">
        <v>78</v>
      </c>
      <c r="H93">
        <v>0.13719999999999999</v>
      </c>
      <c r="I93" s="1">
        <v>7.6283199999999995E-2</v>
      </c>
      <c r="K93">
        <v>0.2</v>
      </c>
    </row>
    <row r="94" spans="1:11" x14ac:dyDescent="0.25">
      <c r="C94">
        <v>30</v>
      </c>
      <c r="D94" t="s">
        <v>79</v>
      </c>
      <c r="E94" t="s">
        <v>80</v>
      </c>
      <c r="F94" t="s">
        <v>80</v>
      </c>
      <c r="G94" t="s">
        <v>81</v>
      </c>
      <c r="H94">
        <v>58</v>
      </c>
      <c r="I94" s="1">
        <v>1.5466666666666669</v>
      </c>
      <c r="K94">
        <v>0.8</v>
      </c>
    </row>
    <row r="95" spans="1:11" x14ac:dyDescent="0.25">
      <c r="I95" s="2">
        <v>1.6229498666666669</v>
      </c>
    </row>
    <row r="96" spans="1:11" x14ac:dyDescent="0.25">
      <c r="I96" s="1"/>
    </row>
    <row r="97" spans="1:11" x14ac:dyDescent="0.25">
      <c r="A97" t="s">
        <v>11</v>
      </c>
      <c r="B97" s="3" t="s">
        <v>82</v>
      </c>
      <c r="I97" s="1"/>
    </row>
    <row r="98" spans="1:11" x14ac:dyDescent="0.25">
      <c r="A98" t="s">
        <v>83</v>
      </c>
      <c r="B98">
        <v>2</v>
      </c>
      <c r="I98" s="1"/>
    </row>
    <row r="99" spans="1:11" x14ac:dyDescent="0.25">
      <c r="A99" t="s">
        <v>84</v>
      </c>
      <c r="B99">
        <v>350.4</v>
      </c>
      <c r="I99" s="1"/>
    </row>
    <row r="100" spans="1:11" x14ac:dyDescent="0.25">
      <c r="A100" t="s">
        <v>85</v>
      </c>
      <c r="D100" t="s">
        <v>86</v>
      </c>
      <c r="E100">
        <v>0</v>
      </c>
      <c r="F100">
        <v>0</v>
      </c>
      <c r="G100" t="s">
        <v>87</v>
      </c>
      <c r="H100">
        <v>4.4990000000000002E-2</v>
      </c>
      <c r="I100" s="2">
        <v>0.89877283105022843</v>
      </c>
    </row>
    <row r="101" spans="1:11" x14ac:dyDescent="0.25">
      <c r="I101" s="1" t="s">
        <v>88</v>
      </c>
    </row>
    <row r="102" spans="1:11" x14ac:dyDescent="0.25">
      <c r="I102" s="1"/>
    </row>
    <row r="103" spans="1:11" x14ac:dyDescent="0.25">
      <c r="A103" t="s">
        <v>11</v>
      </c>
      <c r="B103" s="3" t="s">
        <v>89</v>
      </c>
      <c r="I103" s="1"/>
    </row>
    <row r="104" spans="1:11" x14ac:dyDescent="0.25">
      <c r="A104" t="s">
        <v>90</v>
      </c>
      <c r="B104">
        <v>73.099999999999994</v>
      </c>
      <c r="I104" s="1"/>
    </row>
    <row r="105" spans="1:11" x14ac:dyDescent="0.25">
      <c r="A105" t="s">
        <v>91</v>
      </c>
      <c r="B105" t="s">
        <v>92</v>
      </c>
      <c r="I105" s="1"/>
    </row>
    <row r="106" spans="1:11" x14ac:dyDescent="0.25">
      <c r="A106" t="s">
        <v>93</v>
      </c>
      <c r="B106" t="s">
        <v>94</v>
      </c>
      <c r="D106" t="s">
        <v>95</v>
      </c>
      <c r="E106">
        <v>0</v>
      </c>
      <c r="F106">
        <v>0</v>
      </c>
      <c r="G106">
        <v>0</v>
      </c>
      <c r="H106">
        <v>7.1700000000000002E-3</v>
      </c>
      <c r="I106" s="2">
        <v>0.52412700000000001</v>
      </c>
    </row>
    <row r="107" spans="1:11" x14ac:dyDescent="0.25">
      <c r="I107" s="1"/>
    </row>
    <row r="108" spans="1:11" x14ac:dyDescent="0.25">
      <c r="I108" s="1"/>
    </row>
    <row r="109" spans="1:11" x14ac:dyDescent="0.25">
      <c r="A109" t="s">
        <v>11</v>
      </c>
      <c r="B109" s="3" t="s">
        <v>96</v>
      </c>
      <c r="I109" s="1"/>
      <c r="J109">
        <v>104996.78649</v>
      </c>
      <c r="K109" t="s">
        <v>97</v>
      </c>
    </row>
    <row r="110" spans="1:11" x14ac:dyDescent="0.25">
      <c r="B110" t="s">
        <v>98</v>
      </c>
      <c r="D110" t="s">
        <v>99</v>
      </c>
      <c r="E110">
        <v>0</v>
      </c>
      <c r="F110">
        <v>0</v>
      </c>
      <c r="G110">
        <v>0</v>
      </c>
      <c r="H110">
        <v>0.11509999999999999</v>
      </c>
      <c r="I110" s="2">
        <v>0.57482544354066778</v>
      </c>
    </row>
    <row r="116" spans="1:3" x14ac:dyDescent="0.25">
      <c r="B116" s="3" t="s">
        <v>100</v>
      </c>
      <c r="C116" s="3" t="s">
        <v>101</v>
      </c>
    </row>
    <row r="117" spans="1:3" x14ac:dyDescent="0.25">
      <c r="A117" t="s">
        <v>12</v>
      </c>
      <c r="B117" s="1">
        <v>0.72899999999999998</v>
      </c>
      <c r="C117" s="1">
        <f>I10</f>
        <v>0.77110333333333347</v>
      </c>
    </row>
    <row r="118" spans="1:3" x14ac:dyDescent="0.25">
      <c r="A118" t="s">
        <v>102</v>
      </c>
      <c r="B118" s="1">
        <v>2.87</v>
      </c>
      <c r="C118" s="1">
        <f>I20+I31</f>
        <v>3.5315150333333332</v>
      </c>
    </row>
    <row r="119" spans="1:3" x14ac:dyDescent="0.25">
      <c r="A119" t="s">
        <v>103</v>
      </c>
      <c r="B119" s="1">
        <v>6.02</v>
      </c>
      <c r="C119" s="1">
        <f>I43+I53</f>
        <v>6.2024974999999998</v>
      </c>
    </row>
    <row r="120" spans="1:3" x14ac:dyDescent="0.25">
      <c r="A120" t="s">
        <v>104</v>
      </c>
      <c r="B120" s="1">
        <v>1.37</v>
      </c>
      <c r="C120" s="1">
        <f>I58+I63+I72</f>
        <v>1.0967850000000001</v>
      </c>
    </row>
    <row r="121" spans="1:3" x14ac:dyDescent="0.25">
      <c r="A121" t="s">
        <v>69</v>
      </c>
      <c r="B121" s="1">
        <v>2.2999999999999998</v>
      </c>
      <c r="C121" s="1">
        <f>I85</f>
        <v>2.9716871666666673</v>
      </c>
    </row>
    <row r="122" spans="1:3" x14ac:dyDescent="0.25">
      <c r="A122" t="s">
        <v>105</v>
      </c>
      <c r="B122" s="1">
        <v>1.54</v>
      </c>
      <c r="C122" s="1">
        <f>I95</f>
        <v>1.6229498666666669</v>
      </c>
    </row>
    <row r="123" spans="1:3" x14ac:dyDescent="0.25">
      <c r="A123" t="s">
        <v>108</v>
      </c>
      <c r="B123" s="1">
        <v>5.7500000000000002E-2</v>
      </c>
      <c r="C123" s="1">
        <f>I88</f>
        <v>4.6949771689497717E-2</v>
      </c>
    </row>
    <row r="124" spans="1:3" x14ac:dyDescent="0.25">
      <c r="A124" t="s">
        <v>82</v>
      </c>
      <c r="B124" s="1">
        <v>0.52</v>
      </c>
      <c r="C124" s="1">
        <f>I100</f>
        <v>0.89877283105022843</v>
      </c>
    </row>
    <row r="125" spans="1:3" x14ac:dyDescent="0.25">
      <c r="A125" t="s">
        <v>96</v>
      </c>
      <c r="B125" s="1">
        <v>0.70799999999999996</v>
      </c>
      <c r="C125" s="1">
        <f>I110</f>
        <v>0.57482544354066778</v>
      </c>
    </row>
    <row r="126" spans="1:3" x14ac:dyDescent="0.25">
      <c r="A126" t="s">
        <v>106</v>
      </c>
      <c r="B126" s="1">
        <v>1.19</v>
      </c>
      <c r="C126" s="1">
        <v>1.98</v>
      </c>
    </row>
    <row r="127" spans="1:3" x14ac:dyDescent="0.25">
      <c r="A127" t="s">
        <v>107</v>
      </c>
      <c r="B127" s="1">
        <v>0.76700000000000002</v>
      </c>
      <c r="C127" s="1">
        <v>0.81</v>
      </c>
    </row>
    <row r="128" spans="1:3" x14ac:dyDescent="0.25">
      <c r="A128" t="s">
        <v>89</v>
      </c>
      <c r="B128" s="1">
        <v>0.84299999999999997</v>
      </c>
      <c r="C128" s="1">
        <f>I106</f>
        <v>0.52412700000000001</v>
      </c>
    </row>
    <row r="133" spans="3:9" x14ac:dyDescent="0.25">
      <c r="I133" s="1"/>
    </row>
    <row r="134" spans="3:9" x14ac:dyDescent="0.25">
      <c r="I134" s="1"/>
    </row>
    <row r="135" spans="3:9" x14ac:dyDescent="0.25">
      <c r="I135" s="1"/>
    </row>
    <row r="136" spans="3:9" x14ac:dyDescent="0.25">
      <c r="I136" s="1"/>
    </row>
    <row r="137" spans="3:9" x14ac:dyDescent="0.25">
      <c r="C137" t="s">
        <v>111</v>
      </c>
      <c r="I137" s="1"/>
    </row>
    <row r="138" spans="3:9" x14ac:dyDescent="0.25">
      <c r="I138" s="1"/>
    </row>
    <row r="139" spans="3:9" x14ac:dyDescent="0.25">
      <c r="I139" s="1"/>
    </row>
    <row r="140" spans="3:9" x14ac:dyDescent="0.25">
      <c r="I140" s="1"/>
    </row>
    <row r="141" spans="3:9" x14ac:dyDescent="0.25">
      <c r="I141" s="1"/>
    </row>
    <row r="142" spans="3:9" x14ac:dyDescent="0.25">
      <c r="I142" s="1"/>
    </row>
    <row r="143" spans="3:9" x14ac:dyDescent="0.25">
      <c r="I143" s="1"/>
    </row>
    <row r="144" spans="3:9" x14ac:dyDescent="0.25">
      <c r="I144" s="1"/>
    </row>
    <row r="145" spans="9:9" x14ac:dyDescent="0.25">
      <c r="I145" s="1"/>
    </row>
    <row r="146" spans="9:9" x14ac:dyDescent="0.25">
      <c r="I146" s="1"/>
    </row>
    <row r="147" spans="9:9" x14ac:dyDescent="0.25">
      <c r="I147" s="1"/>
    </row>
    <row r="148" spans="9:9" x14ac:dyDescent="0.25">
      <c r="I148" s="1"/>
    </row>
    <row r="149" spans="9:9" x14ac:dyDescent="0.25">
      <c r="I149" s="1"/>
    </row>
    <row r="150" spans="9:9" x14ac:dyDescent="0.25">
      <c r="I150" s="1"/>
    </row>
    <row r="151" spans="9:9" x14ac:dyDescent="0.25">
      <c r="I151" s="1"/>
    </row>
    <row r="152" spans="9:9" x14ac:dyDescent="0.25">
      <c r="I152" s="1"/>
    </row>
    <row r="153" spans="9:9" x14ac:dyDescent="0.25">
      <c r="I153" s="1"/>
    </row>
    <row r="154" spans="9:9" x14ac:dyDescent="0.25">
      <c r="I154" s="1"/>
    </row>
    <row r="155" spans="9:9" x14ac:dyDescent="0.25">
      <c r="I155" s="1"/>
    </row>
    <row r="156" spans="9:9" x14ac:dyDescent="0.25">
      <c r="I156" s="1"/>
    </row>
    <row r="157" spans="9:9" x14ac:dyDescent="0.25">
      <c r="I157" s="1"/>
    </row>
    <row r="158" spans="9:9" x14ac:dyDescent="0.25">
      <c r="I158" s="1"/>
    </row>
    <row r="159" spans="9:9" x14ac:dyDescent="0.25">
      <c r="I159" s="1"/>
    </row>
    <row r="160" spans="9:9" x14ac:dyDescent="0.25">
      <c r="I160" s="1"/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mfh01</vt:lpstr>
      <vt:lpstr>mfh02</vt:lpstr>
      <vt:lpstr>mfh03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2023-01-17T14:12:39Z</dcterms:created>
  <dcterms:modified xsi:type="dcterms:W3CDTF">2023-01-17T14:38:41Z</dcterms:modified>
</cp:coreProperties>
</file>