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lca\"/>
    </mc:Choice>
  </mc:AlternateContent>
  <bookViews>
    <workbookView xWindow="0" yWindow="0" windowWidth="28800" windowHeight="13800"/>
  </bookViews>
  <sheets>
    <sheet name="inventories" sheetId="6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0" i="6" l="1"/>
  <c r="C242" i="6" l="1"/>
  <c r="C241" i="6"/>
  <c r="C240" i="6"/>
  <c r="C239" i="6"/>
  <c r="C238" i="6"/>
  <c r="C237" i="6"/>
  <c r="C236" i="6"/>
  <c r="C235" i="6"/>
  <c r="C222" i="6"/>
  <c r="C221" i="6"/>
  <c r="C220" i="6"/>
  <c r="C219" i="6"/>
  <c r="C218" i="6"/>
  <c r="C217" i="6"/>
  <c r="C216" i="6"/>
  <c r="C215" i="6"/>
  <c r="C214" i="6"/>
  <c r="C200" i="6"/>
  <c r="C199" i="6"/>
  <c r="C198" i="6"/>
  <c r="C197" i="6"/>
  <c r="C196" i="6"/>
  <c r="C195" i="6"/>
  <c r="C194" i="6"/>
  <c r="C193" i="6"/>
  <c r="C180" i="6"/>
  <c r="C179" i="6"/>
  <c r="C178" i="6"/>
  <c r="C177" i="6"/>
  <c r="C176" i="6"/>
  <c r="C175" i="6"/>
  <c r="C174" i="6"/>
  <c r="C161" i="6"/>
  <c r="C160" i="6"/>
  <c r="C159" i="6"/>
  <c r="C158" i="6"/>
  <c r="C157" i="6"/>
  <c r="C156" i="6"/>
  <c r="C155" i="6"/>
  <c r="C154" i="6"/>
  <c r="C140" i="6"/>
  <c r="C139" i="6"/>
  <c r="C138" i="6"/>
  <c r="C137" i="6"/>
  <c r="C136" i="6"/>
  <c r="C135" i="6"/>
  <c r="C134" i="6"/>
  <c r="C121" i="6"/>
  <c r="C120" i="6"/>
  <c r="C119" i="6"/>
  <c r="C118" i="6"/>
  <c r="C117" i="6"/>
  <c r="C116" i="6"/>
  <c r="C115" i="6"/>
  <c r="C114" i="6"/>
  <c r="C101" i="6"/>
  <c r="C100" i="6"/>
  <c r="C99" i="6"/>
  <c r="C98" i="6"/>
  <c r="C97" i="6"/>
  <c r="C96" i="6"/>
  <c r="C95" i="6"/>
  <c r="C94" i="6"/>
  <c r="C81" i="6"/>
  <c r="C80" i="6"/>
  <c r="C79" i="6"/>
  <c r="C78" i="6"/>
  <c r="C77" i="6"/>
  <c r="C64" i="6"/>
  <c r="C63" i="6"/>
  <c r="C62" i="6"/>
  <c r="C61" i="6"/>
  <c r="C60" i="6"/>
  <c r="C59" i="6"/>
  <c r="C58" i="6"/>
  <c r="C57" i="6"/>
  <c r="C44" i="6"/>
  <c r="C43" i="6"/>
  <c r="C42" i="6"/>
  <c r="C41" i="6"/>
  <c r="C40" i="6"/>
  <c r="C39" i="6"/>
  <c r="C38" i="6"/>
  <c r="C37" i="6"/>
  <c r="C36" i="6"/>
  <c r="C23" i="6"/>
  <c r="C17" i="6"/>
  <c r="C18" i="6"/>
  <c r="C19" i="6"/>
  <c r="C20" i="6"/>
  <c r="C21" i="6"/>
  <c r="C22" i="6"/>
  <c r="C16" i="6"/>
</calcChain>
</file>

<file path=xl/comments1.xml><?xml version="1.0" encoding="utf-8"?>
<comments xmlns="http://schemas.openxmlformats.org/spreadsheetml/2006/main">
  <authors>
    <author>Rhythima Shinde</author>
  </authors>
  <commentList>
    <comment ref="B15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56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93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13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33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53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73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92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213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234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</commentList>
</comments>
</file>

<file path=xl/sharedStrings.xml><?xml version="1.0" encoding="utf-8"?>
<sst xmlns="http://schemas.openxmlformats.org/spreadsheetml/2006/main" count="782" uniqueCount="61">
  <si>
    <t>Database</t>
  </si>
  <si>
    <t>format</t>
  </si>
  <si>
    <t>Activity</t>
  </si>
  <si>
    <t>comment</t>
  </si>
  <si>
    <t>filename</t>
  </si>
  <si>
    <t>location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</si>
  <si>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</si>
  <si>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</si>
  <si>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</si>
  <si>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</si>
  <si>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</si>
  <si>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</si>
  <si>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</si>
  <si>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</si>
  <si>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technosphere</t>
  </si>
  <si>
    <t>Excel spreadsheet</t>
  </si>
  <si>
    <t>cutoff</t>
  </si>
  <si>
    <t>reference product</t>
  </si>
  <si>
    <t>uncertainty type</t>
  </si>
  <si>
    <t>minimum</t>
  </si>
  <si>
    <t>maximum</t>
  </si>
  <si>
    <t>categories</t>
  </si>
  <si>
    <t>CH</t>
  </si>
  <si>
    <t>ecoinvent 3.8 cutoff</t>
  </si>
  <si>
    <t>building lci</t>
  </si>
  <si>
    <t>building 1</t>
  </si>
  <si>
    <t>data from (John, 2012)</t>
  </si>
  <si>
    <t>market for concrete block</t>
  </si>
  <si>
    <t>DE</t>
  </si>
  <si>
    <t>GLO</t>
  </si>
  <si>
    <t>market for polystyrene, extruded</t>
  </si>
  <si>
    <t>polystyrene foam slab production, 45% recycled</t>
  </si>
  <si>
    <t>glass wool mat production</t>
  </si>
  <si>
    <t>market for foam glass</t>
  </si>
  <si>
    <t>market for polyurethane, rigid foam</t>
  </si>
  <si>
    <t xml:space="preserve">market for cement mortar </t>
  </si>
  <si>
    <t>m2*year</t>
  </si>
  <si>
    <t>megajoule</t>
  </si>
  <si>
    <t>lifetime (year)</t>
  </si>
  <si>
    <t>amount provided</t>
  </si>
  <si>
    <t>RoW</t>
  </si>
  <si>
    <t>building 2</t>
  </si>
  <si>
    <t>heat, from municipal waste incineration to generic market for heat district or industrial, other than natural gas</t>
  </si>
  <si>
    <t>sand-lime brick production</t>
  </si>
  <si>
    <t>market for cleft timber, measured as dry mass</t>
  </si>
  <si>
    <t>kilogram</t>
  </si>
  <si>
    <t>heat production, borehole heat exchanger, brine-water heat pump 10kW</t>
  </si>
  <si>
    <t>market for heat, central or small-scale, natural gas</t>
  </si>
  <si>
    <t>market for reinforcing steel</t>
  </si>
  <si>
    <t>market for cellulose fibre</t>
  </si>
  <si>
    <t>foam glass production, without cullet</t>
  </si>
  <si>
    <t>building 3</t>
  </si>
  <si>
    <t>building 4</t>
  </si>
  <si>
    <t>building 5</t>
  </si>
  <si>
    <t>building 6</t>
  </si>
  <si>
    <t>building 7</t>
  </si>
  <si>
    <t>building 8</t>
  </si>
  <si>
    <t>building 12</t>
  </si>
  <si>
    <t>building 11</t>
  </si>
  <si>
    <t>building 10</t>
  </si>
  <si>
    <t>building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</si>
</sst>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ont="1" applyFill="1" applyBorder="1"/>
    <xf numFmtId="0" fontId="0" fillId="0" borderId="1" xfId="0" applyFill="1" applyBorder="1"/>
    <xf numFmtId="0" fontId="4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NumberFormat="1" applyBorder="1"/>
    <xf numFmtId="0" fontId="5" fillId="0" borderId="0" xfId="0" applyFont="1" applyFill="1" applyBorder="1"/>
    <xf numFmtId="0" fontId="0" fillId="0" borderId="0" xfId="0" applyBorder="1"/>
    <xf numFmtId="0" fontId="0" fillId="0" borderId="0" xfId="0" applyNumberFormat="1" applyFill="1" applyBorder="1"/>
    <xf numFmtId="1" fontId="0" fillId="0" borderId="0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Fill="1" applyBorder="1"/>
    <xf numFmtId="0" fontId="0" fillId="0" borderId="4" xfId="0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2"/>
  <sheetViews>
    <sheetView tabSelected="1" topLeftCell="A160" zoomScale="85" zoomScaleNormal="85" workbookViewId="0">
      <selection activeCell="A201" sqref="A201:XFD201"/>
    </sheetView>
  </sheetViews>
  <sheetFormatPr defaultColWidth="8.81640625" defaultRowHeight="14.5" x14ac:dyDescent="0.35"/>
  <cols>
    <col min="1" max="1" width="45.08984375" style="5" customWidth="1"/>
    <col min="2" max="2" width="19.81640625" style="5" bestFit="1" customWidth="1"/>
    <col min="3" max="3" width="8.6328125" style="5" bestFit="1" customWidth="1"/>
    <col min="4" max="4" width="13.81640625" style="5" customWidth="1"/>
    <col min="5" max="5" width="14.453125" style="5" customWidth="1"/>
    <col min="6" max="6" width="23" style="5" customWidth="1"/>
    <col min="7" max="7" width="23.1796875" style="5" customWidth="1"/>
    <col min="8" max="8" width="18.1796875" style="5" customWidth="1"/>
    <col min="9" max="10" width="16.1796875" style="5" customWidth="1"/>
    <col min="11" max="11" width="18" style="5" customWidth="1"/>
    <col min="12" max="12" width="4.81640625" style="5" customWidth="1"/>
    <col min="13" max="13" width="16.36328125" style="5" customWidth="1"/>
    <col min="14" max="16384" width="8.81640625" style="5"/>
  </cols>
  <sheetData>
    <row r="1" spans="1:16" x14ac:dyDescent="0.35">
      <c r="A1" s="5" t="s">
        <v>16</v>
      </c>
      <c r="B1" s="5">
        <v>11</v>
      </c>
      <c r="C1" s="7"/>
    </row>
    <row r="2" spans="1:16" ht="15.5" x14ac:dyDescent="0.35">
      <c r="A2" s="8" t="s">
        <v>0</v>
      </c>
      <c r="B2" s="8" t="s">
        <v>24</v>
      </c>
      <c r="C2" s="7"/>
    </row>
    <row r="3" spans="1:16" x14ac:dyDescent="0.35">
      <c r="A3" s="5" t="s">
        <v>1</v>
      </c>
      <c r="B3" s="5" t="s">
        <v>15</v>
      </c>
      <c r="C3" s="7"/>
    </row>
    <row r="5" spans="1:16" ht="15.5" x14ac:dyDescent="0.35">
      <c r="A5" s="8" t="s">
        <v>2</v>
      </c>
      <c r="B5" s="8" t="s">
        <v>25</v>
      </c>
      <c r="C5" s="7"/>
    </row>
    <row r="6" spans="1:16" x14ac:dyDescent="0.35">
      <c r="A6" s="5" t="s">
        <v>3</v>
      </c>
      <c r="B6" s="5" t="s">
        <v>26</v>
      </c>
    </row>
    <row r="7" spans="1:16" x14ac:dyDescent="0.35">
      <c r="A7" s="5" t="s">
        <v>4</v>
      </c>
    </row>
    <row r="8" spans="1:16" x14ac:dyDescent="0.35">
      <c r="A8" s="5" t="s">
        <v>5</v>
      </c>
      <c r="B8" s="5" t="s">
        <v>22</v>
      </c>
    </row>
    <row r="9" spans="1:16" x14ac:dyDescent="0.35">
      <c r="A9" s="5" t="s">
        <v>6</v>
      </c>
      <c r="B9" s="5">
        <v>1</v>
      </c>
    </row>
    <row r="10" spans="1:16" x14ac:dyDescent="0.35">
      <c r="A10" s="5" t="s">
        <v>7</v>
      </c>
      <c r="B10" s="5" t="s">
        <v>8</v>
      </c>
    </row>
    <row r="11" spans="1:16" x14ac:dyDescent="0.35">
      <c r="A11" s="5" t="s">
        <v>9</v>
      </c>
      <c r="B11" s="5" t="s">
        <v>36</v>
      </c>
    </row>
    <row r="12" spans="1:16" x14ac:dyDescent="0.35">
      <c r="A12" s="5" t="s">
        <v>38</v>
      </c>
      <c r="B12" s="5">
        <v>80</v>
      </c>
    </row>
    <row r="14" spans="1:16" ht="15.5" x14ac:dyDescent="0.35">
      <c r="A14" s="8" t="s">
        <v>10</v>
      </c>
    </row>
    <row r="15" spans="1:16" ht="15.5" x14ac:dyDescent="0.35">
      <c r="A15" s="8" t="s">
        <v>11</v>
      </c>
      <c r="B15" s="8" t="s">
        <v>39</v>
      </c>
      <c r="C15" s="8" t="s">
        <v>12</v>
      </c>
      <c r="D15" s="8" t="s">
        <v>9</v>
      </c>
      <c r="E15" s="8" t="s">
        <v>5</v>
      </c>
      <c r="F15" s="8" t="s">
        <v>7</v>
      </c>
      <c r="G15" s="8" t="s">
        <v>13</v>
      </c>
      <c r="H15" s="8" t="s">
        <v>21</v>
      </c>
      <c r="I15" s="8" t="s">
        <v>17</v>
      </c>
      <c r="J15" s="8" t="s">
        <v>18</v>
      </c>
      <c r="K15" s="8" t="s">
        <v>19</v>
      </c>
      <c r="L15" s="8" t="s">
        <v>20</v>
      </c>
      <c r="N15" s="8"/>
      <c r="O15" s="9"/>
      <c r="P15" s="9"/>
    </row>
    <row r="16" spans="1:16" ht="15.5" x14ac:dyDescent="0.35">
      <c r="A16" s="5" t="s">
        <v>35</v>
      </c>
      <c r="B16" s="10">
        <v>2.4820000000000002</v>
      </c>
      <c r="C16" s="11">
        <f>B16</f>
        <v>2.4820000000000002</v>
      </c>
      <c r="D16" s="5" t="s">
        <v>45</v>
      </c>
      <c r="E16" s="5" t="s">
        <v>22</v>
      </c>
      <c r="F16" s="5" t="s">
        <v>14</v>
      </c>
      <c r="G16" s="5" t="s">
        <v>23</v>
      </c>
      <c r="H16" s="8"/>
      <c r="I16" s="8"/>
      <c r="J16" s="8"/>
      <c r="K16" s="8"/>
      <c r="L16" s="8"/>
      <c r="N16" s="8"/>
      <c r="O16" s="9"/>
      <c r="P16" s="9"/>
    </row>
    <row r="17" spans="1:16" ht="15.5" x14ac:dyDescent="0.35">
      <c r="A17" s="5" t="s">
        <v>27</v>
      </c>
      <c r="B17" s="10">
        <v>23.141999999999999</v>
      </c>
      <c r="C17" s="11">
        <f t="shared" ref="C17:C22" si="0">B17</f>
        <v>23.141999999999999</v>
      </c>
      <c r="D17" s="5" t="s">
        <v>45</v>
      </c>
      <c r="E17" s="5" t="s">
        <v>28</v>
      </c>
      <c r="F17" s="5" t="s">
        <v>14</v>
      </c>
      <c r="G17" s="5" t="s">
        <v>23</v>
      </c>
      <c r="H17" s="8"/>
      <c r="I17" s="8"/>
      <c r="J17" s="8"/>
      <c r="K17" s="8"/>
      <c r="L17" s="8"/>
      <c r="N17" s="8"/>
      <c r="O17" s="9"/>
      <c r="P17" s="9"/>
    </row>
    <row r="18" spans="1:16" ht="15.5" x14ac:dyDescent="0.35">
      <c r="A18" s="5" t="s">
        <v>31</v>
      </c>
      <c r="B18" s="12">
        <v>9.7000000000000003E-2</v>
      </c>
      <c r="C18" s="11">
        <f t="shared" si="0"/>
        <v>9.7000000000000003E-2</v>
      </c>
      <c r="D18" s="5" t="s">
        <v>45</v>
      </c>
      <c r="E18" s="5" t="s">
        <v>22</v>
      </c>
      <c r="F18" s="5" t="s">
        <v>14</v>
      </c>
      <c r="G18" s="5" t="s">
        <v>23</v>
      </c>
      <c r="H18" s="8"/>
      <c r="I18" s="8"/>
      <c r="J18" s="8"/>
      <c r="K18" s="8"/>
      <c r="L18" s="8"/>
      <c r="N18" s="8"/>
      <c r="O18" s="9"/>
      <c r="P18" s="9"/>
    </row>
    <row r="19" spans="1:16" ht="15.5" x14ac:dyDescent="0.35">
      <c r="A19" s="5" t="s">
        <v>30</v>
      </c>
      <c r="B19" s="12">
        <v>1.7000000000000001E-2</v>
      </c>
      <c r="C19" s="11">
        <f t="shared" si="0"/>
        <v>1.7000000000000001E-2</v>
      </c>
      <c r="D19" s="5" t="s">
        <v>45</v>
      </c>
      <c r="E19" s="5" t="s">
        <v>29</v>
      </c>
      <c r="F19" s="5" t="s">
        <v>14</v>
      </c>
      <c r="G19" s="5" t="s">
        <v>23</v>
      </c>
      <c r="H19" s="8"/>
      <c r="I19" s="8"/>
      <c r="J19" s="8"/>
      <c r="K19" s="8"/>
      <c r="L19" s="8"/>
      <c r="N19" s="8"/>
      <c r="O19" s="9"/>
      <c r="P19" s="9"/>
    </row>
    <row r="20" spans="1:16" ht="15.5" x14ac:dyDescent="0.35">
      <c r="A20" s="5" t="s">
        <v>32</v>
      </c>
      <c r="B20" s="12">
        <v>2.3E-2</v>
      </c>
      <c r="C20" s="11">
        <f t="shared" si="0"/>
        <v>2.3E-2</v>
      </c>
      <c r="D20" s="5" t="s">
        <v>45</v>
      </c>
      <c r="E20" s="5" t="s">
        <v>22</v>
      </c>
      <c r="F20" s="5" t="s">
        <v>14</v>
      </c>
      <c r="G20" s="5" t="s">
        <v>23</v>
      </c>
      <c r="H20" s="8"/>
      <c r="I20" s="8"/>
      <c r="J20" s="8"/>
      <c r="K20" s="8"/>
      <c r="L20" s="8"/>
      <c r="N20" s="8"/>
      <c r="O20" s="9"/>
      <c r="P20" s="9"/>
    </row>
    <row r="21" spans="1:16" ht="15.5" x14ac:dyDescent="0.35">
      <c r="A21" s="5" t="s">
        <v>34</v>
      </c>
      <c r="B21" s="12">
        <v>2.7E-2</v>
      </c>
      <c r="C21" s="11">
        <f t="shared" si="0"/>
        <v>2.7E-2</v>
      </c>
      <c r="D21" s="5" t="s">
        <v>45</v>
      </c>
      <c r="E21" s="5" t="s">
        <v>40</v>
      </c>
      <c r="F21" s="5" t="s">
        <v>14</v>
      </c>
      <c r="G21" s="5" t="s">
        <v>23</v>
      </c>
      <c r="H21" s="8"/>
      <c r="I21" s="8"/>
      <c r="J21" s="8"/>
      <c r="K21" s="8"/>
      <c r="L21" s="8"/>
      <c r="N21" s="8"/>
      <c r="O21" s="9"/>
      <c r="P21" s="9"/>
    </row>
    <row r="22" spans="1:16" ht="15.5" x14ac:dyDescent="0.35">
      <c r="A22" s="5" t="s">
        <v>33</v>
      </c>
      <c r="B22" s="10">
        <v>0.47299999999999998</v>
      </c>
      <c r="C22" s="11">
        <f t="shared" si="0"/>
        <v>0.47299999999999998</v>
      </c>
      <c r="D22" s="5" t="s">
        <v>45</v>
      </c>
      <c r="E22" s="5" t="s">
        <v>29</v>
      </c>
      <c r="F22" s="5" t="s">
        <v>14</v>
      </c>
      <c r="G22" s="5" t="s">
        <v>23</v>
      </c>
      <c r="H22" s="8"/>
      <c r="I22" s="8"/>
      <c r="J22" s="8"/>
      <c r="K22" s="8"/>
      <c r="L22" s="8"/>
      <c r="N22" s="8"/>
      <c r="O22" s="9"/>
      <c r="P22" s="9"/>
    </row>
    <row r="23" spans="1:16" ht="15.5" x14ac:dyDescent="0.35">
      <c r="A23" s="5" t="s">
        <v>46</v>
      </c>
      <c r="B23" s="13">
        <v>129.6</v>
      </c>
      <c r="C23" s="11">
        <f>B23/B$12</f>
        <v>1.6199999999999999</v>
      </c>
      <c r="D23" s="5" t="s">
        <v>37</v>
      </c>
      <c r="E23" s="5" t="s">
        <v>22</v>
      </c>
      <c r="F23" s="5" t="s">
        <v>8</v>
      </c>
      <c r="G23" s="5" t="s">
        <v>23</v>
      </c>
      <c r="H23" s="8"/>
      <c r="I23" s="8"/>
      <c r="J23" s="8"/>
      <c r="K23" s="8"/>
      <c r="L23" s="8"/>
      <c r="N23" s="8"/>
      <c r="O23" s="9"/>
      <c r="P23" s="9"/>
    </row>
    <row r="24" spans="1:16" x14ac:dyDescent="0.35">
      <c r="A24" s="1"/>
    </row>
    <row r="25" spans="1:16" ht="15.5" x14ac:dyDescent="0.35">
      <c r="A25" s="8" t="s">
        <v>2</v>
      </c>
      <c r="B25" s="8" t="s">
        <v>41</v>
      </c>
      <c r="C25" s="7"/>
    </row>
    <row r="26" spans="1:16" x14ac:dyDescent="0.35">
      <c r="A26" s="5" t="s">
        <v>3</v>
      </c>
      <c r="B26" s="5" t="s">
        <v>26</v>
      </c>
    </row>
    <row r="27" spans="1:16" x14ac:dyDescent="0.35">
      <c r="A27" s="5" t="s">
        <v>4</v>
      </c>
    </row>
    <row r="28" spans="1:16" x14ac:dyDescent="0.35">
      <c r="A28" s="5" t="s">
        <v>5</v>
      </c>
      <c r="B28" s="5" t="s">
        <v>22</v>
      </c>
    </row>
    <row r="29" spans="1:16" x14ac:dyDescent="0.35">
      <c r="A29" s="5" t="s">
        <v>6</v>
      </c>
      <c r="B29" s="5">
        <v>1</v>
      </c>
    </row>
    <row r="30" spans="1:16" x14ac:dyDescent="0.35">
      <c r="A30" s="5" t="s">
        <v>7</v>
      </c>
      <c r="B30" s="5" t="s">
        <v>8</v>
      </c>
    </row>
    <row r="31" spans="1:16" x14ac:dyDescent="0.35">
      <c r="A31" s="5" t="s">
        <v>9</v>
      </c>
      <c r="B31" s="5" t="s">
        <v>36</v>
      </c>
    </row>
    <row r="32" spans="1:16" x14ac:dyDescent="0.35">
      <c r="A32" s="5" t="s">
        <v>38</v>
      </c>
      <c r="B32" s="5">
        <v>80</v>
      </c>
    </row>
    <row r="34" spans="1:16" ht="15.5" x14ac:dyDescent="0.35">
      <c r="A34" s="8" t="s">
        <v>10</v>
      </c>
    </row>
    <row r="35" spans="1:16" ht="15.5" x14ac:dyDescent="0.35">
      <c r="A35" s="8" t="s">
        <v>11</v>
      </c>
      <c r="B35" s="8" t="s">
        <v>39</v>
      </c>
      <c r="C35" s="8" t="s">
        <v>12</v>
      </c>
      <c r="D35" s="8" t="s">
        <v>9</v>
      </c>
      <c r="E35" s="8" t="s">
        <v>5</v>
      </c>
      <c r="F35" s="8" t="s">
        <v>7</v>
      </c>
      <c r="G35" s="8" t="s">
        <v>13</v>
      </c>
      <c r="H35" s="8" t="s">
        <v>21</v>
      </c>
      <c r="I35" s="8" t="s">
        <v>17</v>
      </c>
      <c r="J35" s="8" t="s">
        <v>18</v>
      </c>
      <c r="K35" s="8" t="s">
        <v>19</v>
      </c>
      <c r="L35" s="8" t="s">
        <v>20</v>
      </c>
      <c r="N35" s="8"/>
      <c r="O35" s="9"/>
      <c r="P35" s="9"/>
    </row>
    <row r="36" spans="1:16" ht="15.5" x14ac:dyDescent="0.35">
      <c r="A36" s="5" t="s">
        <v>27</v>
      </c>
      <c r="B36" s="12">
        <v>20.48</v>
      </c>
      <c r="C36" s="11">
        <f t="shared" ref="C36:C43" si="1">B36</f>
        <v>20.48</v>
      </c>
      <c r="D36" s="5" t="s">
        <v>45</v>
      </c>
      <c r="E36" s="5" t="s">
        <v>28</v>
      </c>
      <c r="F36" s="5" t="s">
        <v>14</v>
      </c>
      <c r="G36" s="5" t="s">
        <v>23</v>
      </c>
      <c r="H36" s="8"/>
      <c r="I36" s="8"/>
      <c r="J36" s="8"/>
      <c r="K36" s="8"/>
      <c r="L36" s="8"/>
      <c r="N36" s="8"/>
      <c r="O36" s="9"/>
      <c r="P36" s="9"/>
    </row>
    <row r="37" spans="1:16" ht="15.5" x14ac:dyDescent="0.35">
      <c r="A37" s="5" t="s">
        <v>43</v>
      </c>
      <c r="B37" s="12">
        <v>0.79200000000000004</v>
      </c>
      <c r="C37" s="11">
        <f t="shared" si="1"/>
        <v>0.79200000000000004</v>
      </c>
      <c r="D37" s="5" t="s">
        <v>45</v>
      </c>
      <c r="E37" s="5" t="s">
        <v>28</v>
      </c>
      <c r="F37" s="5" t="s">
        <v>14</v>
      </c>
      <c r="G37" s="5" t="s">
        <v>23</v>
      </c>
      <c r="H37" s="8"/>
      <c r="I37" s="8"/>
      <c r="J37" s="8"/>
      <c r="K37" s="8"/>
      <c r="L37" s="8"/>
      <c r="N37" s="8"/>
      <c r="O37" s="9"/>
      <c r="P37" s="9"/>
    </row>
    <row r="38" spans="1:16" ht="15.5" x14ac:dyDescent="0.35">
      <c r="A38" s="5" t="s">
        <v>44</v>
      </c>
      <c r="B38" s="12">
        <v>1.2410000000000001</v>
      </c>
      <c r="C38" s="11">
        <f t="shared" si="1"/>
        <v>1.2410000000000001</v>
      </c>
      <c r="D38" s="5" t="s">
        <v>45</v>
      </c>
      <c r="E38" s="5" t="s">
        <v>22</v>
      </c>
      <c r="F38" s="5" t="s">
        <v>8</v>
      </c>
      <c r="G38" s="5" t="s">
        <v>23</v>
      </c>
      <c r="H38" s="8"/>
      <c r="I38" s="8"/>
      <c r="J38" s="8"/>
      <c r="K38" s="8"/>
      <c r="L38" s="8"/>
      <c r="N38" s="8"/>
      <c r="O38" s="9"/>
      <c r="P38" s="9"/>
    </row>
    <row r="39" spans="1:16" ht="15.5" x14ac:dyDescent="0.35">
      <c r="A39" s="5" t="s">
        <v>31</v>
      </c>
      <c r="B39" s="12">
        <v>3.4000000000000002E-2</v>
      </c>
      <c r="C39" s="11">
        <f t="shared" si="1"/>
        <v>3.4000000000000002E-2</v>
      </c>
      <c r="D39" s="5" t="s">
        <v>45</v>
      </c>
      <c r="E39" s="5" t="s">
        <v>22</v>
      </c>
      <c r="F39" s="5" t="s">
        <v>14</v>
      </c>
      <c r="G39" s="5" t="s">
        <v>23</v>
      </c>
      <c r="H39" s="8"/>
      <c r="I39" s="8"/>
      <c r="J39" s="8"/>
      <c r="K39" s="8"/>
      <c r="L39" s="8"/>
      <c r="N39" s="8"/>
      <c r="O39" s="9"/>
      <c r="P39" s="9"/>
    </row>
    <row r="40" spans="1:16" ht="15.5" x14ac:dyDescent="0.35">
      <c r="A40" s="5" t="s">
        <v>30</v>
      </c>
      <c r="B40" s="12">
        <v>0.17799999999999999</v>
      </c>
      <c r="C40" s="11">
        <f t="shared" si="1"/>
        <v>0.17799999999999999</v>
      </c>
      <c r="D40" s="5" t="s">
        <v>45</v>
      </c>
      <c r="E40" s="5" t="s">
        <v>29</v>
      </c>
      <c r="F40" s="5" t="s">
        <v>14</v>
      </c>
      <c r="G40" s="5" t="s">
        <v>23</v>
      </c>
      <c r="H40" s="8"/>
      <c r="I40" s="8"/>
      <c r="J40" s="8"/>
      <c r="K40" s="8"/>
      <c r="L40" s="8"/>
      <c r="N40" s="8"/>
      <c r="O40" s="9"/>
      <c r="P40" s="9"/>
    </row>
    <row r="41" spans="1:16" ht="15.5" x14ac:dyDescent="0.35">
      <c r="A41" s="5" t="s">
        <v>32</v>
      </c>
      <c r="B41" s="12">
        <v>1.363</v>
      </c>
      <c r="C41" s="11">
        <f t="shared" si="1"/>
        <v>1.363</v>
      </c>
      <c r="D41" s="5" t="s">
        <v>45</v>
      </c>
      <c r="E41" s="5" t="s">
        <v>22</v>
      </c>
      <c r="F41" s="5" t="s">
        <v>14</v>
      </c>
      <c r="G41" s="5" t="s">
        <v>23</v>
      </c>
      <c r="H41" s="8"/>
      <c r="I41" s="8"/>
      <c r="J41" s="8"/>
      <c r="K41" s="8"/>
      <c r="L41" s="8"/>
      <c r="N41" s="8"/>
      <c r="O41" s="9"/>
      <c r="P41" s="9"/>
    </row>
    <row r="42" spans="1:16" ht="15.5" x14ac:dyDescent="0.35">
      <c r="A42" s="5" t="s">
        <v>34</v>
      </c>
      <c r="B42" s="12">
        <v>7.6999999999999999E-2</v>
      </c>
      <c r="C42" s="11">
        <f t="shared" si="1"/>
        <v>7.6999999999999999E-2</v>
      </c>
      <c r="D42" s="5" t="s">
        <v>45</v>
      </c>
      <c r="E42" s="5" t="s">
        <v>40</v>
      </c>
      <c r="F42" s="5" t="s">
        <v>14</v>
      </c>
      <c r="G42" s="5" t="s">
        <v>23</v>
      </c>
      <c r="H42" s="8"/>
      <c r="I42" s="8"/>
      <c r="J42" s="8"/>
      <c r="K42" s="8"/>
      <c r="L42" s="8"/>
      <c r="N42" s="8"/>
      <c r="O42" s="9"/>
      <c r="P42" s="9"/>
    </row>
    <row r="43" spans="1:16" ht="15.5" x14ac:dyDescent="0.35">
      <c r="A43" s="5" t="s">
        <v>33</v>
      </c>
      <c r="B43" s="12">
        <v>0.81699999999999995</v>
      </c>
      <c r="C43" s="11">
        <f t="shared" si="1"/>
        <v>0.81699999999999995</v>
      </c>
      <c r="D43" s="5" t="s">
        <v>45</v>
      </c>
      <c r="E43" s="5" t="s">
        <v>29</v>
      </c>
      <c r="F43" s="5" t="s">
        <v>14</v>
      </c>
      <c r="G43" s="5" t="s">
        <v>23</v>
      </c>
      <c r="H43" s="8"/>
      <c r="I43" s="8"/>
      <c r="J43" s="8"/>
      <c r="K43" s="8"/>
      <c r="L43" s="8"/>
      <c r="N43" s="8"/>
      <c r="O43" s="9"/>
      <c r="P43" s="9"/>
    </row>
    <row r="44" spans="1:16" ht="15.5" x14ac:dyDescent="0.35">
      <c r="A44" s="5" t="s">
        <v>42</v>
      </c>
      <c r="B44" s="12">
        <v>106</v>
      </c>
      <c r="C44" s="11">
        <f t="shared" ref="C44" si="2">B44/B$12</f>
        <v>1.325</v>
      </c>
      <c r="D44" s="5" t="s">
        <v>37</v>
      </c>
      <c r="E44" s="5" t="s">
        <v>22</v>
      </c>
      <c r="F44" s="5" t="s">
        <v>14</v>
      </c>
      <c r="G44" s="5" t="s">
        <v>23</v>
      </c>
      <c r="H44" s="8"/>
      <c r="I44" s="8"/>
      <c r="J44" s="8"/>
      <c r="K44" s="8"/>
      <c r="L44" s="8"/>
      <c r="N44" s="8"/>
      <c r="O44" s="9"/>
      <c r="P44" s="9"/>
    </row>
    <row r="45" spans="1:16" x14ac:dyDescent="0.35">
      <c r="B45" s="14"/>
      <c r="J45" s="15"/>
      <c r="K45" s="15"/>
    </row>
    <row r="46" spans="1:16" ht="15.5" x14ac:dyDescent="0.35">
      <c r="A46" s="8" t="s">
        <v>2</v>
      </c>
      <c r="B46" s="8" t="s">
        <v>51</v>
      </c>
      <c r="C46" s="7"/>
    </row>
    <row r="47" spans="1:16" x14ac:dyDescent="0.35">
      <c r="A47" s="5" t="s">
        <v>3</v>
      </c>
      <c r="B47" s="5" t="s">
        <v>26</v>
      </c>
    </row>
    <row r="48" spans="1:16" x14ac:dyDescent="0.35">
      <c r="A48" s="5" t="s">
        <v>4</v>
      </c>
    </row>
    <row r="49" spans="1:16" x14ac:dyDescent="0.35">
      <c r="A49" s="5" t="s">
        <v>5</v>
      </c>
      <c r="B49" s="5" t="s">
        <v>22</v>
      </c>
    </row>
    <row r="50" spans="1:16" x14ac:dyDescent="0.35">
      <c r="A50" s="5" t="s">
        <v>6</v>
      </c>
      <c r="B50" s="5">
        <v>1</v>
      </c>
    </row>
    <row r="51" spans="1:16" x14ac:dyDescent="0.35">
      <c r="A51" s="5" t="s">
        <v>7</v>
      </c>
      <c r="B51" s="5" t="s">
        <v>8</v>
      </c>
    </row>
    <row r="52" spans="1:16" x14ac:dyDescent="0.35">
      <c r="A52" s="5" t="s">
        <v>9</v>
      </c>
      <c r="B52" s="5" t="s">
        <v>36</v>
      </c>
    </row>
    <row r="53" spans="1:16" x14ac:dyDescent="0.35">
      <c r="A53" s="5" t="s">
        <v>38</v>
      </c>
      <c r="B53" s="5">
        <v>80</v>
      </c>
    </row>
    <row r="55" spans="1:16" ht="15.5" x14ac:dyDescent="0.35">
      <c r="A55" s="8" t="s">
        <v>10</v>
      </c>
    </row>
    <row r="56" spans="1:16" ht="15.5" x14ac:dyDescent="0.35">
      <c r="A56" s="8" t="s">
        <v>11</v>
      </c>
      <c r="B56" s="8" t="s">
        <v>39</v>
      </c>
      <c r="C56" s="8" t="s">
        <v>12</v>
      </c>
      <c r="D56" s="8" t="s">
        <v>9</v>
      </c>
      <c r="E56" s="8" t="s">
        <v>5</v>
      </c>
      <c r="F56" s="8" t="s">
        <v>7</v>
      </c>
      <c r="G56" s="8" t="s">
        <v>13</v>
      </c>
      <c r="H56" s="8" t="s">
        <v>21</v>
      </c>
      <c r="I56" s="8" t="s">
        <v>17</v>
      </c>
      <c r="J56" s="8" t="s">
        <v>18</v>
      </c>
      <c r="K56" s="8" t="s">
        <v>19</v>
      </c>
      <c r="L56" s="8" t="s">
        <v>20</v>
      </c>
      <c r="N56" s="8"/>
      <c r="O56" s="9"/>
      <c r="P56" s="9"/>
    </row>
    <row r="57" spans="1:16" ht="15.5" x14ac:dyDescent="0.35">
      <c r="A57" s="5" t="s">
        <v>27</v>
      </c>
      <c r="B57" s="12">
        <v>8.1959999999999997</v>
      </c>
      <c r="C57" s="11">
        <f t="shared" ref="C57:C63" si="3">B57</f>
        <v>8.1959999999999997</v>
      </c>
      <c r="D57" s="5" t="s">
        <v>45</v>
      </c>
      <c r="E57" s="5" t="s">
        <v>28</v>
      </c>
      <c r="F57" s="5" t="s">
        <v>14</v>
      </c>
      <c r="G57" s="5" t="s">
        <v>23</v>
      </c>
      <c r="H57" s="8"/>
      <c r="I57" s="8"/>
      <c r="J57" s="8"/>
      <c r="K57" s="8"/>
      <c r="L57" s="8"/>
      <c r="N57" s="8"/>
      <c r="O57" s="9"/>
      <c r="P57" s="9"/>
    </row>
    <row r="58" spans="1:16" ht="15.5" x14ac:dyDescent="0.35">
      <c r="A58" s="1" t="s">
        <v>48</v>
      </c>
      <c r="B58" s="12">
        <v>6.0000000000000001E-3</v>
      </c>
      <c r="C58" s="11">
        <f t="shared" si="3"/>
        <v>6.0000000000000001E-3</v>
      </c>
      <c r="D58" s="1" t="s">
        <v>45</v>
      </c>
      <c r="E58" s="1" t="s">
        <v>29</v>
      </c>
      <c r="F58" s="5" t="s">
        <v>14</v>
      </c>
      <c r="G58" s="5" t="s">
        <v>23</v>
      </c>
      <c r="H58" s="8"/>
      <c r="I58" s="8"/>
      <c r="J58" s="8"/>
      <c r="K58" s="8"/>
      <c r="L58" s="8"/>
      <c r="N58" s="8"/>
      <c r="O58" s="9"/>
      <c r="P58" s="9"/>
    </row>
    <row r="59" spans="1:16" ht="15.5" x14ac:dyDescent="0.35">
      <c r="A59" s="5" t="s">
        <v>44</v>
      </c>
      <c r="B59" s="12">
        <v>1.327</v>
      </c>
      <c r="C59" s="11">
        <f t="shared" si="3"/>
        <v>1.327</v>
      </c>
      <c r="D59" s="5" t="s">
        <v>45</v>
      </c>
      <c r="E59" s="5" t="s">
        <v>22</v>
      </c>
      <c r="F59" s="5" t="s">
        <v>8</v>
      </c>
      <c r="G59" s="5" t="s">
        <v>23</v>
      </c>
      <c r="H59" s="8"/>
      <c r="I59" s="8"/>
      <c r="J59" s="8"/>
      <c r="K59" s="8"/>
      <c r="L59" s="8"/>
      <c r="N59" s="8"/>
      <c r="O59" s="9"/>
      <c r="P59" s="9"/>
    </row>
    <row r="60" spans="1:16" ht="15.5" x14ac:dyDescent="0.35">
      <c r="A60" s="1" t="s">
        <v>49</v>
      </c>
      <c r="B60" s="12">
        <v>0.154</v>
      </c>
      <c r="C60" s="11">
        <f t="shared" si="3"/>
        <v>0.154</v>
      </c>
      <c r="D60" s="5" t="s">
        <v>45</v>
      </c>
      <c r="E60" s="1" t="s">
        <v>22</v>
      </c>
      <c r="F60" s="5" t="s">
        <v>14</v>
      </c>
      <c r="G60" s="5" t="s">
        <v>23</v>
      </c>
      <c r="H60" s="8"/>
      <c r="I60" s="8"/>
      <c r="J60" s="8"/>
      <c r="K60" s="8"/>
      <c r="L60" s="8"/>
      <c r="N60" s="8"/>
      <c r="O60" s="9"/>
      <c r="P60" s="9"/>
    </row>
    <row r="61" spans="1:16" ht="15.5" x14ac:dyDescent="0.35">
      <c r="A61" s="5" t="s">
        <v>50</v>
      </c>
      <c r="B61" s="12">
        <v>0.16300000000000001</v>
      </c>
      <c r="C61" s="11">
        <f t="shared" si="3"/>
        <v>0.16300000000000001</v>
      </c>
      <c r="D61" s="5" t="s">
        <v>45</v>
      </c>
      <c r="E61" s="5" t="s">
        <v>29</v>
      </c>
      <c r="F61" s="5" t="s">
        <v>14</v>
      </c>
      <c r="G61" s="5" t="s">
        <v>23</v>
      </c>
      <c r="H61" s="8"/>
      <c r="I61" s="8"/>
      <c r="J61" s="8"/>
      <c r="K61" s="8"/>
      <c r="L61" s="8"/>
      <c r="N61" s="8"/>
      <c r="O61" s="9"/>
      <c r="P61" s="9"/>
    </row>
    <row r="62" spans="1:16" ht="15.5" x14ac:dyDescent="0.35">
      <c r="A62" s="5" t="s">
        <v>32</v>
      </c>
      <c r="B62" s="12">
        <v>0.66600000000000004</v>
      </c>
      <c r="C62" s="11">
        <f t="shared" si="3"/>
        <v>0.66600000000000004</v>
      </c>
      <c r="D62" s="5" t="s">
        <v>45</v>
      </c>
      <c r="E62" s="5" t="s">
        <v>22</v>
      </c>
      <c r="F62" s="5" t="s">
        <v>14</v>
      </c>
      <c r="G62" s="5" t="s">
        <v>23</v>
      </c>
      <c r="H62" s="8"/>
      <c r="I62" s="8"/>
      <c r="J62" s="8"/>
      <c r="K62" s="8"/>
      <c r="L62" s="8"/>
      <c r="N62" s="8"/>
      <c r="O62" s="9"/>
      <c r="P62" s="9"/>
    </row>
    <row r="63" spans="1:16" ht="15.5" x14ac:dyDescent="0.35">
      <c r="A63" s="5" t="s">
        <v>33</v>
      </c>
      <c r="B63" s="12">
        <v>0.49199999999999999</v>
      </c>
      <c r="C63" s="11">
        <f t="shared" si="3"/>
        <v>0.49199999999999999</v>
      </c>
      <c r="D63" s="5" t="s">
        <v>45</v>
      </c>
      <c r="E63" s="5" t="s">
        <v>29</v>
      </c>
      <c r="F63" s="5" t="s">
        <v>14</v>
      </c>
      <c r="G63" s="5" t="s">
        <v>23</v>
      </c>
      <c r="H63" s="8"/>
      <c r="I63" s="8"/>
      <c r="J63" s="8"/>
      <c r="K63" s="8"/>
      <c r="L63" s="8"/>
      <c r="N63" s="8"/>
      <c r="O63" s="9"/>
      <c r="P63" s="9"/>
    </row>
    <row r="64" spans="1:16" ht="15.5" x14ac:dyDescent="0.35">
      <c r="A64" s="5" t="s">
        <v>46</v>
      </c>
      <c r="B64" s="16">
        <v>70</v>
      </c>
      <c r="C64" s="11">
        <f>B64/B$12</f>
        <v>0.875</v>
      </c>
      <c r="D64" s="5" t="s">
        <v>37</v>
      </c>
      <c r="E64" s="5" t="s">
        <v>22</v>
      </c>
      <c r="F64" s="5" t="s">
        <v>8</v>
      </c>
      <c r="G64" s="5" t="s">
        <v>23</v>
      </c>
      <c r="H64" s="8"/>
      <c r="I64" s="8"/>
      <c r="J64" s="8"/>
      <c r="K64" s="8"/>
      <c r="L64" s="8"/>
      <c r="N64" s="8"/>
      <c r="O64" s="9"/>
      <c r="P64" s="9"/>
    </row>
    <row r="66" spans="1:16" ht="15.5" x14ac:dyDescent="0.35">
      <c r="A66" s="8" t="s">
        <v>2</v>
      </c>
      <c r="B66" s="8" t="s">
        <v>52</v>
      </c>
      <c r="C66" s="7"/>
    </row>
    <row r="67" spans="1:16" x14ac:dyDescent="0.35">
      <c r="A67" s="5" t="s">
        <v>3</v>
      </c>
      <c r="B67" s="5" t="s">
        <v>26</v>
      </c>
    </row>
    <row r="68" spans="1:16" x14ac:dyDescent="0.35">
      <c r="A68" s="5" t="s">
        <v>4</v>
      </c>
    </row>
    <row r="69" spans="1:16" x14ac:dyDescent="0.35">
      <c r="A69" s="5" t="s">
        <v>5</v>
      </c>
      <c r="B69" s="5" t="s">
        <v>22</v>
      </c>
    </row>
    <row r="70" spans="1:16" x14ac:dyDescent="0.35">
      <c r="A70" s="5" t="s">
        <v>6</v>
      </c>
      <c r="B70" s="5">
        <v>1</v>
      </c>
    </row>
    <row r="71" spans="1:16" x14ac:dyDescent="0.35">
      <c r="A71" s="5" t="s">
        <v>7</v>
      </c>
      <c r="B71" s="5" t="s">
        <v>8</v>
      </c>
    </row>
    <row r="72" spans="1:16" x14ac:dyDescent="0.35">
      <c r="A72" s="5" t="s">
        <v>9</v>
      </c>
      <c r="B72" s="5" t="s">
        <v>36</v>
      </c>
    </row>
    <row r="73" spans="1:16" x14ac:dyDescent="0.35">
      <c r="A73" s="5" t="s">
        <v>38</v>
      </c>
      <c r="B73" s="5">
        <v>80</v>
      </c>
    </row>
    <row r="75" spans="1:16" ht="15.5" x14ac:dyDescent="0.35">
      <c r="A75" s="8" t="s">
        <v>10</v>
      </c>
    </row>
    <row r="76" spans="1:16" ht="15.5" x14ac:dyDescent="0.35">
      <c r="A76" s="8" t="s">
        <v>11</v>
      </c>
      <c r="B76" s="8" t="s">
        <v>39</v>
      </c>
      <c r="C76" s="8" t="s">
        <v>12</v>
      </c>
      <c r="D76" s="8" t="s">
        <v>9</v>
      </c>
      <c r="E76" s="8" t="s">
        <v>5</v>
      </c>
      <c r="F76" s="8" t="s">
        <v>7</v>
      </c>
      <c r="G76" s="8" t="s">
        <v>13</v>
      </c>
      <c r="H76" s="8" t="s">
        <v>21</v>
      </c>
      <c r="I76" s="8" t="s">
        <v>17</v>
      </c>
      <c r="J76" s="8" t="s">
        <v>18</v>
      </c>
      <c r="K76" s="8" t="s">
        <v>19</v>
      </c>
      <c r="L76" s="8" t="s">
        <v>20</v>
      </c>
      <c r="N76" s="8"/>
      <c r="O76" s="9"/>
      <c r="P76" s="9"/>
    </row>
    <row r="77" spans="1:16" ht="15.5" x14ac:dyDescent="0.35">
      <c r="A77" s="5" t="s">
        <v>35</v>
      </c>
      <c r="B77" s="12">
        <v>3.9609999999999999</v>
      </c>
      <c r="C77" s="11">
        <f>B77</f>
        <v>3.9609999999999999</v>
      </c>
      <c r="D77" s="5" t="s">
        <v>45</v>
      </c>
      <c r="E77" s="5" t="s">
        <v>22</v>
      </c>
      <c r="F77" s="5" t="s">
        <v>14</v>
      </c>
      <c r="G77" s="5" t="s">
        <v>23</v>
      </c>
      <c r="H77" s="8"/>
      <c r="I77" s="8"/>
      <c r="J77" s="8"/>
      <c r="K77" s="8"/>
      <c r="L77" s="8"/>
      <c r="N77" s="8"/>
      <c r="O77" s="9"/>
      <c r="P77" s="9"/>
    </row>
    <row r="78" spans="1:16" ht="15.5" x14ac:dyDescent="0.35">
      <c r="A78" s="5" t="s">
        <v>27</v>
      </c>
      <c r="B78" s="12">
        <v>15.026</v>
      </c>
      <c r="C78" s="11">
        <f t="shared" ref="C78:C80" si="4">B78</f>
        <v>15.026</v>
      </c>
      <c r="D78" s="5" t="s">
        <v>45</v>
      </c>
      <c r="E78" s="5" t="s">
        <v>28</v>
      </c>
      <c r="F78" s="5" t="s">
        <v>14</v>
      </c>
      <c r="G78" s="5" t="s">
        <v>23</v>
      </c>
      <c r="H78" s="8"/>
      <c r="I78" s="8"/>
      <c r="J78" s="8"/>
      <c r="K78" s="8"/>
      <c r="L78" s="8"/>
      <c r="N78" s="8"/>
      <c r="O78" s="9"/>
      <c r="P78" s="9"/>
    </row>
    <row r="79" spans="1:16" ht="15.5" x14ac:dyDescent="0.35">
      <c r="A79" s="5" t="s">
        <v>31</v>
      </c>
      <c r="B79" s="12">
        <v>6.4000000000000001E-2</v>
      </c>
      <c r="C79" s="11">
        <f t="shared" si="4"/>
        <v>6.4000000000000001E-2</v>
      </c>
      <c r="D79" s="5" t="s">
        <v>45</v>
      </c>
      <c r="E79" s="5" t="s">
        <v>22</v>
      </c>
      <c r="F79" s="5" t="s">
        <v>14</v>
      </c>
      <c r="G79" s="5" t="s">
        <v>23</v>
      </c>
      <c r="H79" s="8"/>
      <c r="I79" s="8"/>
      <c r="J79" s="8"/>
      <c r="K79" s="8"/>
      <c r="L79" s="8"/>
      <c r="N79" s="8"/>
      <c r="O79" s="9"/>
      <c r="P79" s="9"/>
    </row>
    <row r="80" spans="1:16" ht="15.5" x14ac:dyDescent="0.35">
      <c r="A80" s="5" t="s">
        <v>34</v>
      </c>
      <c r="B80" s="12">
        <v>6.3E-2</v>
      </c>
      <c r="C80" s="11">
        <f t="shared" si="4"/>
        <v>6.3E-2</v>
      </c>
      <c r="D80" s="5" t="s">
        <v>45</v>
      </c>
      <c r="E80" s="5" t="s">
        <v>40</v>
      </c>
      <c r="F80" s="5" t="s">
        <v>14</v>
      </c>
      <c r="G80" s="5" t="s">
        <v>23</v>
      </c>
      <c r="H80" s="8"/>
      <c r="I80" s="8"/>
      <c r="J80" s="8"/>
      <c r="K80" s="8"/>
      <c r="L80" s="8"/>
      <c r="N80" s="8"/>
      <c r="O80" s="9"/>
      <c r="P80" s="9"/>
    </row>
    <row r="81" spans="1:16" ht="15.5" x14ac:dyDescent="0.35">
      <c r="A81" s="5" t="s">
        <v>46</v>
      </c>
      <c r="B81" s="12">
        <v>169.3</v>
      </c>
      <c r="C81" s="11">
        <f>B81/B$12</f>
        <v>2.11625</v>
      </c>
      <c r="D81" s="5" t="s">
        <v>37</v>
      </c>
      <c r="E81" s="5" t="s">
        <v>22</v>
      </c>
      <c r="F81" s="5" t="s">
        <v>8</v>
      </c>
      <c r="G81" s="5" t="s">
        <v>23</v>
      </c>
      <c r="H81" s="8"/>
      <c r="I81" s="8"/>
      <c r="J81" s="8"/>
      <c r="K81" s="8"/>
      <c r="L81" s="8"/>
      <c r="N81" s="8"/>
      <c r="O81" s="9"/>
      <c r="P81" s="9"/>
    </row>
    <row r="83" spans="1:16" ht="15.5" x14ac:dyDescent="0.35">
      <c r="A83" s="8" t="s">
        <v>2</v>
      </c>
      <c r="B83" s="8" t="s">
        <v>53</v>
      </c>
      <c r="C83" s="7"/>
    </row>
    <row r="84" spans="1:16" x14ac:dyDescent="0.35">
      <c r="A84" s="5" t="s">
        <v>3</v>
      </c>
      <c r="B84" s="5" t="s">
        <v>26</v>
      </c>
    </row>
    <row r="85" spans="1:16" x14ac:dyDescent="0.35">
      <c r="A85" s="5" t="s">
        <v>4</v>
      </c>
    </row>
    <row r="86" spans="1:16" x14ac:dyDescent="0.35">
      <c r="A86" s="5" t="s">
        <v>5</v>
      </c>
      <c r="B86" s="5" t="s">
        <v>22</v>
      </c>
    </row>
    <row r="87" spans="1:16" x14ac:dyDescent="0.35">
      <c r="A87" s="5" t="s">
        <v>6</v>
      </c>
      <c r="B87" s="5">
        <v>1</v>
      </c>
    </row>
    <row r="88" spans="1:16" x14ac:dyDescent="0.35">
      <c r="A88" s="5" t="s">
        <v>7</v>
      </c>
      <c r="B88" s="5" t="s">
        <v>8</v>
      </c>
    </row>
    <row r="89" spans="1:16" x14ac:dyDescent="0.35">
      <c r="A89" s="5" t="s">
        <v>9</v>
      </c>
      <c r="B89" s="5" t="s">
        <v>36</v>
      </c>
    </row>
    <row r="90" spans="1:16" x14ac:dyDescent="0.35">
      <c r="A90" s="5" t="s">
        <v>38</v>
      </c>
      <c r="B90" s="5">
        <v>80</v>
      </c>
    </row>
    <row r="92" spans="1:16" ht="15.5" x14ac:dyDescent="0.35">
      <c r="A92" s="8" t="s">
        <v>10</v>
      </c>
    </row>
    <row r="93" spans="1:16" ht="15.5" x14ac:dyDescent="0.35">
      <c r="A93" s="8" t="s">
        <v>11</v>
      </c>
      <c r="B93" s="8" t="s">
        <v>39</v>
      </c>
      <c r="C93" s="8" t="s">
        <v>12</v>
      </c>
      <c r="D93" s="8" t="s">
        <v>9</v>
      </c>
      <c r="E93" s="8" t="s">
        <v>5</v>
      </c>
      <c r="F93" s="8" t="s">
        <v>7</v>
      </c>
      <c r="G93" s="8" t="s">
        <v>13</v>
      </c>
      <c r="H93" s="8" t="s">
        <v>21</v>
      </c>
      <c r="I93" s="8" t="s">
        <v>17</v>
      </c>
      <c r="J93" s="8" t="s">
        <v>18</v>
      </c>
      <c r="K93" s="8" t="s">
        <v>19</v>
      </c>
      <c r="L93" s="8" t="s">
        <v>20</v>
      </c>
      <c r="N93" s="8"/>
      <c r="O93" s="9"/>
      <c r="P93" s="9"/>
    </row>
    <row r="94" spans="1:16" ht="15.5" x14ac:dyDescent="0.35">
      <c r="A94" s="5" t="s">
        <v>35</v>
      </c>
      <c r="B94" s="12">
        <v>0.67400000000000004</v>
      </c>
      <c r="C94" s="11">
        <f>B94</f>
        <v>0.67400000000000004</v>
      </c>
      <c r="D94" s="5" t="s">
        <v>45</v>
      </c>
      <c r="E94" s="5" t="s">
        <v>22</v>
      </c>
      <c r="F94" s="5" t="s">
        <v>14</v>
      </c>
      <c r="G94" s="5" t="s">
        <v>23</v>
      </c>
      <c r="H94" s="8"/>
      <c r="I94" s="8"/>
      <c r="J94" s="8"/>
      <c r="K94" s="8"/>
      <c r="L94" s="8"/>
      <c r="N94" s="8"/>
      <c r="O94" s="9"/>
      <c r="P94" s="9"/>
    </row>
    <row r="95" spans="1:16" ht="15.5" x14ac:dyDescent="0.35">
      <c r="A95" s="5" t="s">
        <v>27</v>
      </c>
      <c r="B95" s="12">
        <v>12.898</v>
      </c>
      <c r="C95" s="11">
        <f t="shared" ref="C95:C100" si="5">B95</f>
        <v>12.898</v>
      </c>
      <c r="D95" s="5" t="s">
        <v>45</v>
      </c>
      <c r="E95" s="5" t="s">
        <v>28</v>
      </c>
      <c r="F95" s="5" t="s">
        <v>14</v>
      </c>
      <c r="G95" s="5" t="s">
        <v>23</v>
      </c>
      <c r="H95" s="8"/>
      <c r="I95" s="8"/>
      <c r="J95" s="8"/>
      <c r="K95" s="8"/>
      <c r="L95" s="8"/>
      <c r="N95" s="8"/>
      <c r="O95" s="9"/>
      <c r="P95" s="9"/>
    </row>
    <row r="96" spans="1:16" ht="15.5" x14ac:dyDescent="0.35">
      <c r="A96" s="5" t="s">
        <v>43</v>
      </c>
      <c r="B96" s="12">
        <v>6.4000000000000001E-2</v>
      </c>
      <c r="C96" s="11">
        <f t="shared" si="5"/>
        <v>6.4000000000000001E-2</v>
      </c>
      <c r="D96" s="5" t="s">
        <v>45</v>
      </c>
      <c r="E96" s="5" t="s">
        <v>28</v>
      </c>
      <c r="F96" s="5" t="s">
        <v>14</v>
      </c>
      <c r="G96" s="5" t="s">
        <v>23</v>
      </c>
      <c r="H96" s="8"/>
      <c r="I96" s="8"/>
      <c r="J96" s="8"/>
      <c r="K96" s="8"/>
      <c r="L96" s="8"/>
      <c r="N96" s="8"/>
      <c r="O96" s="9"/>
      <c r="P96" s="9"/>
    </row>
    <row r="97" spans="1:16" ht="15.5" x14ac:dyDescent="0.35">
      <c r="A97" s="1" t="s">
        <v>48</v>
      </c>
      <c r="B97" s="12">
        <v>4.0000000000000001E-3</v>
      </c>
      <c r="C97" s="11">
        <f t="shared" si="5"/>
        <v>4.0000000000000001E-3</v>
      </c>
      <c r="D97" s="1" t="s">
        <v>45</v>
      </c>
      <c r="E97" s="1" t="s">
        <v>29</v>
      </c>
      <c r="F97" s="5" t="s">
        <v>14</v>
      </c>
      <c r="G97" s="5" t="s">
        <v>23</v>
      </c>
      <c r="H97" s="8"/>
      <c r="I97" s="8"/>
      <c r="J97" s="8"/>
      <c r="K97" s="8"/>
      <c r="L97" s="8"/>
      <c r="N97" s="8"/>
      <c r="O97" s="9"/>
      <c r="P97" s="9"/>
    </row>
    <row r="98" spans="1:16" ht="15.5" x14ac:dyDescent="0.35">
      <c r="A98" s="5" t="s">
        <v>44</v>
      </c>
      <c r="B98" s="12">
        <v>0.46600000000000003</v>
      </c>
      <c r="C98" s="11">
        <f t="shared" si="5"/>
        <v>0.46600000000000003</v>
      </c>
      <c r="D98" s="5" t="s">
        <v>45</v>
      </c>
      <c r="E98" s="5" t="s">
        <v>22</v>
      </c>
      <c r="F98" s="5" t="s">
        <v>8</v>
      </c>
      <c r="G98" s="5" t="s">
        <v>23</v>
      </c>
      <c r="H98" s="8"/>
      <c r="I98" s="8"/>
      <c r="J98" s="8"/>
      <c r="K98" s="8"/>
      <c r="L98" s="8"/>
      <c r="N98" s="8"/>
      <c r="O98" s="9"/>
      <c r="P98" s="9"/>
    </row>
    <row r="99" spans="1:16" ht="15.5" x14ac:dyDescent="0.35">
      <c r="A99" s="1" t="s">
        <v>49</v>
      </c>
      <c r="B99" s="12">
        <v>0.27800000000000002</v>
      </c>
      <c r="C99" s="11">
        <f t="shared" si="5"/>
        <v>0.27800000000000002</v>
      </c>
      <c r="D99" s="5" t="s">
        <v>45</v>
      </c>
      <c r="E99" s="1" t="s">
        <v>22</v>
      </c>
      <c r="F99" s="5" t="s">
        <v>14</v>
      </c>
      <c r="G99" s="5" t="s">
        <v>23</v>
      </c>
      <c r="H99" s="8"/>
      <c r="I99" s="8"/>
      <c r="J99" s="8"/>
      <c r="K99" s="8"/>
      <c r="L99" s="8"/>
      <c r="N99" s="8"/>
      <c r="O99" s="9"/>
      <c r="P99" s="9"/>
    </row>
    <row r="100" spans="1:16" ht="15.5" x14ac:dyDescent="0.35">
      <c r="A100" s="5" t="s">
        <v>32</v>
      </c>
      <c r="B100" s="12">
        <v>0.26</v>
      </c>
      <c r="C100" s="11">
        <f t="shared" si="5"/>
        <v>0.26</v>
      </c>
      <c r="D100" s="5" t="s">
        <v>45</v>
      </c>
      <c r="E100" s="5" t="s">
        <v>22</v>
      </c>
      <c r="F100" s="5" t="s">
        <v>14</v>
      </c>
      <c r="G100" s="5" t="s">
        <v>23</v>
      </c>
      <c r="H100" s="8"/>
      <c r="I100" s="8"/>
      <c r="J100" s="8"/>
      <c r="K100" s="8"/>
      <c r="L100" s="8"/>
      <c r="N100" s="8"/>
      <c r="O100" s="9"/>
      <c r="P100" s="9"/>
    </row>
    <row r="101" spans="1:16" ht="15.5" x14ac:dyDescent="0.35">
      <c r="A101" s="5" t="s">
        <v>46</v>
      </c>
      <c r="B101" s="12">
        <v>118</v>
      </c>
      <c r="C101" s="11">
        <f>B101/B$12</f>
        <v>1.4750000000000001</v>
      </c>
      <c r="D101" s="5" t="s">
        <v>37</v>
      </c>
      <c r="E101" s="5" t="s">
        <v>22</v>
      </c>
      <c r="F101" s="5" t="s">
        <v>8</v>
      </c>
      <c r="G101" s="5" t="s">
        <v>23</v>
      </c>
      <c r="H101" s="8"/>
      <c r="I101" s="8"/>
      <c r="J101" s="8"/>
      <c r="K101" s="8"/>
      <c r="L101" s="8"/>
      <c r="N101" s="8"/>
      <c r="O101" s="9"/>
      <c r="P101" s="9"/>
    </row>
    <row r="103" spans="1:16" ht="15.5" x14ac:dyDescent="0.35">
      <c r="A103" s="8" t="s">
        <v>2</v>
      </c>
      <c r="B103" s="8" t="s">
        <v>54</v>
      </c>
      <c r="C103" s="7"/>
    </row>
    <row r="104" spans="1:16" x14ac:dyDescent="0.35">
      <c r="A104" s="5" t="s">
        <v>3</v>
      </c>
      <c r="B104" s="5" t="s">
        <v>26</v>
      </c>
    </row>
    <row r="105" spans="1:16" x14ac:dyDescent="0.35">
      <c r="A105" s="5" t="s">
        <v>4</v>
      </c>
    </row>
    <row r="106" spans="1:16" x14ac:dyDescent="0.35">
      <c r="A106" s="5" t="s">
        <v>5</v>
      </c>
      <c r="B106" s="5" t="s">
        <v>22</v>
      </c>
    </row>
    <row r="107" spans="1:16" x14ac:dyDescent="0.35">
      <c r="A107" s="5" t="s">
        <v>6</v>
      </c>
      <c r="B107" s="5">
        <v>1</v>
      </c>
    </row>
    <row r="108" spans="1:16" x14ac:dyDescent="0.35">
      <c r="A108" s="5" t="s">
        <v>7</v>
      </c>
      <c r="B108" s="5" t="s">
        <v>8</v>
      </c>
    </row>
    <row r="109" spans="1:16" x14ac:dyDescent="0.35">
      <c r="A109" s="5" t="s">
        <v>9</v>
      </c>
      <c r="B109" s="5" t="s">
        <v>36</v>
      </c>
    </row>
    <row r="110" spans="1:16" x14ac:dyDescent="0.35">
      <c r="A110" s="5" t="s">
        <v>38</v>
      </c>
      <c r="B110" s="5">
        <v>80</v>
      </c>
    </row>
    <row r="112" spans="1:16" ht="15.5" x14ac:dyDescent="0.35">
      <c r="A112" s="8" t="s">
        <v>10</v>
      </c>
    </row>
    <row r="113" spans="1:16" ht="15.5" x14ac:dyDescent="0.35">
      <c r="A113" s="8" t="s">
        <v>11</v>
      </c>
      <c r="B113" s="8" t="s">
        <v>39</v>
      </c>
      <c r="C113" s="8" t="s">
        <v>12</v>
      </c>
      <c r="D113" s="8" t="s">
        <v>9</v>
      </c>
      <c r="E113" s="8" t="s">
        <v>5</v>
      </c>
      <c r="F113" s="8" t="s">
        <v>7</v>
      </c>
      <c r="G113" s="8" t="s">
        <v>13</v>
      </c>
      <c r="H113" s="8" t="s">
        <v>21</v>
      </c>
      <c r="I113" s="8" t="s">
        <v>17</v>
      </c>
      <c r="J113" s="8" t="s">
        <v>18</v>
      </c>
      <c r="K113" s="8" t="s">
        <v>19</v>
      </c>
      <c r="L113" s="8" t="s">
        <v>20</v>
      </c>
      <c r="N113" s="8"/>
      <c r="O113" s="9"/>
      <c r="P113" s="9"/>
    </row>
    <row r="114" spans="1:16" ht="15.5" x14ac:dyDescent="0.35">
      <c r="A114" s="5" t="s">
        <v>27</v>
      </c>
      <c r="B114" s="2">
        <v>42.655000000000001</v>
      </c>
      <c r="C114" s="11">
        <f t="shared" ref="C114:C120" si="6">B114</f>
        <v>42.655000000000001</v>
      </c>
      <c r="D114" s="5" t="s">
        <v>45</v>
      </c>
      <c r="E114" s="5" t="s">
        <v>28</v>
      </c>
      <c r="F114" s="5" t="s">
        <v>14</v>
      </c>
      <c r="G114" s="5" t="s">
        <v>23</v>
      </c>
      <c r="H114" s="8"/>
      <c r="I114" s="8"/>
      <c r="J114" s="8"/>
      <c r="K114" s="8"/>
      <c r="L114" s="8"/>
      <c r="N114" s="8"/>
      <c r="O114" s="9"/>
      <c r="P114" s="9"/>
    </row>
    <row r="115" spans="1:16" ht="15.5" x14ac:dyDescent="0.35">
      <c r="A115" s="5" t="s">
        <v>43</v>
      </c>
      <c r="B115" s="2">
        <v>0.626</v>
      </c>
      <c r="C115" s="11">
        <f t="shared" si="6"/>
        <v>0.626</v>
      </c>
      <c r="D115" s="5" t="s">
        <v>45</v>
      </c>
      <c r="E115" s="5" t="s">
        <v>28</v>
      </c>
      <c r="F115" s="5" t="s">
        <v>14</v>
      </c>
      <c r="G115" s="5" t="s">
        <v>23</v>
      </c>
      <c r="H115" s="8"/>
      <c r="I115" s="8"/>
      <c r="J115" s="8"/>
      <c r="K115" s="8"/>
      <c r="L115" s="8"/>
      <c r="N115" s="8"/>
      <c r="O115" s="9"/>
      <c r="P115" s="9"/>
    </row>
    <row r="116" spans="1:16" ht="15.5" x14ac:dyDescent="0.35">
      <c r="A116" s="1" t="s">
        <v>48</v>
      </c>
      <c r="B116" s="2">
        <v>0.60399999999999998</v>
      </c>
      <c r="C116" s="11">
        <f t="shared" si="6"/>
        <v>0.60399999999999998</v>
      </c>
      <c r="D116" s="1" t="s">
        <v>45</v>
      </c>
      <c r="E116" s="1" t="s">
        <v>29</v>
      </c>
      <c r="F116" s="5" t="s">
        <v>14</v>
      </c>
      <c r="G116" s="5" t="s">
        <v>23</v>
      </c>
      <c r="H116" s="8"/>
      <c r="I116" s="8"/>
      <c r="J116" s="8"/>
      <c r="K116" s="8"/>
      <c r="L116" s="8"/>
      <c r="N116" s="8"/>
      <c r="O116" s="9"/>
      <c r="P116" s="9"/>
    </row>
    <row r="117" spans="1:16" ht="15.5" x14ac:dyDescent="0.35">
      <c r="A117" s="5" t="s">
        <v>44</v>
      </c>
      <c r="B117" s="3">
        <v>0.75</v>
      </c>
      <c r="C117" s="11">
        <f t="shared" si="6"/>
        <v>0.75</v>
      </c>
      <c r="D117" s="5" t="s">
        <v>45</v>
      </c>
      <c r="E117" s="5" t="s">
        <v>22</v>
      </c>
      <c r="F117" s="5" t="s">
        <v>8</v>
      </c>
      <c r="G117" s="5" t="s">
        <v>23</v>
      </c>
      <c r="H117" s="8"/>
      <c r="I117" s="8"/>
      <c r="J117" s="8"/>
      <c r="K117" s="8"/>
      <c r="L117" s="8"/>
      <c r="N117" s="8"/>
      <c r="O117" s="9"/>
      <c r="P117" s="9"/>
    </row>
    <row r="118" spans="1:16" ht="15.5" x14ac:dyDescent="0.35">
      <c r="A118" s="1" t="s">
        <v>49</v>
      </c>
      <c r="B118" s="2">
        <v>0.42799999999999999</v>
      </c>
      <c r="C118" s="11">
        <f t="shared" si="6"/>
        <v>0.42799999999999999</v>
      </c>
      <c r="D118" s="5" t="s">
        <v>45</v>
      </c>
      <c r="E118" s="1" t="s">
        <v>22</v>
      </c>
      <c r="F118" s="5" t="s">
        <v>14</v>
      </c>
      <c r="G118" s="5" t="s">
        <v>23</v>
      </c>
      <c r="H118" s="8"/>
      <c r="I118" s="8"/>
      <c r="J118" s="8"/>
      <c r="K118" s="8"/>
      <c r="L118" s="8"/>
      <c r="N118" s="8"/>
      <c r="O118" s="9"/>
      <c r="P118" s="9"/>
    </row>
    <row r="119" spans="1:16" ht="15.5" x14ac:dyDescent="0.35">
      <c r="A119" s="5" t="s">
        <v>32</v>
      </c>
      <c r="B119" s="2">
        <v>0.50600000000000001</v>
      </c>
      <c r="C119" s="11">
        <f t="shared" si="6"/>
        <v>0.50600000000000001</v>
      </c>
      <c r="D119" s="5" t="s">
        <v>45</v>
      </c>
      <c r="E119" s="5" t="s">
        <v>22</v>
      </c>
      <c r="F119" s="5" t="s">
        <v>14</v>
      </c>
      <c r="G119" s="5" t="s">
        <v>23</v>
      </c>
      <c r="H119" s="8"/>
      <c r="I119" s="8"/>
      <c r="J119" s="8"/>
      <c r="K119" s="8"/>
      <c r="L119" s="8"/>
      <c r="N119" s="8"/>
      <c r="O119" s="9"/>
      <c r="P119" s="9"/>
    </row>
    <row r="120" spans="1:16" ht="15.5" x14ac:dyDescent="0.35">
      <c r="A120" s="5" t="s">
        <v>34</v>
      </c>
      <c r="B120" s="2">
        <v>0.06</v>
      </c>
      <c r="C120" s="11">
        <f t="shared" si="6"/>
        <v>0.06</v>
      </c>
      <c r="D120" s="5" t="s">
        <v>45</v>
      </c>
      <c r="E120" s="5" t="s">
        <v>40</v>
      </c>
      <c r="F120" s="5" t="s">
        <v>14</v>
      </c>
      <c r="G120" s="5" t="s">
        <v>23</v>
      </c>
      <c r="H120" s="8"/>
      <c r="I120" s="8"/>
      <c r="J120" s="8"/>
      <c r="K120" s="8"/>
      <c r="L120" s="8"/>
      <c r="N120" s="8"/>
      <c r="O120" s="9"/>
      <c r="P120" s="9"/>
    </row>
    <row r="121" spans="1:16" ht="15.5" x14ac:dyDescent="0.35">
      <c r="A121" s="5" t="s">
        <v>46</v>
      </c>
      <c r="B121">
        <v>13.3</v>
      </c>
      <c r="C121" s="11">
        <f t="shared" ref="C121" si="7">B121/B$12</f>
        <v>0.16625000000000001</v>
      </c>
      <c r="D121" s="5" t="s">
        <v>37</v>
      </c>
      <c r="E121" s="5" t="s">
        <v>22</v>
      </c>
      <c r="F121" s="5" t="s">
        <v>8</v>
      </c>
      <c r="G121" s="5" t="s">
        <v>23</v>
      </c>
      <c r="H121" s="8"/>
      <c r="I121" s="8"/>
      <c r="J121" s="8"/>
      <c r="K121" s="8"/>
      <c r="L121" s="8"/>
      <c r="N121" s="8"/>
      <c r="O121" s="9"/>
      <c r="P121" s="9"/>
    </row>
    <row r="123" spans="1:16" ht="15.5" x14ac:dyDescent="0.35">
      <c r="A123" s="8" t="s">
        <v>2</v>
      </c>
      <c r="B123" s="8" t="s">
        <v>55</v>
      </c>
      <c r="C123" s="7"/>
    </row>
    <row r="124" spans="1:16" x14ac:dyDescent="0.35">
      <c r="A124" s="5" t="s">
        <v>3</v>
      </c>
      <c r="B124" s="5" t="s">
        <v>26</v>
      </c>
    </row>
    <row r="125" spans="1:16" x14ac:dyDescent="0.35">
      <c r="A125" s="5" t="s">
        <v>4</v>
      </c>
    </row>
    <row r="126" spans="1:16" x14ac:dyDescent="0.35">
      <c r="A126" s="5" t="s">
        <v>5</v>
      </c>
      <c r="B126" s="5" t="s">
        <v>22</v>
      </c>
    </row>
    <row r="127" spans="1:16" x14ac:dyDescent="0.35">
      <c r="A127" s="5" t="s">
        <v>6</v>
      </c>
      <c r="B127" s="5">
        <v>1</v>
      </c>
    </row>
    <row r="128" spans="1:16" x14ac:dyDescent="0.35">
      <c r="A128" s="5" t="s">
        <v>7</v>
      </c>
      <c r="B128" s="5" t="s">
        <v>8</v>
      </c>
    </row>
    <row r="129" spans="1:16" x14ac:dyDescent="0.35">
      <c r="A129" s="5" t="s">
        <v>9</v>
      </c>
      <c r="B129" s="5" t="s">
        <v>36</v>
      </c>
    </row>
    <row r="130" spans="1:16" x14ac:dyDescent="0.35">
      <c r="A130" s="5" t="s">
        <v>38</v>
      </c>
      <c r="B130" s="5">
        <v>80</v>
      </c>
    </row>
    <row r="132" spans="1:16" ht="15.5" x14ac:dyDescent="0.35">
      <c r="A132" s="8" t="s">
        <v>10</v>
      </c>
    </row>
    <row r="133" spans="1:16" ht="15.5" x14ac:dyDescent="0.35">
      <c r="A133" s="8" t="s">
        <v>11</v>
      </c>
      <c r="B133" s="8" t="s">
        <v>39</v>
      </c>
      <c r="C133" s="8" t="s">
        <v>12</v>
      </c>
      <c r="D133" s="8" t="s">
        <v>9</v>
      </c>
      <c r="E133" s="8" t="s">
        <v>5</v>
      </c>
      <c r="F133" s="8" t="s">
        <v>7</v>
      </c>
      <c r="G133" s="8" t="s">
        <v>13</v>
      </c>
      <c r="H133" s="8" t="s">
        <v>21</v>
      </c>
      <c r="I133" s="8" t="s">
        <v>17</v>
      </c>
      <c r="J133" s="8" t="s">
        <v>18</v>
      </c>
      <c r="K133" s="8" t="s">
        <v>19</v>
      </c>
      <c r="L133" s="8" t="s">
        <v>20</v>
      </c>
      <c r="N133" s="8"/>
      <c r="O133" s="9"/>
      <c r="P133" s="9"/>
    </row>
    <row r="134" spans="1:16" ht="15.5" x14ac:dyDescent="0.35">
      <c r="A134" s="5" t="s">
        <v>35</v>
      </c>
      <c r="B134" s="2">
        <v>0.995</v>
      </c>
      <c r="C134" s="11">
        <f>B134</f>
        <v>0.995</v>
      </c>
      <c r="D134" s="5" t="s">
        <v>45</v>
      </c>
      <c r="E134" s="5" t="s">
        <v>22</v>
      </c>
      <c r="F134" s="5" t="s">
        <v>14</v>
      </c>
      <c r="G134" s="5" t="s">
        <v>23</v>
      </c>
      <c r="H134" s="8"/>
      <c r="I134" s="8"/>
      <c r="J134" s="8"/>
      <c r="K134" s="8"/>
      <c r="L134" s="8"/>
      <c r="N134" s="8"/>
      <c r="O134" s="9"/>
      <c r="P134" s="9"/>
    </row>
    <row r="135" spans="1:16" ht="15.5" x14ac:dyDescent="0.35">
      <c r="A135" s="5" t="s">
        <v>27</v>
      </c>
      <c r="B135" s="2">
        <v>20.79</v>
      </c>
      <c r="C135" s="11">
        <f t="shared" ref="C135:C139" si="8">B135</f>
        <v>20.79</v>
      </c>
      <c r="D135" s="5" t="s">
        <v>45</v>
      </c>
      <c r="E135" s="5" t="s">
        <v>28</v>
      </c>
      <c r="F135" s="5" t="s">
        <v>14</v>
      </c>
      <c r="G135" s="5" t="s">
        <v>23</v>
      </c>
      <c r="H135" s="8"/>
      <c r="I135" s="8"/>
      <c r="J135" s="8"/>
      <c r="K135" s="8"/>
      <c r="L135" s="8"/>
      <c r="N135" s="8"/>
      <c r="O135" s="9"/>
      <c r="P135" s="9"/>
    </row>
    <row r="136" spans="1:16" ht="15.5" x14ac:dyDescent="0.35">
      <c r="A136" s="5" t="s">
        <v>31</v>
      </c>
      <c r="B136" s="2">
        <v>2.9000000000000001E-2</v>
      </c>
      <c r="C136" s="11">
        <f t="shared" si="8"/>
        <v>2.9000000000000001E-2</v>
      </c>
      <c r="D136" s="5" t="s">
        <v>45</v>
      </c>
      <c r="E136" s="5" t="s">
        <v>22</v>
      </c>
      <c r="F136" s="5" t="s">
        <v>14</v>
      </c>
      <c r="G136" s="5" t="s">
        <v>23</v>
      </c>
      <c r="H136" s="8"/>
      <c r="I136" s="8"/>
      <c r="J136" s="8"/>
      <c r="K136" s="8"/>
      <c r="L136" s="8"/>
      <c r="N136" s="8"/>
      <c r="O136" s="9"/>
      <c r="P136" s="9"/>
    </row>
    <row r="137" spans="1:16" ht="15.5" x14ac:dyDescent="0.35">
      <c r="A137" s="5" t="s">
        <v>30</v>
      </c>
      <c r="B137" s="2">
        <v>4.0000000000000001E-3</v>
      </c>
      <c r="C137" s="11">
        <f t="shared" si="8"/>
        <v>4.0000000000000001E-3</v>
      </c>
      <c r="D137" s="5" t="s">
        <v>45</v>
      </c>
      <c r="E137" s="5" t="s">
        <v>29</v>
      </c>
      <c r="F137" s="5" t="s">
        <v>14</v>
      </c>
      <c r="G137" s="5" t="s">
        <v>23</v>
      </c>
      <c r="H137" s="8"/>
      <c r="I137" s="8"/>
      <c r="J137" s="8"/>
      <c r="K137" s="8"/>
      <c r="L137" s="8"/>
      <c r="N137" s="8"/>
      <c r="O137" s="9"/>
      <c r="P137" s="9"/>
    </row>
    <row r="138" spans="1:16" ht="15.5" x14ac:dyDescent="0.35">
      <c r="A138" s="5" t="s">
        <v>32</v>
      </c>
      <c r="B138" s="2">
        <v>2.7E-2</v>
      </c>
      <c r="C138" s="11">
        <f t="shared" si="8"/>
        <v>2.7E-2</v>
      </c>
      <c r="D138" s="5" t="s">
        <v>45</v>
      </c>
      <c r="E138" s="5" t="s">
        <v>22</v>
      </c>
      <c r="F138" s="5" t="s">
        <v>14</v>
      </c>
      <c r="G138" s="5" t="s">
        <v>23</v>
      </c>
      <c r="H138" s="8"/>
      <c r="I138" s="8"/>
      <c r="J138" s="8"/>
      <c r="K138" s="8"/>
      <c r="L138" s="8"/>
      <c r="N138" s="8"/>
      <c r="O138" s="9"/>
      <c r="P138" s="9"/>
    </row>
    <row r="139" spans="1:16" ht="15.5" x14ac:dyDescent="0.35">
      <c r="A139" s="5" t="s">
        <v>34</v>
      </c>
      <c r="B139" s="2">
        <v>7.6999999999999999E-2</v>
      </c>
      <c r="C139" s="11">
        <f t="shared" si="8"/>
        <v>7.6999999999999999E-2</v>
      </c>
      <c r="D139" s="5" t="s">
        <v>45</v>
      </c>
      <c r="E139" s="5" t="s">
        <v>40</v>
      </c>
      <c r="F139" s="5" t="s">
        <v>14</v>
      </c>
      <c r="G139" s="5" t="s">
        <v>23</v>
      </c>
      <c r="H139" s="8"/>
      <c r="I139" s="8"/>
      <c r="J139" s="8"/>
      <c r="K139" s="8"/>
      <c r="L139" s="8"/>
      <c r="N139" s="8"/>
      <c r="O139" s="9"/>
      <c r="P139" s="9"/>
    </row>
    <row r="140" spans="1:16" ht="15.5" x14ac:dyDescent="0.35">
      <c r="A140" s="1" t="s">
        <v>47</v>
      </c>
      <c r="B140" s="4">
        <v>20.100000000000001</v>
      </c>
      <c r="C140" s="11">
        <f t="shared" ref="C140" si="9">B140/B$12</f>
        <v>0.25125000000000003</v>
      </c>
      <c r="D140" s="5" t="s">
        <v>37</v>
      </c>
      <c r="E140" s="1" t="s">
        <v>22</v>
      </c>
      <c r="F140" s="5" t="s">
        <v>14</v>
      </c>
      <c r="G140" s="5" t="s">
        <v>23</v>
      </c>
    </row>
    <row r="141" spans="1:16" ht="15.5" x14ac:dyDescent="0.35">
      <c r="B141" s="16"/>
      <c r="C141" s="11"/>
    </row>
    <row r="142" spans="1:16" ht="15.5" x14ac:dyDescent="0.35">
      <c r="A142" s="8"/>
      <c r="B142" s="8"/>
    </row>
    <row r="143" spans="1:16" ht="15.5" x14ac:dyDescent="0.35">
      <c r="A143" s="8" t="s">
        <v>2</v>
      </c>
      <c r="B143" s="8" t="s">
        <v>56</v>
      </c>
      <c r="C143" s="7"/>
    </row>
    <row r="144" spans="1:16" x14ac:dyDescent="0.35">
      <c r="A144" s="5" t="s">
        <v>3</v>
      </c>
      <c r="B144" s="5" t="s">
        <v>26</v>
      </c>
    </row>
    <row r="145" spans="1:16" x14ac:dyDescent="0.35">
      <c r="A145" s="5" t="s">
        <v>4</v>
      </c>
    </row>
    <row r="146" spans="1:16" x14ac:dyDescent="0.35">
      <c r="A146" s="5" t="s">
        <v>5</v>
      </c>
      <c r="B146" s="5" t="s">
        <v>22</v>
      </c>
    </row>
    <row r="147" spans="1:16" x14ac:dyDescent="0.35">
      <c r="A147" s="5" t="s">
        <v>6</v>
      </c>
      <c r="B147" s="5">
        <v>1</v>
      </c>
    </row>
    <row r="148" spans="1:16" x14ac:dyDescent="0.35">
      <c r="A148" s="5" t="s">
        <v>7</v>
      </c>
      <c r="B148" s="5" t="s">
        <v>8</v>
      </c>
    </row>
    <row r="149" spans="1:16" x14ac:dyDescent="0.35">
      <c r="A149" s="5" t="s">
        <v>9</v>
      </c>
      <c r="B149" s="5" t="s">
        <v>36</v>
      </c>
    </row>
    <row r="150" spans="1:16" x14ac:dyDescent="0.35">
      <c r="A150" s="5" t="s">
        <v>38</v>
      </c>
      <c r="B150" s="5">
        <v>80</v>
      </c>
    </row>
    <row r="152" spans="1:16" ht="15.5" x14ac:dyDescent="0.35">
      <c r="A152" s="8" t="s">
        <v>10</v>
      </c>
    </row>
    <row r="153" spans="1:16" ht="15.5" x14ac:dyDescent="0.35">
      <c r="A153" s="8" t="s">
        <v>11</v>
      </c>
      <c r="B153" s="8" t="s">
        <v>39</v>
      </c>
      <c r="C153" s="8" t="s">
        <v>12</v>
      </c>
      <c r="D153" s="8" t="s">
        <v>9</v>
      </c>
      <c r="E153" s="8" t="s">
        <v>5</v>
      </c>
      <c r="F153" s="8" t="s">
        <v>7</v>
      </c>
      <c r="G153" s="8" t="s">
        <v>13</v>
      </c>
      <c r="H153" s="8" t="s">
        <v>21</v>
      </c>
      <c r="I153" s="8" t="s">
        <v>17</v>
      </c>
      <c r="J153" s="8" t="s">
        <v>18</v>
      </c>
      <c r="K153" s="8" t="s">
        <v>19</v>
      </c>
      <c r="L153" s="8" t="s">
        <v>20</v>
      </c>
      <c r="N153" s="8"/>
      <c r="O153" s="9"/>
      <c r="P153" s="9"/>
    </row>
    <row r="154" spans="1:16" ht="15.5" x14ac:dyDescent="0.35">
      <c r="A154" s="5" t="s">
        <v>27</v>
      </c>
      <c r="B154" s="2">
        <v>13.163</v>
      </c>
      <c r="C154" s="11">
        <f t="shared" ref="C154:C160" si="10">B154</f>
        <v>13.163</v>
      </c>
      <c r="D154" s="5" t="s">
        <v>45</v>
      </c>
      <c r="E154" s="5" t="s">
        <v>28</v>
      </c>
      <c r="F154" s="5" t="s">
        <v>14</v>
      </c>
      <c r="G154" s="5" t="s">
        <v>23</v>
      </c>
      <c r="H154" s="8"/>
      <c r="I154" s="8"/>
      <c r="J154" s="8"/>
      <c r="K154" s="8"/>
      <c r="L154" s="8"/>
      <c r="N154" s="8"/>
      <c r="O154" s="9"/>
      <c r="P154" s="9"/>
    </row>
    <row r="155" spans="1:16" ht="15.5" x14ac:dyDescent="0.35">
      <c r="A155" s="5" t="s">
        <v>43</v>
      </c>
      <c r="B155" s="2">
        <v>0.72099999999999997</v>
      </c>
      <c r="C155" s="11">
        <f t="shared" si="10"/>
        <v>0.72099999999999997</v>
      </c>
      <c r="D155" s="5" t="s">
        <v>45</v>
      </c>
      <c r="E155" s="5" t="s">
        <v>28</v>
      </c>
      <c r="F155" s="5" t="s">
        <v>14</v>
      </c>
      <c r="G155" s="5" t="s">
        <v>23</v>
      </c>
      <c r="H155" s="8"/>
      <c r="I155" s="8"/>
      <c r="J155" s="8"/>
      <c r="K155" s="8"/>
      <c r="L155" s="8"/>
      <c r="N155" s="8"/>
      <c r="O155" s="9"/>
      <c r="P155" s="9"/>
    </row>
    <row r="156" spans="1:16" ht="15.5" x14ac:dyDescent="0.35">
      <c r="A156" s="5" t="s">
        <v>44</v>
      </c>
      <c r="B156" s="3">
        <v>0.76300000000000001</v>
      </c>
      <c r="C156" s="11">
        <f t="shared" si="10"/>
        <v>0.76300000000000001</v>
      </c>
      <c r="D156" s="5" t="s">
        <v>45</v>
      </c>
      <c r="E156" s="5" t="s">
        <v>22</v>
      </c>
      <c r="F156" s="5" t="s">
        <v>8</v>
      </c>
      <c r="G156" s="5" t="s">
        <v>23</v>
      </c>
      <c r="H156" s="8"/>
      <c r="I156" s="8"/>
      <c r="J156" s="8"/>
      <c r="K156" s="8"/>
      <c r="L156" s="8"/>
      <c r="N156" s="8"/>
      <c r="O156" s="9"/>
      <c r="P156" s="9"/>
    </row>
    <row r="157" spans="1:16" ht="15.5" x14ac:dyDescent="0.35">
      <c r="A157" s="5" t="s">
        <v>31</v>
      </c>
      <c r="B157" s="2">
        <v>8.5999999999999993E-2</v>
      </c>
      <c r="C157" s="11">
        <f t="shared" si="10"/>
        <v>8.5999999999999993E-2</v>
      </c>
      <c r="D157" s="5" t="s">
        <v>45</v>
      </c>
      <c r="E157" s="5" t="s">
        <v>22</v>
      </c>
      <c r="F157" s="5" t="s">
        <v>14</v>
      </c>
      <c r="G157" s="5" t="s">
        <v>23</v>
      </c>
      <c r="H157" s="8"/>
      <c r="I157" s="8"/>
      <c r="J157" s="8"/>
      <c r="K157" s="8"/>
      <c r="L157" s="8"/>
      <c r="N157" s="8"/>
      <c r="O157" s="9"/>
      <c r="P157" s="9"/>
    </row>
    <row r="158" spans="1:16" ht="15.5" x14ac:dyDescent="0.35">
      <c r="A158" s="5" t="s">
        <v>30</v>
      </c>
      <c r="B158" s="2">
        <v>6.0999999999999999E-2</v>
      </c>
      <c r="C158" s="11">
        <f t="shared" si="10"/>
        <v>6.0999999999999999E-2</v>
      </c>
      <c r="D158" s="5" t="s">
        <v>45</v>
      </c>
      <c r="E158" s="5" t="s">
        <v>29</v>
      </c>
      <c r="F158" s="5" t="s">
        <v>14</v>
      </c>
      <c r="G158" s="5" t="s">
        <v>23</v>
      </c>
      <c r="H158" s="8"/>
      <c r="I158" s="8"/>
      <c r="J158" s="8"/>
      <c r="K158" s="8"/>
      <c r="L158" s="8"/>
      <c r="N158" s="8"/>
      <c r="O158" s="9"/>
      <c r="P158" s="9"/>
    </row>
    <row r="159" spans="1:16" ht="15.5" x14ac:dyDescent="0.35">
      <c r="A159" s="5" t="s">
        <v>32</v>
      </c>
      <c r="B159" s="2">
        <v>0.27800000000000002</v>
      </c>
      <c r="C159" s="11">
        <f t="shared" si="10"/>
        <v>0.27800000000000002</v>
      </c>
      <c r="D159" s="5" t="s">
        <v>45</v>
      </c>
      <c r="E159" s="5" t="s">
        <v>22</v>
      </c>
      <c r="F159" s="5" t="s">
        <v>14</v>
      </c>
      <c r="G159" s="5" t="s">
        <v>23</v>
      </c>
      <c r="H159" s="8"/>
      <c r="I159" s="8"/>
      <c r="J159" s="8"/>
      <c r="K159" s="8"/>
      <c r="L159" s="8"/>
      <c r="N159" s="8"/>
      <c r="O159" s="9"/>
      <c r="P159" s="9"/>
    </row>
    <row r="160" spans="1:16" ht="15.5" x14ac:dyDescent="0.35">
      <c r="A160" s="5" t="s">
        <v>33</v>
      </c>
      <c r="B160" s="3">
        <v>0.30599999999999999</v>
      </c>
      <c r="C160" s="11">
        <f t="shared" si="10"/>
        <v>0.30599999999999999</v>
      </c>
      <c r="D160" s="5" t="s">
        <v>45</v>
      </c>
      <c r="E160" s="5" t="s">
        <v>29</v>
      </c>
      <c r="F160" s="5" t="s">
        <v>14</v>
      </c>
      <c r="G160" s="5" t="s">
        <v>23</v>
      </c>
      <c r="H160" s="8"/>
      <c r="I160" s="8"/>
      <c r="J160" s="8"/>
      <c r="K160" s="8"/>
      <c r="L160" s="8"/>
      <c r="N160" s="8"/>
      <c r="O160" s="9"/>
      <c r="P160" s="9"/>
    </row>
    <row r="161" spans="1:16" ht="15.5" x14ac:dyDescent="0.35">
      <c r="A161" s="5" t="s">
        <v>46</v>
      </c>
      <c r="B161" s="6">
        <v>78</v>
      </c>
      <c r="C161" s="11">
        <f>B161/B$12</f>
        <v>0.97499999999999998</v>
      </c>
      <c r="D161" s="5" t="s">
        <v>37</v>
      </c>
      <c r="E161" s="5" t="s">
        <v>22</v>
      </c>
      <c r="F161" s="5" t="s">
        <v>8</v>
      </c>
      <c r="G161" s="5" t="s">
        <v>23</v>
      </c>
      <c r="H161" s="8"/>
      <c r="I161" s="8"/>
      <c r="J161" s="8"/>
      <c r="K161" s="8"/>
      <c r="L161" s="8"/>
      <c r="N161" s="8"/>
      <c r="O161" s="9"/>
      <c r="P161" s="9"/>
    </row>
    <row r="163" spans="1:16" ht="15.5" x14ac:dyDescent="0.35">
      <c r="A163" s="8" t="s">
        <v>2</v>
      </c>
      <c r="B163" s="8" t="s">
        <v>60</v>
      </c>
      <c r="C163" s="7"/>
    </row>
    <row r="164" spans="1:16" x14ac:dyDescent="0.35">
      <c r="A164" s="5" t="s">
        <v>3</v>
      </c>
      <c r="B164" s="5" t="s">
        <v>26</v>
      </c>
    </row>
    <row r="165" spans="1:16" x14ac:dyDescent="0.35">
      <c r="A165" s="5" t="s">
        <v>4</v>
      </c>
    </row>
    <row r="166" spans="1:16" x14ac:dyDescent="0.35">
      <c r="A166" s="5" t="s">
        <v>5</v>
      </c>
      <c r="B166" s="5" t="s">
        <v>22</v>
      </c>
    </row>
    <row r="167" spans="1:16" x14ac:dyDescent="0.35">
      <c r="A167" s="5" t="s">
        <v>6</v>
      </c>
      <c r="B167" s="5">
        <v>1</v>
      </c>
    </row>
    <row r="168" spans="1:16" x14ac:dyDescent="0.35">
      <c r="A168" s="5" t="s">
        <v>7</v>
      </c>
      <c r="B168" s="5" t="s">
        <v>8</v>
      </c>
    </row>
    <row r="169" spans="1:16" x14ac:dyDescent="0.35">
      <c r="A169" s="5" t="s">
        <v>9</v>
      </c>
      <c r="B169" s="5" t="s">
        <v>36</v>
      </c>
    </row>
    <row r="170" spans="1:16" x14ac:dyDescent="0.35">
      <c r="A170" s="5" t="s">
        <v>38</v>
      </c>
      <c r="B170" s="5">
        <v>80</v>
      </c>
    </row>
    <row r="172" spans="1:16" ht="15.5" x14ac:dyDescent="0.35">
      <c r="A172" s="8" t="s">
        <v>10</v>
      </c>
    </row>
    <row r="173" spans="1:16" ht="15.5" x14ac:dyDescent="0.35">
      <c r="A173" s="8" t="s">
        <v>11</v>
      </c>
      <c r="B173" s="8" t="s">
        <v>39</v>
      </c>
      <c r="C173" s="8" t="s">
        <v>12</v>
      </c>
      <c r="D173" s="8" t="s">
        <v>9</v>
      </c>
      <c r="E173" s="8" t="s">
        <v>5</v>
      </c>
      <c r="F173" s="8" t="s">
        <v>7</v>
      </c>
      <c r="G173" s="8" t="s">
        <v>13</v>
      </c>
      <c r="H173" s="8" t="s">
        <v>21</v>
      </c>
      <c r="I173" s="8" t="s">
        <v>17</v>
      </c>
      <c r="J173" s="8" t="s">
        <v>18</v>
      </c>
      <c r="K173" s="8" t="s">
        <v>19</v>
      </c>
      <c r="L173" s="8" t="s">
        <v>20</v>
      </c>
      <c r="N173" s="8"/>
      <c r="O173" s="9"/>
      <c r="P173" s="9"/>
    </row>
    <row r="174" spans="1:16" ht="15.5" x14ac:dyDescent="0.35">
      <c r="A174" s="5" t="s">
        <v>35</v>
      </c>
      <c r="B174" s="17">
        <v>0.97299999999999998</v>
      </c>
      <c r="C174" s="11">
        <f>B174</f>
        <v>0.97299999999999998</v>
      </c>
      <c r="D174" s="5" t="s">
        <v>45</v>
      </c>
      <c r="E174" s="5" t="s">
        <v>22</v>
      </c>
      <c r="F174" s="5" t="s">
        <v>14</v>
      </c>
      <c r="G174" s="5" t="s">
        <v>23</v>
      </c>
      <c r="H174" s="8"/>
      <c r="I174" s="8"/>
      <c r="J174" s="8"/>
      <c r="K174" s="8"/>
      <c r="L174" s="8"/>
      <c r="N174" s="8"/>
      <c r="O174" s="9"/>
      <c r="P174" s="9"/>
    </row>
    <row r="175" spans="1:16" ht="15.5" x14ac:dyDescent="0.35">
      <c r="A175" s="5" t="s">
        <v>27</v>
      </c>
      <c r="B175" s="2">
        <v>10.847</v>
      </c>
      <c r="C175" s="11">
        <f t="shared" ref="C175:C179" si="11">B175</f>
        <v>10.847</v>
      </c>
      <c r="D175" s="5" t="s">
        <v>45</v>
      </c>
      <c r="E175" s="5" t="s">
        <v>28</v>
      </c>
      <c r="F175" s="5" t="s">
        <v>14</v>
      </c>
      <c r="G175" s="5" t="s">
        <v>23</v>
      </c>
      <c r="H175" s="8"/>
      <c r="I175" s="8"/>
      <c r="J175" s="8"/>
      <c r="K175" s="8"/>
      <c r="L175" s="8"/>
      <c r="N175" s="8"/>
      <c r="O175" s="9"/>
      <c r="P175" s="9"/>
    </row>
    <row r="176" spans="1:16" ht="15.5" x14ac:dyDescent="0.35">
      <c r="A176" s="5" t="s">
        <v>44</v>
      </c>
      <c r="B176" s="3">
        <v>1.643</v>
      </c>
      <c r="C176" s="11">
        <f t="shared" si="11"/>
        <v>1.643</v>
      </c>
      <c r="D176" s="5" t="s">
        <v>45</v>
      </c>
      <c r="E176" s="5" t="s">
        <v>22</v>
      </c>
      <c r="F176" s="5" t="s">
        <v>8</v>
      </c>
      <c r="G176" s="5" t="s">
        <v>23</v>
      </c>
      <c r="H176" s="8"/>
      <c r="I176" s="8"/>
      <c r="J176" s="8"/>
      <c r="K176" s="8"/>
      <c r="L176" s="8"/>
      <c r="N176" s="8"/>
      <c r="O176" s="9"/>
      <c r="P176" s="9"/>
    </row>
    <row r="177" spans="1:16" ht="15.5" x14ac:dyDescent="0.35">
      <c r="A177" s="5" t="s">
        <v>31</v>
      </c>
      <c r="B177" s="2">
        <v>0.11899999999999999</v>
      </c>
      <c r="C177" s="11">
        <f t="shared" si="11"/>
        <v>0.11899999999999999</v>
      </c>
      <c r="D177" s="5" t="s">
        <v>45</v>
      </c>
      <c r="E177" s="5" t="s">
        <v>22</v>
      </c>
      <c r="F177" s="5" t="s">
        <v>14</v>
      </c>
      <c r="G177" s="5" t="s">
        <v>23</v>
      </c>
      <c r="H177" s="8"/>
      <c r="I177" s="8"/>
      <c r="J177" s="8"/>
      <c r="K177" s="8"/>
      <c r="L177" s="8"/>
      <c r="N177" s="8"/>
      <c r="O177" s="9"/>
      <c r="P177" s="9"/>
    </row>
    <row r="178" spans="1:16" ht="15.5" x14ac:dyDescent="0.35">
      <c r="A178" s="5" t="s">
        <v>30</v>
      </c>
      <c r="B178" s="2">
        <v>4.3999999999999997E-2</v>
      </c>
      <c r="C178" s="11">
        <f t="shared" si="11"/>
        <v>4.3999999999999997E-2</v>
      </c>
      <c r="D178" s="5" t="s">
        <v>45</v>
      </c>
      <c r="E178" s="5" t="s">
        <v>29</v>
      </c>
      <c r="F178" s="5" t="s">
        <v>14</v>
      </c>
      <c r="G178" s="5" t="s">
        <v>23</v>
      </c>
      <c r="H178" s="8"/>
      <c r="I178" s="8"/>
      <c r="J178" s="8"/>
      <c r="K178" s="8"/>
      <c r="L178" s="8"/>
      <c r="N178" s="8"/>
      <c r="O178" s="9"/>
      <c r="P178" s="9"/>
    </row>
    <row r="179" spans="1:16" ht="15.5" x14ac:dyDescent="0.35">
      <c r="A179" s="5" t="s">
        <v>32</v>
      </c>
      <c r="B179" s="2">
        <v>0.32400000000000001</v>
      </c>
      <c r="C179" s="11">
        <f t="shared" si="11"/>
        <v>0.32400000000000001</v>
      </c>
      <c r="D179" s="5" t="s">
        <v>45</v>
      </c>
      <c r="E179" s="5" t="s">
        <v>22</v>
      </c>
      <c r="F179" s="5" t="s">
        <v>14</v>
      </c>
      <c r="G179" s="5" t="s">
        <v>23</v>
      </c>
      <c r="H179" s="8"/>
      <c r="I179" s="8"/>
      <c r="J179" s="8"/>
      <c r="K179" s="8"/>
      <c r="L179" s="8"/>
      <c r="N179" s="8"/>
      <c r="O179" s="9"/>
      <c r="P179" s="9"/>
    </row>
    <row r="180" spans="1:16" ht="15.5" x14ac:dyDescent="0.35">
      <c r="A180" s="5" t="s">
        <v>46</v>
      </c>
      <c r="B180">
        <v>42</v>
      </c>
      <c r="C180" s="11">
        <f>B180/B$12</f>
        <v>0.52500000000000002</v>
      </c>
      <c r="D180" s="5" t="s">
        <v>37</v>
      </c>
      <c r="E180" s="5" t="s">
        <v>22</v>
      </c>
      <c r="F180" s="5" t="s">
        <v>8</v>
      </c>
      <c r="G180" s="5" t="s">
        <v>23</v>
      </c>
      <c r="H180" s="8"/>
      <c r="I180" s="8"/>
      <c r="J180" s="8"/>
      <c r="K180" s="8"/>
      <c r="L180" s="8"/>
      <c r="N180" s="8"/>
      <c r="O180" s="9"/>
      <c r="P180" s="9"/>
    </row>
    <row r="182" spans="1:16" ht="15.5" x14ac:dyDescent="0.35">
      <c r="A182" s="8" t="s">
        <v>2</v>
      </c>
      <c r="B182" s="8" t="s">
        <v>59</v>
      </c>
      <c r="C182" s="7"/>
    </row>
    <row r="183" spans="1:16" x14ac:dyDescent="0.35">
      <c r="A183" s="5" t="s">
        <v>3</v>
      </c>
      <c r="B183" s="5" t="s">
        <v>26</v>
      </c>
    </row>
    <row r="184" spans="1:16" x14ac:dyDescent="0.35">
      <c r="A184" s="5" t="s">
        <v>4</v>
      </c>
    </row>
    <row r="185" spans="1:16" x14ac:dyDescent="0.35">
      <c r="A185" s="5" t="s">
        <v>5</v>
      </c>
      <c r="B185" s="5" t="s">
        <v>22</v>
      </c>
    </row>
    <row r="186" spans="1:16" x14ac:dyDescent="0.35">
      <c r="A186" s="5" t="s">
        <v>6</v>
      </c>
      <c r="B186" s="5">
        <v>1</v>
      </c>
    </row>
    <row r="187" spans="1:16" x14ac:dyDescent="0.35">
      <c r="A187" s="5" t="s">
        <v>7</v>
      </c>
      <c r="B187" s="5" t="s">
        <v>8</v>
      </c>
    </row>
    <row r="188" spans="1:16" x14ac:dyDescent="0.35">
      <c r="A188" s="5" t="s">
        <v>9</v>
      </c>
      <c r="B188" s="5" t="s">
        <v>36</v>
      </c>
    </row>
    <row r="189" spans="1:16" x14ac:dyDescent="0.35">
      <c r="A189" s="5" t="s">
        <v>38</v>
      </c>
      <c r="B189" s="5">
        <v>80</v>
      </c>
    </row>
    <row r="191" spans="1:16" ht="15.5" x14ac:dyDescent="0.35">
      <c r="A191" s="8" t="s">
        <v>10</v>
      </c>
    </row>
    <row r="192" spans="1:16" ht="15.5" x14ac:dyDescent="0.35">
      <c r="A192" s="8" t="s">
        <v>11</v>
      </c>
      <c r="B192" s="8" t="s">
        <v>39</v>
      </c>
      <c r="C192" s="8" t="s">
        <v>12</v>
      </c>
      <c r="D192" s="8" t="s">
        <v>9</v>
      </c>
      <c r="E192" s="8" t="s">
        <v>5</v>
      </c>
      <c r="F192" s="8" t="s">
        <v>7</v>
      </c>
      <c r="G192" s="8" t="s">
        <v>13</v>
      </c>
      <c r="H192" s="8" t="s">
        <v>21</v>
      </c>
      <c r="I192" s="8" t="s">
        <v>17</v>
      </c>
      <c r="J192" s="8" t="s">
        <v>18</v>
      </c>
      <c r="K192" s="8" t="s">
        <v>19</v>
      </c>
      <c r="L192" s="8" t="s">
        <v>20</v>
      </c>
      <c r="N192" s="8"/>
      <c r="O192" s="9"/>
      <c r="P192" s="9"/>
    </row>
    <row r="193" spans="1:16" ht="15.5" x14ac:dyDescent="0.35">
      <c r="A193" s="5" t="s">
        <v>27</v>
      </c>
      <c r="B193" s="2">
        <v>14.353</v>
      </c>
      <c r="C193" s="11">
        <f t="shared" ref="C193:C199" si="12">B193</f>
        <v>14.353</v>
      </c>
      <c r="D193" s="5" t="s">
        <v>45</v>
      </c>
      <c r="E193" s="5" t="s">
        <v>28</v>
      </c>
      <c r="F193" s="5" t="s">
        <v>14</v>
      </c>
      <c r="G193" s="5" t="s">
        <v>23</v>
      </c>
      <c r="H193" s="8"/>
      <c r="I193" s="8"/>
      <c r="J193" s="8"/>
      <c r="K193" s="8"/>
      <c r="L193" s="8"/>
      <c r="N193" s="8"/>
      <c r="O193" s="9"/>
      <c r="P193" s="9"/>
    </row>
    <row r="194" spans="1:16" ht="15.5" x14ac:dyDescent="0.35">
      <c r="A194" s="5" t="s">
        <v>43</v>
      </c>
      <c r="B194" s="2">
        <v>6.7850000000000001</v>
      </c>
      <c r="C194" s="11">
        <f t="shared" si="12"/>
        <v>6.7850000000000001</v>
      </c>
      <c r="D194" s="5" t="s">
        <v>45</v>
      </c>
      <c r="E194" s="5" t="s">
        <v>28</v>
      </c>
      <c r="F194" s="5" t="s">
        <v>14</v>
      </c>
      <c r="G194" s="5" t="s">
        <v>23</v>
      </c>
      <c r="H194" s="8"/>
      <c r="I194" s="8"/>
      <c r="J194" s="8"/>
      <c r="K194" s="8"/>
      <c r="L194" s="8"/>
      <c r="N194" s="8"/>
      <c r="O194" s="9"/>
      <c r="P194" s="9"/>
    </row>
    <row r="195" spans="1:16" ht="15.5" x14ac:dyDescent="0.35">
      <c r="A195" s="5" t="s">
        <v>44</v>
      </c>
      <c r="B195" s="3">
        <v>0.06</v>
      </c>
      <c r="C195" s="11">
        <f t="shared" si="12"/>
        <v>0.06</v>
      </c>
      <c r="D195" s="5" t="s">
        <v>45</v>
      </c>
      <c r="E195" s="5" t="s">
        <v>22</v>
      </c>
      <c r="F195" s="5" t="s">
        <v>8</v>
      </c>
      <c r="G195" s="5" t="s">
        <v>23</v>
      </c>
      <c r="H195" s="8"/>
      <c r="I195" s="8"/>
      <c r="J195" s="8"/>
      <c r="K195" s="8"/>
      <c r="L195" s="8"/>
      <c r="N195" s="8"/>
      <c r="O195" s="9"/>
      <c r="P195" s="9"/>
    </row>
    <row r="196" spans="1:16" ht="15.5" x14ac:dyDescent="0.35">
      <c r="A196" s="1" t="s">
        <v>49</v>
      </c>
      <c r="B196" s="2">
        <v>9.2999999999999999E-2</v>
      </c>
      <c r="C196" s="11">
        <f t="shared" si="12"/>
        <v>9.2999999999999999E-2</v>
      </c>
      <c r="D196" s="5" t="s">
        <v>45</v>
      </c>
      <c r="E196" s="1" t="s">
        <v>22</v>
      </c>
      <c r="F196" s="5" t="s">
        <v>14</v>
      </c>
      <c r="G196" s="5" t="s">
        <v>23</v>
      </c>
      <c r="H196" s="8"/>
      <c r="I196" s="8"/>
      <c r="J196" s="8"/>
      <c r="K196" s="8"/>
      <c r="L196" s="8"/>
      <c r="N196" s="8"/>
      <c r="O196" s="9"/>
      <c r="P196" s="9"/>
    </row>
    <row r="197" spans="1:16" ht="15.5" x14ac:dyDescent="0.35">
      <c r="A197" s="5" t="s">
        <v>31</v>
      </c>
      <c r="B197" s="2">
        <v>5.8000000000000003E-2</v>
      </c>
      <c r="C197" s="11">
        <f t="shared" si="12"/>
        <v>5.8000000000000003E-2</v>
      </c>
      <c r="D197" s="5" t="s">
        <v>45</v>
      </c>
      <c r="E197" s="5" t="s">
        <v>22</v>
      </c>
      <c r="F197" s="5" t="s">
        <v>14</v>
      </c>
      <c r="G197" s="5" t="s">
        <v>23</v>
      </c>
      <c r="H197" s="8"/>
      <c r="I197" s="8"/>
      <c r="J197" s="8"/>
      <c r="K197" s="8"/>
      <c r="L197" s="8"/>
      <c r="N197" s="8"/>
      <c r="O197" s="9"/>
      <c r="P197" s="9"/>
    </row>
    <row r="198" spans="1:16" ht="15.5" x14ac:dyDescent="0.35">
      <c r="A198" s="5" t="s">
        <v>32</v>
      </c>
      <c r="B198" s="2">
        <v>0.32300000000000001</v>
      </c>
      <c r="C198" s="11">
        <f t="shared" si="12"/>
        <v>0.32300000000000001</v>
      </c>
      <c r="D198" s="5" t="s">
        <v>45</v>
      </c>
      <c r="E198" s="5" t="s">
        <v>22</v>
      </c>
      <c r="F198" s="5" t="s">
        <v>14</v>
      </c>
      <c r="G198" s="5" t="s">
        <v>23</v>
      </c>
      <c r="H198" s="8"/>
      <c r="I198" s="8"/>
      <c r="J198" s="8"/>
      <c r="K198" s="8"/>
      <c r="L198" s="8"/>
      <c r="N198" s="8"/>
      <c r="O198" s="9"/>
      <c r="P198" s="9"/>
    </row>
    <row r="199" spans="1:16" ht="15.5" x14ac:dyDescent="0.35">
      <c r="A199" s="5" t="s">
        <v>34</v>
      </c>
      <c r="B199" s="2">
        <v>1.6E-2</v>
      </c>
      <c r="C199" s="11">
        <f t="shared" si="12"/>
        <v>1.6E-2</v>
      </c>
      <c r="D199" s="5" t="s">
        <v>45</v>
      </c>
      <c r="E199" s="5" t="s">
        <v>40</v>
      </c>
      <c r="F199" s="5" t="s">
        <v>14</v>
      </c>
      <c r="G199" s="5" t="s">
        <v>23</v>
      </c>
      <c r="H199" s="8"/>
      <c r="I199" s="8"/>
      <c r="J199" s="8"/>
      <c r="K199" s="8"/>
      <c r="L199" s="8"/>
      <c r="N199" s="8"/>
      <c r="O199" s="9"/>
      <c r="P199" s="9"/>
    </row>
    <row r="200" spans="1:16" ht="15.5" x14ac:dyDescent="0.35">
      <c r="A200" s="1" t="s">
        <v>47</v>
      </c>
      <c r="B200" s="4">
        <f>0.033*115/0.16</f>
        <v>23.718750000000004</v>
      </c>
      <c r="C200" s="11">
        <f t="shared" ref="C200" si="13">B200/B$12</f>
        <v>0.29648437500000002</v>
      </c>
      <c r="D200" s="5" t="s">
        <v>37</v>
      </c>
      <c r="E200" s="1" t="s">
        <v>22</v>
      </c>
      <c r="F200" s="5" t="s">
        <v>14</v>
      </c>
      <c r="G200" s="5" t="s">
        <v>23</v>
      </c>
    </row>
    <row r="201" spans="1:16" ht="15.5" x14ac:dyDescent="0.35">
      <c r="A201" s="1"/>
      <c r="B201" s="2"/>
      <c r="C201" s="11"/>
      <c r="E201" s="1"/>
      <c r="H201" s="8"/>
      <c r="I201" s="8"/>
      <c r="J201" s="8"/>
      <c r="K201" s="8"/>
      <c r="L201" s="8"/>
      <c r="N201" s="8"/>
      <c r="O201" s="9"/>
      <c r="P201" s="9"/>
    </row>
    <row r="203" spans="1:16" ht="15.5" x14ac:dyDescent="0.35">
      <c r="A203" s="8" t="s">
        <v>2</v>
      </c>
      <c r="B203" s="8" t="s">
        <v>58</v>
      </c>
      <c r="C203" s="7"/>
    </row>
    <row r="204" spans="1:16" x14ac:dyDescent="0.35">
      <c r="A204" s="5" t="s">
        <v>3</v>
      </c>
      <c r="B204" s="5" t="s">
        <v>26</v>
      </c>
    </row>
    <row r="205" spans="1:16" x14ac:dyDescent="0.35">
      <c r="A205" s="5" t="s">
        <v>4</v>
      </c>
    </row>
    <row r="206" spans="1:16" x14ac:dyDescent="0.35">
      <c r="A206" s="5" t="s">
        <v>5</v>
      </c>
      <c r="B206" s="5" t="s">
        <v>22</v>
      </c>
    </row>
    <row r="207" spans="1:16" x14ac:dyDescent="0.35">
      <c r="A207" s="5" t="s">
        <v>6</v>
      </c>
      <c r="B207" s="5">
        <v>1</v>
      </c>
    </row>
    <row r="208" spans="1:16" x14ac:dyDescent="0.35">
      <c r="A208" s="5" t="s">
        <v>7</v>
      </c>
      <c r="B208" s="5" t="s">
        <v>8</v>
      </c>
    </row>
    <row r="209" spans="1:16" x14ac:dyDescent="0.35">
      <c r="A209" s="5" t="s">
        <v>9</v>
      </c>
      <c r="B209" s="5" t="s">
        <v>36</v>
      </c>
    </row>
    <row r="210" spans="1:16" x14ac:dyDescent="0.35">
      <c r="A210" s="5" t="s">
        <v>38</v>
      </c>
      <c r="B210" s="5">
        <v>80</v>
      </c>
    </row>
    <row r="212" spans="1:16" ht="15.5" x14ac:dyDescent="0.35">
      <c r="A212" s="8" t="s">
        <v>10</v>
      </c>
    </row>
    <row r="213" spans="1:16" ht="15.5" x14ac:dyDescent="0.35">
      <c r="A213" s="8" t="s">
        <v>11</v>
      </c>
      <c r="B213" s="8" t="s">
        <v>39</v>
      </c>
      <c r="C213" s="8" t="s">
        <v>12</v>
      </c>
      <c r="D213" s="8" t="s">
        <v>9</v>
      </c>
      <c r="E213" s="8" t="s">
        <v>5</v>
      </c>
      <c r="F213" s="8" t="s">
        <v>7</v>
      </c>
      <c r="G213" s="8" t="s">
        <v>13</v>
      </c>
      <c r="H213" s="8" t="s">
        <v>21</v>
      </c>
      <c r="I213" s="8" t="s">
        <v>17</v>
      </c>
      <c r="J213" s="8" t="s">
        <v>18</v>
      </c>
      <c r="K213" s="8" t="s">
        <v>19</v>
      </c>
      <c r="L213" s="8" t="s">
        <v>20</v>
      </c>
      <c r="N213" s="8"/>
      <c r="O213" s="9"/>
      <c r="P213" s="9"/>
    </row>
    <row r="214" spans="1:16" ht="15.5" x14ac:dyDescent="0.35">
      <c r="A214" s="5" t="s">
        <v>35</v>
      </c>
      <c r="B214" s="2">
        <v>1.0269999999999999</v>
      </c>
      <c r="C214" s="11">
        <f>B214</f>
        <v>1.0269999999999999</v>
      </c>
      <c r="D214" s="5" t="s">
        <v>45</v>
      </c>
      <c r="E214" s="5" t="s">
        <v>22</v>
      </c>
      <c r="F214" s="5" t="s">
        <v>14</v>
      </c>
      <c r="G214" s="5" t="s">
        <v>23</v>
      </c>
      <c r="H214" s="8"/>
      <c r="I214" s="8"/>
      <c r="J214" s="8"/>
      <c r="K214" s="8"/>
      <c r="L214" s="8"/>
      <c r="N214" s="8"/>
      <c r="O214" s="9"/>
      <c r="P214" s="9"/>
    </row>
    <row r="215" spans="1:16" ht="15.5" x14ac:dyDescent="0.35">
      <c r="A215" s="5" t="s">
        <v>27</v>
      </c>
      <c r="B215" s="2">
        <v>15.727</v>
      </c>
      <c r="C215" s="11">
        <f t="shared" ref="C215:C221" si="14">B215</f>
        <v>15.727</v>
      </c>
      <c r="D215" s="5" t="s">
        <v>45</v>
      </c>
      <c r="E215" s="5" t="s">
        <v>28</v>
      </c>
      <c r="F215" s="5" t="s">
        <v>14</v>
      </c>
      <c r="G215" s="5" t="s">
        <v>23</v>
      </c>
      <c r="H215" s="8"/>
      <c r="I215" s="8"/>
      <c r="J215" s="8"/>
      <c r="K215" s="8"/>
      <c r="L215" s="8"/>
      <c r="N215" s="8"/>
      <c r="O215" s="9"/>
      <c r="P215" s="9"/>
    </row>
    <row r="216" spans="1:16" ht="15.5" x14ac:dyDescent="0.35">
      <c r="A216" s="1" t="s">
        <v>48</v>
      </c>
      <c r="B216" s="2">
        <v>3.5000000000000003E-2</v>
      </c>
      <c r="C216" s="11">
        <f t="shared" si="14"/>
        <v>3.5000000000000003E-2</v>
      </c>
      <c r="D216" s="1" t="s">
        <v>45</v>
      </c>
      <c r="E216" s="1" t="s">
        <v>29</v>
      </c>
      <c r="F216" s="5" t="s">
        <v>14</v>
      </c>
      <c r="G216" s="5" t="s">
        <v>23</v>
      </c>
      <c r="H216" s="8"/>
      <c r="I216" s="8"/>
      <c r="J216" s="8"/>
      <c r="K216" s="8"/>
      <c r="L216" s="8"/>
      <c r="N216" s="8"/>
      <c r="O216" s="9"/>
      <c r="P216" s="9"/>
    </row>
    <row r="217" spans="1:16" ht="15.5" x14ac:dyDescent="0.35">
      <c r="A217" s="5" t="s">
        <v>31</v>
      </c>
      <c r="B217" s="2">
        <v>7.2999999999999995E-2</v>
      </c>
      <c r="C217" s="11">
        <f t="shared" si="14"/>
        <v>7.2999999999999995E-2</v>
      </c>
      <c r="D217" s="5" t="s">
        <v>45</v>
      </c>
      <c r="E217" s="5" t="s">
        <v>22</v>
      </c>
      <c r="F217" s="5" t="s">
        <v>14</v>
      </c>
      <c r="G217" s="5" t="s">
        <v>23</v>
      </c>
      <c r="H217" s="8"/>
      <c r="I217" s="8"/>
      <c r="J217" s="8"/>
      <c r="K217" s="8"/>
      <c r="L217" s="8"/>
      <c r="N217" s="8"/>
      <c r="O217" s="9"/>
      <c r="P217" s="9"/>
    </row>
    <row r="218" spans="1:16" ht="15.5" x14ac:dyDescent="0.35">
      <c r="A218" s="5" t="s">
        <v>30</v>
      </c>
      <c r="B218" s="2">
        <v>6.2E-2</v>
      </c>
      <c r="C218" s="11">
        <f t="shared" si="14"/>
        <v>6.2E-2</v>
      </c>
      <c r="D218" s="5" t="s">
        <v>45</v>
      </c>
      <c r="E218" s="5" t="s">
        <v>29</v>
      </c>
      <c r="F218" s="5" t="s">
        <v>14</v>
      </c>
      <c r="G218" s="5" t="s">
        <v>23</v>
      </c>
      <c r="H218" s="8"/>
      <c r="I218" s="8"/>
      <c r="J218" s="8"/>
      <c r="K218" s="8"/>
      <c r="L218" s="8"/>
      <c r="N218" s="8"/>
      <c r="O218" s="9"/>
      <c r="P218" s="9"/>
    </row>
    <row r="219" spans="1:16" ht="15.5" x14ac:dyDescent="0.35">
      <c r="A219" s="5" t="s">
        <v>32</v>
      </c>
      <c r="B219" s="2">
        <v>4.7E-2</v>
      </c>
      <c r="C219" s="11">
        <f t="shared" si="14"/>
        <v>4.7E-2</v>
      </c>
      <c r="D219" s="5" t="s">
        <v>45</v>
      </c>
      <c r="E219" s="5" t="s">
        <v>22</v>
      </c>
      <c r="F219" s="5" t="s">
        <v>14</v>
      </c>
      <c r="G219" s="5" t="s">
        <v>23</v>
      </c>
      <c r="H219" s="8"/>
      <c r="I219" s="8"/>
      <c r="J219" s="8"/>
      <c r="K219" s="8"/>
      <c r="L219" s="8"/>
      <c r="N219" s="8"/>
      <c r="O219" s="9"/>
      <c r="P219" s="9"/>
    </row>
    <row r="220" spans="1:16" ht="15.5" x14ac:dyDescent="0.35">
      <c r="A220" s="5" t="s">
        <v>34</v>
      </c>
      <c r="B220" s="2">
        <v>6.3E-2</v>
      </c>
      <c r="C220" s="11">
        <f t="shared" si="14"/>
        <v>6.3E-2</v>
      </c>
      <c r="D220" s="5" t="s">
        <v>45</v>
      </c>
      <c r="E220" s="5" t="s">
        <v>40</v>
      </c>
      <c r="F220" s="5" t="s">
        <v>14</v>
      </c>
      <c r="G220" s="5" t="s">
        <v>23</v>
      </c>
      <c r="H220" s="8"/>
      <c r="I220" s="8"/>
      <c r="J220" s="8"/>
      <c r="K220" s="8"/>
      <c r="L220" s="8"/>
      <c r="N220" s="8"/>
      <c r="O220" s="9"/>
      <c r="P220" s="9"/>
    </row>
    <row r="221" spans="1:16" ht="15.5" x14ac:dyDescent="0.35">
      <c r="A221" s="5" t="s">
        <v>33</v>
      </c>
      <c r="B221" s="3">
        <v>0.23899999999999999</v>
      </c>
      <c r="C221" s="11">
        <f t="shared" si="14"/>
        <v>0.23899999999999999</v>
      </c>
      <c r="D221" s="5" t="s">
        <v>45</v>
      </c>
      <c r="E221" s="5" t="s">
        <v>29</v>
      </c>
      <c r="F221" s="5" t="s">
        <v>14</v>
      </c>
      <c r="G221" s="5" t="s">
        <v>23</v>
      </c>
      <c r="H221" s="8"/>
      <c r="I221" s="8"/>
      <c r="J221" s="8"/>
      <c r="K221" s="8"/>
      <c r="L221" s="8"/>
      <c r="N221" s="8"/>
      <c r="O221" s="9"/>
      <c r="P221" s="9"/>
    </row>
    <row r="222" spans="1:16" ht="15.5" x14ac:dyDescent="0.35">
      <c r="A222" s="5" t="s">
        <v>46</v>
      </c>
      <c r="B222" s="6">
        <v>23</v>
      </c>
      <c r="C222" s="11">
        <f>B222/B$12</f>
        <v>0.28749999999999998</v>
      </c>
      <c r="D222" s="5" t="s">
        <v>37</v>
      </c>
      <c r="E222" s="5" t="s">
        <v>22</v>
      </c>
      <c r="F222" s="5" t="s">
        <v>8</v>
      </c>
      <c r="G222" s="5" t="s">
        <v>23</v>
      </c>
      <c r="H222" s="8"/>
      <c r="I222" s="8"/>
      <c r="J222" s="8"/>
      <c r="K222" s="8"/>
      <c r="L222" s="8"/>
      <c r="N222" s="8"/>
      <c r="O222" s="9"/>
      <c r="P222" s="9"/>
    </row>
    <row r="224" spans="1:16" ht="15.5" x14ac:dyDescent="0.35">
      <c r="A224" s="8" t="s">
        <v>2</v>
      </c>
      <c r="B224" s="8" t="s">
        <v>57</v>
      </c>
      <c r="C224" s="7"/>
    </row>
    <row r="225" spans="1:16" x14ac:dyDescent="0.35">
      <c r="A225" s="5" t="s">
        <v>3</v>
      </c>
      <c r="B225" s="5" t="s">
        <v>26</v>
      </c>
    </row>
    <row r="226" spans="1:16" x14ac:dyDescent="0.35">
      <c r="A226" s="5" t="s">
        <v>4</v>
      </c>
    </row>
    <row r="227" spans="1:16" x14ac:dyDescent="0.35">
      <c r="A227" s="5" t="s">
        <v>5</v>
      </c>
      <c r="B227" s="5" t="s">
        <v>22</v>
      </c>
    </row>
    <row r="228" spans="1:16" x14ac:dyDescent="0.35">
      <c r="A228" s="5" t="s">
        <v>6</v>
      </c>
      <c r="B228" s="5">
        <v>1</v>
      </c>
    </row>
    <row r="229" spans="1:16" x14ac:dyDescent="0.35">
      <c r="A229" s="5" t="s">
        <v>7</v>
      </c>
      <c r="B229" s="5" t="s">
        <v>8</v>
      </c>
    </row>
    <row r="230" spans="1:16" x14ac:dyDescent="0.35">
      <c r="A230" s="5" t="s">
        <v>9</v>
      </c>
      <c r="B230" s="5" t="s">
        <v>36</v>
      </c>
    </row>
    <row r="231" spans="1:16" x14ac:dyDescent="0.35">
      <c r="A231" s="5" t="s">
        <v>38</v>
      </c>
      <c r="B231" s="5">
        <v>80</v>
      </c>
    </row>
    <row r="233" spans="1:16" ht="15.5" x14ac:dyDescent="0.35">
      <c r="A233" s="8" t="s">
        <v>10</v>
      </c>
    </row>
    <row r="234" spans="1:16" ht="15.5" x14ac:dyDescent="0.35">
      <c r="A234" s="8" t="s">
        <v>11</v>
      </c>
      <c r="B234" s="8" t="s">
        <v>39</v>
      </c>
      <c r="C234" s="8" t="s">
        <v>12</v>
      </c>
      <c r="D234" s="8" t="s">
        <v>9</v>
      </c>
      <c r="E234" s="8" t="s">
        <v>5</v>
      </c>
      <c r="F234" s="8" t="s">
        <v>7</v>
      </c>
      <c r="G234" s="8" t="s">
        <v>13</v>
      </c>
      <c r="H234" s="8" t="s">
        <v>21</v>
      </c>
      <c r="I234" s="8" t="s">
        <v>17</v>
      </c>
      <c r="J234" s="8" t="s">
        <v>18</v>
      </c>
      <c r="K234" s="8" t="s">
        <v>19</v>
      </c>
      <c r="L234" s="8" t="s">
        <v>20</v>
      </c>
      <c r="N234" s="8"/>
      <c r="O234" s="9"/>
      <c r="P234" s="9"/>
    </row>
    <row r="235" spans="1:16" ht="15.5" x14ac:dyDescent="0.35">
      <c r="A235" s="5" t="s">
        <v>27</v>
      </c>
      <c r="B235" s="2">
        <v>24.609000000000002</v>
      </c>
      <c r="C235" s="11">
        <f t="shared" ref="C235:C241" si="15">B235</f>
        <v>24.609000000000002</v>
      </c>
      <c r="D235" s="5" t="s">
        <v>45</v>
      </c>
      <c r="E235" s="5" t="s">
        <v>28</v>
      </c>
      <c r="F235" s="5" t="s">
        <v>14</v>
      </c>
      <c r="G235" s="5" t="s">
        <v>23</v>
      </c>
      <c r="H235" s="8"/>
      <c r="I235" s="8"/>
      <c r="J235" s="8"/>
      <c r="K235" s="8"/>
      <c r="L235" s="8"/>
      <c r="N235" s="8"/>
      <c r="O235" s="9"/>
      <c r="P235" s="9"/>
    </row>
    <row r="236" spans="1:16" ht="15.5" x14ac:dyDescent="0.35">
      <c r="A236" s="1" t="s">
        <v>48</v>
      </c>
      <c r="B236" s="2">
        <v>0.16</v>
      </c>
      <c r="C236" s="11">
        <f t="shared" si="15"/>
        <v>0.16</v>
      </c>
      <c r="D236" s="1" t="s">
        <v>45</v>
      </c>
      <c r="E236" s="1" t="s">
        <v>29</v>
      </c>
      <c r="F236" s="5" t="s">
        <v>14</v>
      </c>
      <c r="G236" s="5" t="s">
        <v>23</v>
      </c>
      <c r="H236" s="8"/>
      <c r="I236" s="8"/>
      <c r="J236" s="8"/>
      <c r="K236" s="8"/>
      <c r="L236" s="8"/>
      <c r="N236" s="8"/>
      <c r="O236" s="9"/>
      <c r="P236" s="9"/>
    </row>
    <row r="237" spans="1:16" ht="15.5" x14ac:dyDescent="0.35">
      <c r="A237" s="5" t="s">
        <v>44</v>
      </c>
      <c r="B237" s="3">
        <v>1.0549999999999999</v>
      </c>
      <c r="C237" s="11">
        <f t="shared" si="15"/>
        <v>1.0549999999999999</v>
      </c>
      <c r="D237" s="5" t="s">
        <v>45</v>
      </c>
      <c r="E237" s="5" t="s">
        <v>22</v>
      </c>
      <c r="F237" s="5" t="s">
        <v>8</v>
      </c>
      <c r="G237" s="5" t="s">
        <v>23</v>
      </c>
      <c r="H237" s="8"/>
      <c r="I237" s="8"/>
      <c r="J237" s="8"/>
      <c r="K237" s="8"/>
      <c r="L237" s="8"/>
      <c r="N237" s="8"/>
      <c r="O237" s="9"/>
      <c r="P237" s="9"/>
    </row>
    <row r="238" spans="1:16" ht="15.5" x14ac:dyDescent="0.35">
      <c r="A238" s="1" t="s">
        <v>49</v>
      </c>
      <c r="B238" s="2">
        <v>0.09</v>
      </c>
      <c r="C238" s="11">
        <f t="shared" si="15"/>
        <v>0.09</v>
      </c>
      <c r="D238" s="5" t="s">
        <v>45</v>
      </c>
      <c r="E238" s="1" t="s">
        <v>22</v>
      </c>
      <c r="F238" s="5" t="s">
        <v>14</v>
      </c>
      <c r="G238" s="5" t="s">
        <v>23</v>
      </c>
      <c r="H238" s="8"/>
      <c r="I238" s="8"/>
      <c r="J238" s="8"/>
      <c r="K238" s="8"/>
      <c r="L238" s="8"/>
      <c r="N238" s="8"/>
      <c r="O238" s="9"/>
      <c r="P238" s="9"/>
    </row>
    <row r="239" spans="1:16" ht="15.5" x14ac:dyDescent="0.35">
      <c r="A239" s="5" t="s">
        <v>31</v>
      </c>
      <c r="B239" s="2">
        <v>0.14399999999999999</v>
      </c>
      <c r="C239" s="11">
        <f t="shared" si="15"/>
        <v>0.14399999999999999</v>
      </c>
      <c r="D239" s="5" t="s">
        <v>45</v>
      </c>
      <c r="E239" s="5" t="s">
        <v>22</v>
      </c>
      <c r="F239" s="5" t="s">
        <v>14</v>
      </c>
      <c r="G239" s="5" t="s">
        <v>23</v>
      </c>
      <c r="H239" s="8"/>
      <c r="I239" s="8"/>
      <c r="J239" s="8"/>
      <c r="K239" s="8"/>
      <c r="L239" s="8"/>
      <c r="N239" s="8"/>
      <c r="O239" s="9"/>
      <c r="P239" s="9"/>
    </row>
    <row r="240" spans="1:16" ht="15.5" x14ac:dyDescent="0.35">
      <c r="A240" s="5" t="s">
        <v>30</v>
      </c>
      <c r="B240" s="2">
        <v>4.9000000000000002E-2</v>
      </c>
      <c r="C240" s="11">
        <f t="shared" si="15"/>
        <v>4.9000000000000002E-2</v>
      </c>
      <c r="D240" s="5" t="s">
        <v>45</v>
      </c>
      <c r="E240" s="5" t="s">
        <v>29</v>
      </c>
      <c r="F240" s="5" t="s">
        <v>14</v>
      </c>
      <c r="G240" s="5" t="s">
        <v>23</v>
      </c>
      <c r="H240" s="8"/>
      <c r="I240" s="8"/>
      <c r="J240" s="8"/>
      <c r="K240" s="8"/>
      <c r="L240" s="8"/>
      <c r="N240" s="8"/>
      <c r="O240" s="9"/>
      <c r="P240" s="9"/>
    </row>
    <row r="241" spans="1:16" ht="15.5" x14ac:dyDescent="0.35">
      <c r="A241" s="5" t="s">
        <v>32</v>
      </c>
      <c r="B241" s="2">
        <v>0.53100000000000003</v>
      </c>
      <c r="C241" s="11">
        <f t="shared" si="15"/>
        <v>0.53100000000000003</v>
      </c>
      <c r="D241" s="5" t="s">
        <v>45</v>
      </c>
      <c r="E241" s="5" t="s">
        <v>22</v>
      </c>
      <c r="F241" s="5" t="s">
        <v>14</v>
      </c>
      <c r="G241" s="5" t="s">
        <v>23</v>
      </c>
      <c r="H241" s="8"/>
      <c r="I241" s="8"/>
      <c r="J241" s="8"/>
      <c r="K241" s="8"/>
      <c r="L241" s="8"/>
      <c r="N241" s="8"/>
      <c r="O241" s="9"/>
      <c r="P241" s="9"/>
    </row>
    <row r="242" spans="1:16" ht="15.5" x14ac:dyDescent="0.35">
      <c r="A242" s="5" t="s">
        <v>46</v>
      </c>
      <c r="B242">
        <v>28.1</v>
      </c>
      <c r="C242" s="11">
        <f>B242/B$12</f>
        <v>0.35125000000000001</v>
      </c>
      <c r="D242" s="5" t="s">
        <v>37</v>
      </c>
      <c r="E242" s="5" t="s">
        <v>22</v>
      </c>
      <c r="F242" s="5" t="s">
        <v>8</v>
      </c>
      <c r="G242" s="5" t="s">
        <v>23</v>
      </c>
      <c r="H242" s="8"/>
      <c r="I242" s="8"/>
      <c r="J242" s="8"/>
      <c r="K242" s="8"/>
      <c r="L242" s="8"/>
      <c r="N242" s="8"/>
      <c r="O242" s="9"/>
      <c r="P242" s="9"/>
    </row>
  </sheetData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Paulillo</dc:creator>
  <cp:lastModifiedBy>Rhythima Shinde</cp:lastModifiedBy>
  <dcterms:created xsi:type="dcterms:W3CDTF">2016-03-08T15:11:49Z</dcterms:created>
  <dcterms:modified xsi:type="dcterms:W3CDTF">2022-10-26T11:45:46Z</dcterms:modified>
</cp:coreProperties>
</file>