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Glucksman Fellowship\23 Stock Return Prediction\04 ARs &amp; CARs\"/>
    </mc:Choice>
  </mc:AlternateContent>
  <xr:revisionPtr revIDLastSave="0" documentId="13_ncr:1_{DA2CB504-6191-404B-829B-A20C8BFF308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ar_fi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1" i="1" l="1"/>
  <c r="Y104" i="1" s="1"/>
  <c r="Y100" i="1"/>
  <c r="Y97" i="1"/>
  <c r="Y98" i="1" s="1"/>
  <c r="Y9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2" i="1"/>
  <c r="Y103" i="1" l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D101" i="1"/>
  <c r="C9" i="2" s="1"/>
  <c r="C20" i="2" s="1"/>
  <c r="E101" i="1"/>
  <c r="D9" i="2" s="1"/>
  <c r="D20" i="2" s="1"/>
  <c r="F101" i="1"/>
  <c r="E9" i="2" s="1"/>
  <c r="E20" i="2" s="1"/>
  <c r="G101" i="1"/>
  <c r="F9" i="2" s="1"/>
  <c r="F20" i="2" s="1"/>
  <c r="H101" i="1"/>
  <c r="G9" i="2" s="1"/>
  <c r="G20" i="2" s="1"/>
  <c r="I101" i="1"/>
  <c r="H9" i="2" s="1"/>
  <c r="H20" i="2" s="1"/>
  <c r="J101" i="1"/>
  <c r="I9" i="2" s="1"/>
  <c r="I20" i="2" s="1"/>
  <c r="K101" i="1"/>
  <c r="J9" i="2" s="1"/>
  <c r="J20" i="2" s="1"/>
  <c r="L101" i="1"/>
  <c r="K9" i="2" s="1"/>
  <c r="K20" i="2" s="1"/>
  <c r="M101" i="1"/>
  <c r="L9" i="2" s="1"/>
  <c r="N101" i="1"/>
  <c r="M9" i="2" s="1"/>
  <c r="C32" i="2" s="1"/>
  <c r="O101" i="1"/>
  <c r="N9" i="2" s="1"/>
  <c r="D32" i="2" s="1"/>
  <c r="P101" i="1"/>
  <c r="O9" i="2" s="1"/>
  <c r="E32" i="2" s="1"/>
  <c r="Q101" i="1"/>
  <c r="P9" i="2" s="1"/>
  <c r="F32" i="2" s="1"/>
  <c r="R101" i="1"/>
  <c r="Q9" i="2" s="1"/>
  <c r="G32" i="2" s="1"/>
  <c r="S101" i="1"/>
  <c r="R9" i="2" s="1"/>
  <c r="H32" i="2" s="1"/>
  <c r="T101" i="1"/>
  <c r="S9" i="2" s="1"/>
  <c r="I32" i="2" s="1"/>
  <c r="U101" i="1"/>
  <c r="T9" i="2" s="1"/>
  <c r="J32" i="2" s="1"/>
  <c r="V101" i="1"/>
  <c r="U9" i="2" s="1"/>
  <c r="K32" i="2" s="1"/>
  <c r="W101" i="1"/>
  <c r="V9" i="2" s="1"/>
  <c r="L32" i="2" s="1"/>
  <c r="C101" i="1"/>
  <c r="B9" i="2" s="1"/>
  <c r="B20" i="2" s="1"/>
  <c r="C100" i="1"/>
  <c r="D96" i="1"/>
  <c r="C4" i="2" s="1"/>
  <c r="C15" i="2" s="1"/>
  <c r="E96" i="1"/>
  <c r="D4" i="2" s="1"/>
  <c r="D15" i="2" s="1"/>
  <c r="F96" i="1"/>
  <c r="E4" i="2" s="1"/>
  <c r="E15" i="2" s="1"/>
  <c r="G96" i="1"/>
  <c r="F4" i="2" s="1"/>
  <c r="F15" i="2" s="1"/>
  <c r="H96" i="1"/>
  <c r="G4" i="2" s="1"/>
  <c r="G15" i="2" s="1"/>
  <c r="I96" i="1"/>
  <c r="H4" i="2" s="1"/>
  <c r="H15" i="2" s="1"/>
  <c r="J96" i="1"/>
  <c r="I4" i="2" s="1"/>
  <c r="I15" i="2" s="1"/>
  <c r="K96" i="1"/>
  <c r="J4" i="2" s="1"/>
  <c r="J15" i="2" s="1"/>
  <c r="L96" i="1"/>
  <c r="K4" i="2" s="1"/>
  <c r="K15" i="2" s="1"/>
  <c r="M96" i="1"/>
  <c r="L4" i="2" s="1"/>
  <c r="N96" i="1"/>
  <c r="M4" i="2" s="1"/>
  <c r="C27" i="2" s="1"/>
  <c r="O96" i="1"/>
  <c r="N4" i="2" s="1"/>
  <c r="D27" i="2" s="1"/>
  <c r="P96" i="1"/>
  <c r="O4" i="2" s="1"/>
  <c r="E27" i="2" s="1"/>
  <c r="Q96" i="1"/>
  <c r="P4" i="2" s="1"/>
  <c r="F27" i="2" s="1"/>
  <c r="R96" i="1"/>
  <c r="Q4" i="2" s="1"/>
  <c r="G27" i="2" s="1"/>
  <c r="S96" i="1"/>
  <c r="R4" i="2" s="1"/>
  <c r="H27" i="2" s="1"/>
  <c r="T96" i="1"/>
  <c r="S4" i="2" s="1"/>
  <c r="I27" i="2" s="1"/>
  <c r="U96" i="1"/>
  <c r="T4" i="2" s="1"/>
  <c r="J27" i="2" s="1"/>
  <c r="V96" i="1"/>
  <c r="U4" i="2" s="1"/>
  <c r="K27" i="2" s="1"/>
  <c r="W96" i="1"/>
  <c r="V4" i="2" s="1"/>
  <c r="L27" i="2" s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C96" i="1"/>
  <c r="B4" i="2" s="1"/>
  <c r="B15" i="2" s="1"/>
  <c r="U98" i="1" l="1"/>
  <c r="T6" i="2" s="1"/>
  <c r="J29" i="2" s="1"/>
  <c r="T5" i="2"/>
  <c r="J28" i="2" s="1"/>
  <c r="E98" i="1"/>
  <c r="D6" i="2" s="1"/>
  <c r="D17" i="2" s="1"/>
  <c r="D5" i="2"/>
  <c r="D16" i="2" s="1"/>
  <c r="S104" i="1"/>
  <c r="R12" i="2" s="1"/>
  <c r="H35" i="2" s="1"/>
  <c r="S103" i="1"/>
  <c r="R11" i="2" s="1"/>
  <c r="H34" i="2" s="1"/>
  <c r="R8" i="2"/>
  <c r="H31" i="2" s="1"/>
  <c r="K104" i="1"/>
  <c r="J12" i="2" s="1"/>
  <c r="J23" i="2" s="1"/>
  <c r="K103" i="1"/>
  <c r="J11" i="2" s="1"/>
  <c r="J22" i="2" s="1"/>
  <c r="J8" i="2"/>
  <c r="J19" i="2" s="1"/>
  <c r="G5" i="2"/>
  <c r="G16" i="2" s="1"/>
  <c r="H98" i="1"/>
  <c r="G6" i="2" s="1"/>
  <c r="G17" i="2" s="1"/>
  <c r="M98" i="1"/>
  <c r="L6" i="2" s="1"/>
  <c r="L5" i="2"/>
  <c r="S5" i="2"/>
  <c r="I28" i="2" s="1"/>
  <c r="T98" i="1"/>
  <c r="S6" i="2" s="1"/>
  <c r="I29" i="2" s="1"/>
  <c r="K5" i="2"/>
  <c r="K16" i="2" s="1"/>
  <c r="L98" i="1"/>
  <c r="K6" i="2" s="1"/>
  <c r="K17" i="2" s="1"/>
  <c r="D98" i="1"/>
  <c r="C6" i="2" s="1"/>
  <c r="C17" i="2" s="1"/>
  <c r="C5" i="2"/>
  <c r="C16" i="2" s="1"/>
  <c r="R104" i="1"/>
  <c r="Q12" i="2" s="1"/>
  <c r="G35" i="2" s="1"/>
  <c r="R103" i="1"/>
  <c r="Q11" i="2" s="1"/>
  <c r="G34" i="2" s="1"/>
  <c r="Q8" i="2"/>
  <c r="G31" i="2" s="1"/>
  <c r="J103" i="1"/>
  <c r="I11" i="2" s="1"/>
  <c r="I22" i="2" s="1"/>
  <c r="I8" i="2"/>
  <c r="I19" i="2" s="1"/>
  <c r="J104" i="1"/>
  <c r="I12" i="2" s="1"/>
  <c r="I23" i="2" s="1"/>
  <c r="B32" i="2"/>
  <c r="L20" i="2"/>
  <c r="Q103" i="1"/>
  <c r="P11" i="2" s="1"/>
  <c r="F34" i="2" s="1"/>
  <c r="P8" i="2"/>
  <c r="F31" i="2" s="1"/>
  <c r="Q104" i="1"/>
  <c r="P12" i="2" s="1"/>
  <c r="F35" i="2" s="1"/>
  <c r="I103" i="1"/>
  <c r="H11" i="2" s="1"/>
  <c r="H22" i="2" s="1"/>
  <c r="H8" i="2"/>
  <c r="H19" i="2" s="1"/>
  <c r="I104" i="1"/>
  <c r="H12" i="2" s="1"/>
  <c r="H23" i="2" s="1"/>
  <c r="Q5" i="2"/>
  <c r="G28" i="2" s="1"/>
  <c r="R98" i="1"/>
  <c r="Q6" i="2" s="1"/>
  <c r="G29" i="2" s="1"/>
  <c r="P103" i="1"/>
  <c r="O11" i="2" s="1"/>
  <c r="E34" i="2" s="1"/>
  <c r="O8" i="2"/>
  <c r="E31" i="2" s="1"/>
  <c r="P104" i="1"/>
  <c r="O12" i="2" s="1"/>
  <c r="E35" i="2" s="1"/>
  <c r="H103" i="1"/>
  <c r="G11" i="2" s="1"/>
  <c r="G22" i="2" s="1"/>
  <c r="G8" i="2"/>
  <c r="G19" i="2" s="1"/>
  <c r="H104" i="1"/>
  <c r="G12" i="2" s="1"/>
  <c r="G23" i="2" s="1"/>
  <c r="I5" i="2"/>
  <c r="I16" i="2" s="1"/>
  <c r="J98" i="1"/>
  <c r="I6" i="2" s="1"/>
  <c r="I17" i="2" s="1"/>
  <c r="P5" i="2"/>
  <c r="F28" i="2" s="1"/>
  <c r="Q98" i="1"/>
  <c r="P6" i="2" s="1"/>
  <c r="F29" i="2" s="1"/>
  <c r="H5" i="2"/>
  <c r="H16" i="2" s="1"/>
  <c r="I98" i="1"/>
  <c r="H6" i="2" s="1"/>
  <c r="H17" i="2" s="1"/>
  <c r="B27" i="2"/>
  <c r="L15" i="2"/>
  <c r="W103" i="1"/>
  <c r="V11" i="2" s="1"/>
  <c r="L34" i="2" s="1"/>
  <c r="V8" i="2"/>
  <c r="L31" i="2" s="1"/>
  <c r="W104" i="1"/>
  <c r="V12" i="2" s="1"/>
  <c r="L35" i="2" s="1"/>
  <c r="O103" i="1"/>
  <c r="N11" i="2" s="1"/>
  <c r="D34" i="2" s="1"/>
  <c r="N8" i="2"/>
  <c r="D31" i="2" s="1"/>
  <c r="O104" i="1"/>
  <c r="N12" i="2" s="1"/>
  <c r="D35" i="2" s="1"/>
  <c r="G103" i="1"/>
  <c r="F11" i="2" s="1"/>
  <c r="F22" i="2" s="1"/>
  <c r="F8" i="2"/>
  <c r="F19" i="2" s="1"/>
  <c r="G104" i="1"/>
  <c r="F12" i="2" s="1"/>
  <c r="F23" i="2" s="1"/>
  <c r="U8" i="2"/>
  <c r="K31" i="2" s="1"/>
  <c r="V103" i="1"/>
  <c r="U11" i="2" s="1"/>
  <c r="K34" i="2" s="1"/>
  <c r="V104" i="1"/>
  <c r="U12" i="2" s="1"/>
  <c r="K35" i="2" s="1"/>
  <c r="M8" i="2"/>
  <c r="C31" i="2" s="1"/>
  <c r="N103" i="1"/>
  <c r="M11" i="2" s="1"/>
  <c r="C34" i="2" s="1"/>
  <c r="N104" i="1"/>
  <c r="M12" i="2" s="1"/>
  <c r="C35" i="2" s="1"/>
  <c r="E8" i="2"/>
  <c r="E19" i="2" s="1"/>
  <c r="F104" i="1"/>
  <c r="E12" i="2" s="1"/>
  <c r="E23" i="2" s="1"/>
  <c r="F103" i="1"/>
  <c r="E11" i="2" s="1"/>
  <c r="E22" i="2" s="1"/>
  <c r="K98" i="1"/>
  <c r="J6" i="2" s="1"/>
  <c r="J17" i="2" s="1"/>
  <c r="J5" i="2"/>
  <c r="J16" i="2" s="1"/>
  <c r="O5" i="2"/>
  <c r="E28" i="2" s="1"/>
  <c r="P98" i="1"/>
  <c r="O6" i="2" s="1"/>
  <c r="E29" i="2" s="1"/>
  <c r="V5" i="2"/>
  <c r="L28" i="2" s="1"/>
  <c r="W98" i="1"/>
  <c r="V6" i="2" s="1"/>
  <c r="L29" i="2" s="1"/>
  <c r="N5" i="2"/>
  <c r="D28" i="2" s="1"/>
  <c r="O98" i="1"/>
  <c r="N6" i="2" s="1"/>
  <c r="D29" i="2" s="1"/>
  <c r="F5" i="2"/>
  <c r="F16" i="2" s="1"/>
  <c r="G98" i="1"/>
  <c r="F6" i="2" s="1"/>
  <c r="F17" i="2" s="1"/>
  <c r="C103" i="1"/>
  <c r="B11" i="2" s="1"/>
  <c r="B22" i="2" s="1"/>
  <c r="B8" i="2"/>
  <c r="B19" i="2" s="1"/>
  <c r="C104" i="1"/>
  <c r="B12" i="2" s="1"/>
  <c r="B23" i="2" s="1"/>
  <c r="U103" i="1"/>
  <c r="T11" i="2" s="1"/>
  <c r="J34" i="2" s="1"/>
  <c r="U104" i="1"/>
  <c r="T12" i="2" s="1"/>
  <c r="J35" i="2" s="1"/>
  <c r="T8" i="2"/>
  <c r="J31" i="2" s="1"/>
  <c r="L8" i="2"/>
  <c r="M104" i="1"/>
  <c r="L12" i="2" s="1"/>
  <c r="M103" i="1"/>
  <c r="L11" i="2" s="1"/>
  <c r="E104" i="1"/>
  <c r="D12" i="2" s="1"/>
  <c r="D23" i="2" s="1"/>
  <c r="E103" i="1"/>
  <c r="D11" i="2" s="1"/>
  <c r="D22" i="2" s="1"/>
  <c r="D8" i="2"/>
  <c r="D19" i="2" s="1"/>
  <c r="S98" i="1"/>
  <c r="R6" i="2" s="1"/>
  <c r="H29" i="2" s="1"/>
  <c r="R5" i="2"/>
  <c r="H28" i="2" s="1"/>
  <c r="B5" i="2"/>
  <c r="B16" i="2" s="1"/>
  <c r="C98" i="1"/>
  <c r="B6" i="2" s="1"/>
  <c r="B17" i="2" s="1"/>
  <c r="U5" i="2"/>
  <c r="K28" i="2" s="1"/>
  <c r="V98" i="1"/>
  <c r="U6" i="2" s="1"/>
  <c r="K29" i="2" s="1"/>
  <c r="M5" i="2"/>
  <c r="C28" i="2" s="1"/>
  <c r="N98" i="1"/>
  <c r="M6" i="2" s="1"/>
  <c r="C29" i="2" s="1"/>
  <c r="E5" i="2"/>
  <c r="E16" i="2" s="1"/>
  <c r="F98" i="1"/>
  <c r="E6" i="2" s="1"/>
  <c r="E17" i="2" s="1"/>
  <c r="T104" i="1"/>
  <c r="S12" i="2" s="1"/>
  <c r="I35" i="2" s="1"/>
  <c r="S8" i="2"/>
  <c r="I31" i="2" s="1"/>
  <c r="T103" i="1"/>
  <c r="S11" i="2" s="1"/>
  <c r="I34" i="2" s="1"/>
  <c r="L104" i="1"/>
  <c r="K12" i="2" s="1"/>
  <c r="K23" i="2" s="1"/>
  <c r="K8" i="2"/>
  <c r="K19" i="2" s="1"/>
  <c r="L103" i="1"/>
  <c r="K11" i="2" s="1"/>
  <c r="K22" i="2" s="1"/>
  <c r="C8" i="2"/>
  <c r="C19" i="2" s="1"/>
  <c r="D104" i="1"/>
  <c r="C12" i="2" s="1"/>
  <c r="C23" i="2" s="1"/>
  <c r="D103" i="1"/>
  <c r="C11" i="2" s="1"/>
  <c r="C22" i="2" s="1"/>
  <c r="L22" i="2" l="1"/>
  <c r="B34" i="2"/>
  <c r="L23" i="2"/>
  <c r="B35" i="2"/>
  <c r="L16" i="2"/>
  <c r="B28" i="2"/>
  <c r="B31" i="2"/>
  <c r="L19" i="2"/>
  <c r="B29" i="2"/>
  <c r="L17" i="2"/>
</calcChain>
</file>

<file path=xl/sharedStrings.xml><?xml version="1.0" encoding="utf-8"?>
<sst xmlns="http://schemas.openxmlformats.org/spreadsheetml/2006/main" count="202" uniqueCount="143">
  <si>
    <t>ticker</t>
  </si>
  <si>
    <t>tm10</t>
  </si>
  <si>
    <t>tm9</t>
  </si>
  <si>
    <t>tm8</t>
  </si>
  <si>
    <t>tm7</t>
  </si>
  <si>
    <t>tm6</t>
  </si>
  <si>
    <t>tm5</t>
  </si>
  <si>
    <t>tm4</t>
  </si>
  <si>
    <t>tm3</t>
  </si>
  <si>
    <t>tm2</t>
  </si>
  <si>
    <t>tm1</t>
  </si>
  <si>
    <t>t0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</si>
  <si>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</si>
  <si>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</si>
  <si>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</si>
  <si>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</si>
  <si>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</si>
  <si>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</si>
  <si>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</si>
  <si>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</si>
  <si>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</si>
  <si>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</si>
  <si>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mgm</t>
  </si>
  <si>
    <t>msft1</t>
  </si>
  <si>
    <t>fb1</t>
  </si>
  <si>
    <t>msft2</t>
  </si>
  <si>
    <t>tmus1</t>
  </si>
  <si>
    <t>m</t>
  </si>
  <si>
    <t>adbe</t>
  </si>
  <si>
    <t>el</t>
  </si>
  <si>
    <t>znga</t>
  </si>
  <si>
    <t>chh</t>
  </si>
  <si>
    <t>pson</t>
  </si>
  <si>
    <t>cof</t>
  </si>
  <si>
    <t>s</t>
  </si>
  <si>
    <t>dgx1</t>
  </si>
  <si>
    <t>faf</t>
  </si>
  <si>
    <t>justdial</t>
  </si>
  <si>
    <t>hig</t>
  </si>
  <si>
    <t>fb2</t>
  </si>
  <si>
    <t>jwn</t>
  </si>
  <si>
    <t>wbc</t>
  </si>
  <si>
    <t>sgms</t>
  </si>
  <si>
    <t>googl1</t>
  </si>
  <si>
    <t>mar</t>
  </si>
  <si>
    <t>cno</t>
  </si>
  <si>
    <t>googl2</t>
  </si>
  <si>
    <t>grmn</t>
  </si>
  <si>
    <t>fb3</t>
  </si>
  <si>
    <t>chgg</t>
  </si>
  <si>
    <t>iag</t>
  </si>
  <si>
    <t>ac</t>
  </si>
  <si>
    <t>dri</t>
  </si>
  <si>
    <t>tmus2</t>
  </si>
  <si>
    <t>nlok</t>
  </si>
  <si>
    <t>bmo</t>
  </si>
  <si>
    <t>cmcsa1</t>
  </si>
  <si>
    <t>nuan</t>
  </si>
  <si>
    <t>sti</t>
  </si>
  <si>
    <t>ingn</t>
  </si>
  <si>
    <t>dal</t>
  </si>
  <si>
    <t>hbc</t>
  </si>
  <si>
    <t>uaa</t>
  </si>
  <si>
    <t>expe</t>
  </si>
  <si>
    <t>fdx</t>
  </si>
  <si>
    <t>ry</t>
  </si>
  <si>
    <t>bce1</t>
  </si>
  <si>
    <t>pypl</t>
  </si>
  <si>
    <t>yum</t>
  </si>
  <si>
    <t>h1</t>
  </si>
  <si>
    <t>fpay</t>
  </si>
  <si>
    <t>efx</t>
  </si>
  <si>
    <t>ucg</t>
  </si>
  <si>
    <t>wfc</t>
  </si>
  <si>
    <t>nwsa</t>
  </si>
  <si>
    <t>vz1</t>
  </si>
  <si>
    <t>wwe</t>
  </si>
  <si>
    <t>shldq</t>
  </si>
  <si>
    <t>bce2</t>
  </si>
  <si>
    <t>sabr</t>
  </si>
  <si>
    <t>rad</t>
  </si>
  <si>
    <t>gme</t>
  </si>
  <si>
    <t>pay</t>
  </si>
  <si>
    <t>ihg</t>
  </si>
  <si>
    <t>yhoo</t>
  </si>
  <si>
    <t>dgx2</t>
  </si>
  <si>
    <t>dis</t>
  </si>
  <si>
    <t>somc</t>
  </si>
  <si>
    <t>kr</t>
  </si>
  <si>
    <t>adp</t>
  </si>
  <si>
    <t>vz2</t>
  </si>
  <si>
    <t>baba</t>
  </si>
  <si>
    <t>wen</t>
  </si>
  <si>
    <t>cnc</t>
  </si>
  <si>
    <t>twc</t>
  </si>
  <si>
    <t>h2</t>
  </si>
  <si>
    <t>hot</t>
  </si>
  <si>
    <t>cmcsa2</t>
  </si>
  <si>
    <t>talk</t>
  </si>
  <si>
    <t>tmus3</t>
  </si>
  <si>
    <t>hlt</t>
  </si>
  <si>
    <t>moh</t>
  </si>
  <si>
    <t>azo</t>
  </si>
  <si>
    <t>dc</t>
  </si>
  <si>
    <t>akrx</t>
  </si>
  <si>
    <t>sbh</t>
  </si>
  <si>
    <t>ngvc</t>
  </si>
  <si>
    <t>antm</t>
  </si>
  <si>
    <t>ms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</si>
  <si>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</si>
  <si>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</si>
  <si>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</si>
  <si>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</si>
  <si>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</si>
  <si>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</si>
  <si>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</si>
  <si>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</si>
  <si>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</si>
  <si>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</si>
  <si>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t-0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</si>
  <si>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</si>
  <si>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</si>
  <si>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</si>
  <si>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</si>
  <si>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</si>
  <si>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</si>
  <si>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</si>
  <si>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</si>
  <si>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</si>
  <si>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</si>
  <si>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% stocks with negative AR</t>
  </si>
  <si>
    <t>Mean + 1.96 Standard Deviations</t>
  </si>
  <si>
    <t>Mean - 1.96 Standard Deviations</t>
  </si>
  <si>
    <t>Mean</t>
  </si>
  <si>
    <t>Standard Deviation</t>
  </si>
  <si>
    <t>Positive AR</t>
  </si>
  <si>
    <t>Negative AR</t>
  </si>
  <si>
    <t>Mean + 1.96 SD</t>
  </si>
  <si>
    <t>Mean - 1.96 SD</t>
  </si>
  <si>
    <t>% Negative AR</t>
  </si>
  <si>
    <t>Mean AR</t>
  </si>
  <si>
    <t>Mean AR + 1.96 SD</t>
  </si>
  <si>
    <t>Mean AR - 1.96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</si>
</sst>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0" fontId="18" fillId="0" borderId="11" xfId="0" applyNumberFormat="1" applyFont="1" applyBorder="1" applyAlignment="1">
      <alignment horizontal="center"/>
    </xf>
    <xf numFmtId="10" fontId="18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tabSelected="1" workbookViewId="0">
      <pane xSplit="2" ySplit="1" topLeftCell="F94" activePane="bottomRight" state="frozen"/>
      <selection pane="topRight" activeCell="C1" sqref="C1"/>
      <selection pane="bottomLeft" activeCell="A2" sqref="A2"/>
      <selection pane="bottomRight" activeCell="Y100" sqref="Y100"/>
    </sheetView>
  </sheetViews>
  <sheetFormatPr defaultRowHeight="14.4" x14ac:dyDescent="0.3"/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5" x14ac:dyDescent="0.3">
      <c r="A2">
        <v>1</v>
      </c>
      <c r="B2" t="s">
        <v>22</v>
      </c>
      <c r="C2">
        <v>1.21869073906669E-2</v>
      </c>
      <c r="D2">
        <v>-1.21157221830496E-2</v>
      </c>
      <c r="E2">
        <v>-2.2481205742557798E-3</v>
      </c>
      <c r="F2">
        <v>-2.9424303248654901E-2</v>
      </c>
      <c r="G2">
        <v>1.2834477338724001E-2</v>
      </c>
      <c r="H2">
        <v>1.49861399784042E-2</v>
      </c>
      <c r="I2">
        <v>1.8942977003153501E-2</v>
      </c>
      <c r="J2">
        <v>-5.6074414220305999E-2</v>
      </c>
      <c r="K2">
        <v>-1.2574176177070601E-2</v>
      </c>
      <c r="L2">
        <v>1.8177625250579199E-2</v>
      </c>
      <c r="M2">
        <v>-5.2433738592195496E-3</v>
      </c>
      <c r="N2">
        <v>1.13619972611156E-2</v>
      </c>
      <c r="O2">
        <v>-1.7474624479972799E-2</v>
      </c>
      <c r="P2">
        <v>-1.2563242790351301E-2</v>
      </c>
      <c r="Q2">
        <v>-2.4426082968388298E-2</v>
      </c>
      <c r="R2">
        <v>-3.9685149926511502E-2</v>
      </c>
      <c r="S2">
        <v>1.15460850205328E-2</v>
      </c>
      <c r="T2">
        <v>-2.8997783823405399E-2</v>
      </c>
      <c r="U2">
        <v>-3.9880497602076001E-2</v>
      </c>
      <c r="V2">
        <v>-3.6871894659237799E-2</v>
      </c>
      <c r="W2">
        <v>-5.4882070495236801E-2</v>
      </c>
      <c r="Y2">
        <f>SUM(L2:W2)</f>
        <v>-0.21893901307217184</v>
      </c>
    </row>
    <row r="3" spans="1:25" x14ac:dyDescent="0.3">
      <c r="A3">
        <v>2</v>
      </c>
      <c r="B3" t="s">
        <v>23</v>
      </c>
      <c r="C3">
        <v>8.4059238252185992E-3</v>
      </c>
      <c r="D3">
        <v>-2.2996708759453399E-3</v>
      </c>
      <c r="E3">
        <v>-5.7167659756402799E-3</v>
      </c>
      <c r="F3">
        <v>-1.41706147475497E-3</v>
      </c>
      <c r="G3">
        <v>3.2226546864706001E-3</v>
      </c>
      <c r="H3">
        <v>4.8327381419903904E-3</v>
      </c>
      <c r="I3">
        <v>-9.5869201332777197E-4</v>
      </c>
      <c r="J3">
        <v>1.70496756498619E-4</v>
      </c>
      <c r="K3" s="1">
        <v>1.91158449489502E-3</v>
      </c>
      <c r="L3">
        <v>1.89806239836631E-3</v>
      </c>
      <c r="M3">
        <v>-1.32319503779844E-3</v>
      </c>
      <c r="N3">
        <v>-2.8473151878547799E-3</v>
      </c>
      <c r="O3">
        <v>8.0772590042113394E-3</v>
      </c>
      <c r="P3">
        <v>-3.5978426510672699E-3</v>
      </c>
      <c r="Q3">
        <v>-1.6976031844017499E-3</v>
      </c>
      <c r="R3">
        <v>-5.5512755611389396E-3</v>
      </c>
      <c r="S3">
        <v>9.8328248373981599E-3</v>
      </c>
      <c r="T3">
        <v>4.2697021274603602E-3</v>
      </c>
      <c r="U3">
        <v>-9.63417627314159E-4</v>
      </c>
      <c r="V3">
        <v>3.4120696768746698E-3</v>
      </c>
      <c r="W3">
        <v>-5.0673213606024304E-3</v>
      </c>
      <c r="Y3">
        <f t="shared" ref="Y3:Y66" si="0">SUM(L3:W3)</f>
        <v>6.4419474341330723E-3</v>
      </c>
    </row>
    <row r="4" spans="1:25" x14ac:dyDescent="0.3">
      <c r="A4">
        <v>3</v>
      </c>
      <c r="B4" t="s">
        <v>24</v>
      </c>
      <c r="C4">
        <v>2.7695706974629401E-3</v>
      </c>
      <c r="D4">
        <v>5.3543858716624702E-3</v>
      </c>
      <c r="E4">
        <v>-7.9827301253541805E-3</v>
      </c>
      <c r="F4">
        <v>2.2100364898724099E-3</v>
      </c>
      <c r="G4">
        <v>-2.6914664170889098E-3</v>
      </c>
      <c r="H4">
        <v>6.5805254305407899E-3</v>
      </c>
      <c r="I4">
        <v>5.6866276573671999E-5</v>
      </c>
      <c r="J4">
        <v>3.9775854784421102E-3</v>
      </c>
      <c r="K4">
        <v>-3.80135329488041E-2</v>
      </c>
      <c r="L4">
        <v>-1.26701090801909E-2</v>
      </c>
      <c r="M4">
        <v>1.09247139517804E-2</v>
      </c>
      <c r="N4">
        <v>2.86502400473862E-3</v>
      </c>
      <c r="O4">
        <v>2.20162293690917E-2</v>
      </c>
      <c r="P4">
        <v>1.2463761881069299E-2</v>
      </c>
      <c r="Q4">
        <v>-4.4451584313876698E-3</v>
      </c>
      <c r="R4">
        <v>-7.8953818234828198E-4</v>
      </c>
      <c r="S4">
        <v>-3.9552114579924696E-3</v>
      </c>
      <c r="T4">
        <v>7.0827834403334603E-3</v>
      </c>
      <c r="U4">
        <v>2.3818319237910602E-3</v>
      </c>
      <c r="V4">
        <v>-9.2601513551207899E-3</v>
      </c>
      <c r="W4">
        <v>1.1362146008461701E-3</v>
      </c>
      <c r="Y4">
        <f t="shared" si="0"/>
        <v>2.7750390664610599E-2</v>
      </c>
    </row>
    <row r="5" spans="1:25" x14ac:dyDescent="0.3">
      <c r="A5">
        <v>4</v>
      </c>
      <c r="B5" t="s">
        <v>25</v>
      </c>
      <c r="C5">
        <v>1.37831725141404E-3</v>
      </c>
      <c r="D5">
        <v>-1.49085873381858E-3</v>
      </c>
      <c r="E5">
        <v>2.26244982283396E-3</v>
      </c>
      <c r="F5">
        <v>3.0254317366969698E-3</v>
      </c>
      <c r="G5">
        <v>-2.72832908048381E-3</v>
      </c>
      <c r="H5">
        <v>-9.3395513585884705E-4</v>
      </c>
      <c r="I5">
        <v>-1.28601553332166E-3</v>
      </c>
      <c r="J5">
        <v>6.8418544691139496E-3</v>
      </c>
      <c r="K5">
        <v>-3.6064504910587802E-3</v>
      </c>
      <c r="L5">
        <v>-8.7824706542951605E-4</v>
      </c>
      <c r="M5">
        <v>1.4764300020024799E-3</v>
      </c>
      <c r="N5">
        <v>1.6565206032830601E-3</v>
      </c>
      <c r="O5">
        <v>2.0902628393859501E-4</v>
      </c>
      <c r="P5">
        <v>6.5606067173981598E-4</v>
      </c>
      <c r="Q5">
        <v>1.8438109468456001E-4</v>
      </c>
      <c r="R5">
        <v>8.6963233621994793E-3</v>
      </c>
      <c r="S5">
        <v>-1.75328617286879E-3</v>
      </c>
      <c r="T5">
        <v>-5.4169057847011102E-3</v>
      </c>
      <c r="U5">
        <v>-1.1450661165180499E-3</v>
      </c>
      <c r="V5">
        <v>3.67188265475682E-3</v>
      </c>
      <c r="W5">
        <v>5.2996336127761603E-3</v>
      </c>
      <c r="Y5">
        <f t="shared" si="0"/>
        <v>1.2656753145863505E-2</v>
      </c>
    </row>
    <row r="6" spans="1:25" x14ac:dyDescent="0.3">
      <c r="A6">
        <v>5</v>
      </c>
      <c r="B6" t="s">
        <v>26</v>
      </c>
      <c r="C6">
        <v>-1.3617202818587601E-2</v>
      </c>
      <c r="D6">
        <v>-4.4126261981548398E-2</v>
      </c>
      <c r="E6">
        <v>6.2082540556775197E-3</v>
      </c>
      <c r="F6">
        <v>-1.54517901023433E-2</v>
      </c>
      <c r="G6">
        <v>9.2123488644860405E-3</v>
      </c>
      <c r="H6">
        <v>9.6982466488428998E-4</v>
      </c>
      <c r="I6">
        <v>-1.28950849252911E-2</v>
      </c>
      <c r="J6">
        <v>9.2687257996915493E-3</v>
      </c>
      <c r="K6">
        <v>1.98334650506664E-3</v>
      </c>
      <c r="L6">
        <v>9.3986895602025007E-3</v>
      </c>
      <c r="M6">
        <v>-1.4048543393204899E-2</v>
      </c>
      <c r="N6">
        <v>3.74513699968954E-3</v>
      </c>
      <c r="O6">
        <v>3.0453259146163902E-3</v>
      </c>
      <c r="P6">
        <v>-2.1743808799964599E-3</v>
      </c>
      <c r="Q6">
        <v>-4.4055513110426896E-3</v>
      </c>
      <c r="R6">
        <v>1.0289241468515399E-2</v>
      </c>
      <c r="S6">
        <v>-1.2872364937864299E-3</v>
      </c>
      <c r="T6">
        <v>-1.9448724873050001E-2</v>
      </c>
      <c r="U6">
        <v>2.4575723515794E-3</v>
      </c>
      <c r="V6">
        <v>-2.1787377364796998E-2</v>
      </c>
      <c r="W6">
        <v>-1.0467986922419001E-2</v>
      </c>
      <c r="Y6">
        <f t="shared" si="0"/>
        <v>-4.4683834943693254E-2</v>
      </c>
    </row>
    <row r="7" spans="1:25" x14ac:dyDescent="0.3">
      <c r="A7">
        <v>6</v>
      </c>
      <c r="B7" t="s">
        <v>27</v>
      </c>
      <c r="C7">
        <v>-1.02315359723581E-2</v>
      </c>
      <c r="D7">
        <v>1.3459882154976901E-2</v>
      </c>
      <c r="E7">
        <v>1.5606602049265899E-2</v>
      </c>
      <c r="F7">
        <v>1.6020577732088599E-2</v>
      </c>
      <c r="G7">
        <v>6.0388045728074699E-2</v>
      </c>
      <c r="H7">
        <v>-4.1117374016047398E-2</v>
      </c>
      <c r="I7">
        <v>1.6102874117704401E-2</v>
      </c>
      <c r="J7">
        <v>-2.0310315939543199E-2</v>
      </c>
      <c r="K7">
        <v>1.86693990010907E-2</v>
      </c>
      <c r="L7">
        <v>3.5449857317219301E-3</v>
      </c>
      <c r="M7">
        <v>1.44570505672936E-2</v>
      </c>
      <c r="N7">
        <v>2.8636422411161801E-2</v>
      </c>
      <c r="O7">
        <v>6.3132192919691001E-3</v>
      </c>
      <c r="P7">
        <v>-0.108932076221037</v>
      </c>
      <c r="Q7">
        <v>1.0807834300793901E-2</v>
      </c>
      <c r="R7">
        <v>-1.53246793892608E-2</v>
      </c>
      <c r="S7">
        <v>5.20621993472586E-2</v>
      </c>
      <c r="T7">
        <v>4.7791762724941198E-4</v>
      </c>
      <c r="U7">
        <v>-1.07684083407815E-2</v>
      </c>
      <c r="V7">
        <v>5.1320302792441904E-3</v>
      </c>
      <c r="W7">
        <v>2.2045478323632702E-3</v>
      </c>
      <c r="Y7">
        <f t="shared" si="0"/>
        <v>-1.1388956562023499E-2</v>
      </c>
    </row>
    <row r="8" spans="1:25" x14ac:dyDescent="0.3">
      <c r="A8">
        <v>7</v>
      </c>
      <c r="B8" t="s">
        <v>28</v>
      </c>
      <c r="C8">
        <v>-4.90065630784574E-3</v>
      </c>
      <c r="D8">
        <v>-1.23032618468372E-3</v>
      </c>
      <c r="E8">
        <v>-6.2440572243671298E-3</v>
      </c>
      <c r="F8">
        <v>-2.1017805700815101E-2</v>
      </c>
      <c r="G8">
        <v>-1.5616577881751701E-2</v>
      </c>
      <c r="H8">
        <v>-8.2401646349954203E-3</v>
      </c>
      <c r="I8">
        <v>-3.0990196083280101E-3</v>
      </c>
      <c r="J8">
        <v>-1.6558296783547099E-2</v>
      </c>
      <c r="K8">
        <v>-2.0746940530210999E-3</v>
      </c>
      <c r="L8">
        <v>2.9791902330960001E-2</v>
      </c>
      <c r="M8">
        <v>2.2281723389769E-4</v>
      </c>
      <c r="N8">
        <v>-5.0575325504957297E-3</v>
      </c>
      <c r="O8">
        <v>2.0998435867983999E-3</v>
      </c>
      <c r="P8">
        <v>2.1849023089336301E-2</v>
      </c>
      <c r="Q8">
        <v>2.7952123498362902E-3</v>
      </c>
      <c r="R8">
        <v>-1.19835898560869E-2</v>
      </c>
      <c r="S8">
        <v>-5.1928925563919899E-3</v>
      </c>
      <c r="T8">
        <v>4.3794094992999098E-2</v>
      </c>
      <c r="U8">
        <v>-6.7793884328263701E-3</v>
      </c>
      <c r="V8">
        <v>8.8541042810945693E-3</v>
      </c>
      <c r="W8">
        <v>3.2094475982809298E-3</v>
      </c>
      <c r="Y8">
        <f t="shared" si="0"/>
        <v>8.3603042067402281E-2</v>
      </c>
    </row>
    <row r="9" spans="1:25" x14ac:dyDescent="0.3">
      <c r="A9">
        <v>8</v>
      </c>
      <c r="B9" t="s">
        <v>29</v>
      </c>
      <c r="C9">
        <v>-1.46028999677143E-2</v>
      </c>
      <c r="D9">
        <v>-3.9813888887156599E-3</v>
      </c>
      <c r="E9">
        <v>3.2004646662406001E-3</v>
      </c>
      <c r="F9">
        <v>4.9809079487416301E-3</v>
      </c>
      <c r="G9">
        <v>-3.6791358051158599E-3</v>
      </c>
      <c r="H9">
        <v>2.0222440159916699E-2</v>
      </c>
      <c r="I9">
        <v>-5.5777415911343496E-3</v>
      </c>
      <c r="J9">
        <v>3.9841822404724997E-3</v>
      </c>
      <c r="K9">
        <v>4.7119607662262902E-3</v>
      </c>
      <c r="L9">
        <v>7.5266157507055504E-4</v>
      </c>
      <c r="M9">
        <v>-2.0253766362902399E-2</v>
      </c>
      <c r="N9">
        <v>1.09096667828178E-3</v>
      </c>
      <c r="O9">
        <v>-1.9271321839187401E-2</v>
      </c>
      <c r="P9">
        <v>-5.0825166423020202E-3</v>
      </c>
      <c r="Q9">
        <v>-7.8072451705679001E-3</v>
      </c>
      <c r="R9">
        <v>3.2334414929044899E-3</v>
      </c>
      <c r="S9">
        <v>2.3817010286923202E-3</v>
      </c>
      <c r="T9">
        <v>-7.3806702402366298E-3</v>
      </c>
      <c r="U9">
        <v>-9.1480030514565595E-3</v>
      </c>
      <c r="V9">
        <v>5.0360481257374504E-3</v>
      </c>
      <c r="W9">
        <v>1.08775890967432E-2</v>
      </c>
      <c r="Y9">
        <f t="shared" si="0"/>
        <v>-4.5571115309223101E-2</v>
      </c>
    </row>
    <row r="10" spans="1:25" x14ac:dyDescent="0.3">
      <c r="A10">
        <v>9</v>
      </c>
      <c r="B10" t="s">
        <v>30</v>
      </c>
      <c r="C10">
        <v>-4.9121956553395503E-3</v>
      </c>
      <c r="D10">
        <v>-1.7281110524845699E-3</v>
      </c>
      <c r="E10">
        <v>-1.52649179828596E-2</v>
      </c>
      <c r="F10">
        <v>-1.9351601558577802E-2</v>
      </c>
      <c r="G10">
        <v>2.14174130274844E-4</v>
      </c>
      <c r="H10">
        <v>-1.06559103288669E-2</v>
      </c>
      <c r="I10">
        <v>3.6673912517250003E-2</v>
      </c>
      <c r="J10">
        <v>-2.1375826883638999E-2</v>
      </c>
      <c r="K10">
        <v>-4.5448786642951601E-3</v>
      </c>
      <c r="L10">
        <v>-2.9587575415926799E-4</v>
      </c>
      <c r="M10">
        <v>1.72594349513253E-2</v>
      </c>
      <c r="N10">
        <v>6.6728812795605504E-3</v>
      </c>
      <c r="O10">
        <v>-6.4125718489161203E-3</v>
      </c>
      <c r="P10">
        <v>2.5460133953353999E-2</v>
      </c>
      <c r="Q10">
        <v>-1.07445177532009E-3</v>
      </c>
      <c r="R10">
        <v>1.2375304173069099E-2</v>
      </c>
      <c r="S10">
        <v>1.01758697112564E-2</v>
      </c>
      <c r="T10">
        <v>-6.7781342286552405E-4</v>
      </c>
      <c r="U10">
        <v>-1.44720453409073E-2</v>
      </c>
      <c r="V10">
        <v>-4.6486187830121197E-3</v>
      </c>
      <c r="W10">
        <v>-5.2170839227234601E-3</v>
      </c>
      <c r="Y10">
        <f t="shared" si="0"/>
        <v>3.9145163220661472E-2</v>
      </c>
    </row>
    <row r="11" spans="1:25" x14ac:dyDescent="0.3">
      <c r="A11">
        <v>10</v>
      </c>
      <c r="B11" t="s">
        <v>31</v>
      </c>
      <c r="C11">
        <v>-2.8764409213694799E-3</v>
      </c>
      <c r="D11">
        <v>-7.1308468801844901E-3</v>
      </c>
      <c r="E11">
        <v>2.73923971980278E-3</v>
      </c>
      <c r="F11">
        <v>-3.45565336117722E-3</v>
      </c>
      <c r="G11">
        <v>-1.05199920962966E-2</v>
      </c>
      <c r="H11">
        <v>3.9828601749211198E-2</v>
      </c>
      <c r="I11">
        <v>2.03366194319223E-3</v>
      </c>
      <c r="J11">
        <v>8.7482503224465703E-3</v>
      </c>
      <c r="K11">
        <v>1.8319672741576198E-2</v>
      </c>
      <c r="L11">
        <v>1.20076228295719E-2</v>
      </c>
      <c r="M11">
        <v>-8.3626968291479805E-3</v>
      </c>
      <c r="N11">
        <v>-3.2721327038441801E-3</v>
      </c>
      <c r="O11">
        <v>-5.8584427399448703E-3</v>
      </c>
      <c r="P11">
        <v>-6.9474891354647898E-3</v>
      </c>
      <c r="Q11">
        <v>-5.2269343118598998E-3</v>
      </c>
      <c r="R11">
        <v>-3.1369193516178498E-4</v>
      </c>
      <c r="S11">
        <v>-1.3839956387310099E-2</v>
      </c>
      <c r="T11">
        <v>1.2217330147697599E-2</v>
      </c>
      <c r="U11">
        <v>9.6258662023564704E-3</v>
      </c>
      <c r="V11">
        <v>5.5925334345175203E-3</v>
      </c>
      <c r="W11">
        <v>9.2202768811706203E-3</v>
      </c>
      <c r="Y11">
        <f t="shared" si="0"/>
        <v>4.8422854525805034E-3</v>
      </c>
    </row>
    <row r="12" spans="1:25" x14ac:dyDescent="0.3">
      <c r="A12">
        <v>11</v>
      </c>
      <c r="B12" t="s">
        <v>32</v>
      </c>
      <c r="C12">
        <v>-9.1540084121577506E-3</v>
      </c>
      <c r="D12">
        <v>-5.6214051519340802E-3</v>
      </c>
      <c r="E12">
        <v>6.9984813318679203E-3</v>
      </c>
      <c r="F12">
        <v>9.7473738852732108E-3</v>
      </c>
      <c r="G12">
        <v>-6.5210045355619398E-3</v>
      </c>
      <c r="H12">
        <v>-8.6463001544202795E-3</v>
      </c>
      <c r="I12">
        <v>-2.3737382297489098E-3</v>
      </c>
      <c r="J12">
        <v>5.5771707621372901E-2</v>
      </c>
      <c r="K12">
        <v>-4.0733383804121602E-3</v>
      </c>
      <c r="L12">
        <v>-2.7869165628350599E-2</v>
      </c>
      <c r="M12">
        <v>-2.3782920616940199E-2</v>
      </c>
      <c r="N12">
        <v>-2.2059282156045901E-2</v>
      </c>
      <c r="O12">
        <v>-1.98451224398896E-2</v>
      </c>
      <c r="P12">
        <v>-7.7854406551361201E-3</v>
      </c>
      <c r="Q12">
        <v>-1.0754989662708899E-2</v>
      </c>
      <c r="R12">
        <v>1.63416536740024E-2</v>
      </c>
      <c r="S12">
        <v>6.81739751120943E-3</v>
      </c>
      <c r="T12">
        <v>-3.2004381185205101E-3</v>
      </c>
      <c r="U12">
        <v>-5.3150900670942596E-3</v>
      </c>
      <c r="V12">
        <v>-6.8084560591768501E-3</v>
      </c>
      <c r="W12">
        <v>4.6572539794818802E-3</v>
      </c>
      <c r="Y12">
        <f t="shared" si="0"/>
        <v>-9.9604600239169214E-2</v>
      </c>
    </row>
    <row r="13" spans="1:25" x14ac:dyDescent="0.3">
      <c r="A13">
        <v>12</v>
      </c>
      <c r="B13" t="s">
        <v>33</v>
      </c>
      <c r="C13">
        <v>-1.5576954643868801E-2</v>
      </c>
      <c r="D13">
        <v>6.2312803087880998E-3</v>
      </c>
      <c r="E13">
        <v>-1.07456964080292E-2</v>
      </c>
      <c r="F13">
        <v>5.2447580422845005E-4</v>
      </c>
      <c r="G13">
        <v>2.9345480812599599E-2</v>
      </c>
      <c r="H13">
        <v>6.9058322741408504E-3</v>
      </c>
      <c r="I13">
        <v>1.7528369996096499E-2</v>
      </c>
      <c r="J13">
        <v>1.9465790609675199E-2</v>
      </c>
      <c r="K13">
        <v>-3.6427119564140902E-3</v>
      </c>
      <c r="L13">
        <v>1.1064234872025701E-2</v>
      </c>
      <c r="M13">
        <v>-1.0272594049546301E-2</v>
      </c>
      <c r="N13">
        <v>-5.7697676611878801E-2</v>
      </c>
      <c r="O13">
        <v>2.83510789060601E-2</v>
      </c>
      <c r="P13">
        <v>2.0511573469611299E-4</v>
      </c>
      <c r="Q13">
        <v>-6.1229133162274598E-3</v>
      </c>
      <c r="R13">
        <v>6.5553028014605002E-3</v>
      </c>
      <c r="S13">
        <v>-3.1285903516573401E-4</v>
      </c>
      <c r="T13">
        <v>-5.82349742082988E-3</v>
      </c>
      <c r="U13">
        <v>-1.8568324990273999E-2</v>
      </c>
      <c r="V13">
        <v>-2.9909786482854501E-3</v>
      </c>
      <c r="W13">
        <v>-6.5705912499809801E-3</v>
      </c>
      <c r="Y13">
        <f t="shared" si="0"/>
        <v>-6.2183703007946192E-2</v>
      </c>
    </row>
    <row r="14" spans="1:25" x14ac:dyDescent="0.3">
      <c r="A14">
        <v>13</v>
      </c>
      <c r="B14" t="s">
        <v>34</v>
      </c>
      <c r="C14">
        <v>-3.54643661754737E-3</v>
      </c>
      <c r="D14">
        <v>4.1619695945613697E-2</v>
      </c>
      <c r="E14">
        <v>9.3622753713107493E-3</v>
      </c>
      <c r="F14">
        <v>7.70478697476087E-3</v>
      </c>
      <c r="G14">
        <v>-2.3943480251487501E-2</v>
      </c>
      <c r="H14">
        <v>-6.5873446404564598E-3</v>
      </c>
      <c r="I14">
        <v>4.2055673851941699E-2</v>
      </c>
      <c r="J14">
        <v>-3.8216674725178999E-2</v>
      </c>
      <c r="K14">
        <v>2.3410358313450699E-2</v>
      </c>
      <c r="L14">
        <v>-3.3010017329808899E-4</v>
      </c>
      <c r="M14">
        <v>1.5212138411242001E-2</v>
      </c>
      <c r="N14">
        <v>-1.6909480321083002E-2</v>
      </c>
      <c r="O14">
        <v>-2.7523491387596799E-2</v>
      </c>
      <c r="P14">
        <v>5.42747407198304E-3</v>
      </c>
      <c r="Q14">
        <v>4.2488505321577304E-3</v>
      </c>
      <c r="R14">
        <v>8.0733706428459395E-3</v>
      </c>
      <c r="S14">
        <v>7.3582730349593006E-2</v>
      </c>
      <c r="T14">
        <v>-2.8450267381754199E-2</v>
      </c>
      <c r="U14">
        <v>6.63797185821903E-2</v>
      </c>
      <c r="V14">
        <v>-2.75736734566908E-2</v>
      </c>
      <c r="W14">
        <v>-3.4500244207511799E-2</v>
      </c>
      <c r="Y14">
        <f t="shared" si="0"/>
        <v>3.7637025662077328E-2</v>
      </c>
    </row>
    <row r="15" spans="1:25" x14ac:dyDescent="0.3">
      <c r="A15">
        <v>14</v>
      </c>
      <c r="B15" t="s">
        <v>35</v>
      </c>
      <c r="C15">
        <v>-1.54695652520655E-2</v>
      </c>
      <c r="D15">
        <v>1.3030627595858799E-2</v>
      </c>
      <c r="E15" s="1">
        <v>3.41073258397653E-3</v>
      </c>
      <c r="F15">
        <v>2.0895258617155501E-3</v>
      </c>
      <c r="G15">
        <v>8.4206067010107299E-4</v>
      </c>
      <c r="H15">
        <v>8.5638512194826603E-3</v>
      </c>
      <c r="I15">
        <v>3.73394241670484E-3</v>
      </c>
      <c r="J15">
        <v>-3.60947725286895E-3</v>
      </c>
      <c r="K15">
        <v>2.0671731825807598E-3</v>
      </c>
      <c r="L15">
        <v>-9.2446081370021801E-3</v>
      </c>
      <c r="M15">
        <v>8.2652924057817108E-3</v>
      </c>
      <c r="N15">
        <v>4.9389335397347096E-3</v>
      </c>
      <c r="O15">
        <v>-2.4655624220133602E-3</v>
      </c>
      <c r="P15">
        <v>7.5719255819914496E-4</v>
      </c>
      <c r="Q15">
        <v>6.7095022482957702E-3</v>
      </c>
      <c r="R15">
        <v>-3.3837125882290399E-4</v>
      </c>
      <c r="S15">
        <v>8.0624767947064203E-4</v>
      </c>
      <c r="T15">
        <v>-6.7972912444137397E-3</v>
      </c>
      <c r="U15">
        <v>7.7063591003503802E-3</v>
      </c>
      <c r="V15">
        <v>1.1430161949822701E-2</v>
      </c>
      <c r="W15">
        <v>3.26284518989921E-3</v>
      </c>
      <c r="Y15">
        <f t="shared" si="0"/>
        <v>2.5030701609302087E-2</v>
      </c>
    </row>
    <row r="16" spans="1:25" x14ac:dyDescent="0.3">
      <c r="A16">
        <v>15</v>
      </c>
      <c r="B16" t="s">
        <v>36</v>
      </c>
      <c r="C16">
        <v>3.28104822249679E-3</v>
      </c>
      <c r="D16">
        <v>-1.03804851850237E-2</v>
      </c>
      <c r="E16">
        <v>-3.8305170515375601E-3</v>
      </c>
      <c r="F16">
        <v>1.48684498744697E-2</v>
      </c>
      <c r="G16">
        <v>-9.0726662614872798E-3</v>
      </c>
      <c r="H16">
        <v>-5.2878947619210397E-3</v>
      </c>
      <c r="I16">
        <v>3.0770470843313699E-3</v>
      </c>
      <c r="J16">
        <v>2.6753161016775501E-3</v>
      </c>
      <c r="K16">
        <v>3.4809044596111598E-3</v>
      </c>
      <c r="L16">
        <v>-9.9034427957385204E-3</v>
      </c>
      <c r="M16">
        <v>4.7657585752126398E-3</v>
      </c>
      <c r="N16">
        <v>-6.2938970380785803E-2</v>
      </c>
      <c r="O16">
        <v>1.3034236904634299E-2</v>
      </c>
      <c r="P16">
        <v>-1.45206665766393E-2</v>
      </c>
      <c r="Q16">
        <v>9.34049058316693E-4</v>
      </c>
      <c r="R16">
        <v>2.1322582358046401E-2</v>
      </c>
      <c r="S16">
        <v>-7.89137788598397E-3</v>
      </c>
      <c r="T16">
        <v>1.7840872200743699E-3</v>
      </c>
      <c r="U16">
        <v>-9.2886091275135203E-3</v>
      </c>
      <c r="V16">
        <v>-9.8865183315610707E-3</v>
      </c>
      <c r="W16">
        <v>-6.2849474268861201E-3</v>
      </c>
      <c r="Y16">
        <f t="shared" si="0"/>
        <v>-7.887381840882389E-2</v>
      </c>
    </row>
    <row r="17" spans="1:25" x14ac:dyDescent="0.3">
      <c r="A17">
        <v>16</v>
      </c>
      <c r="B17" t="s">
        <v>37</v>
      </c>
      <c r="C17">
        <v>-2.8566049115819201E-2</v>
      </c>
      <c r="D17">
        <v>5.4520791741987998E-2</v>
      </c>
      <c r="E17">
        <v>-3.4089011473200703E-2</v>
      </c>
      <c r="F17">
        <v>6.0109740478895904E-3</v>
      </c>
      <c r="G17">
        <v>-2.5149121107256599E-2</v>
      </c>
      <c r="H17">
        <v>1.8027221073413899E-2</v>
      </c>
      <c r="I17">
        <v>-8.1382850250118592E-3</v>
      </c>
      <c r="J17">
        <v>1.9679125420720402E-2</v>
      </c>
      <c r="K17">
        <v>-9.3281466287306394E-3</v>
      </c>
      <c r="L17">
        <v>-1.8750562592312E-3</v>
      </c>
      <c r="M17">
        <v>-4.5513499525355897E-2</v>
      </c>
      <c r="N17">
        <v>-3.1316967102471303E-2</v>
      </c>
      <c r="O17">
        <v>1.37927715113245E-3</v>
      </c>
      <c r="P17">
        <v>2.2031440153863199E-2</v>
      </c>
      <c r="Q17">
        <v>-4.1409288391604003E-3</v>
      </c>
      <c r="R17">
        <v>5.62685197674431E-3</v>
      </c>
      <c r="S17">
        <v>-2.6449476178952401E-3</v>
      </c>
      <c r="T17">
        <v>-3.3087545058856299E-3</v>
      </c>
      <c r="U17">
        <v>-6.6586688572269396E-4</v>
      </c>
      <c r="V17">
        <v>1.07896139122854E-2</v>
      </c>
      <c r="W17">
        <v>-5.80100515970836E-3</v>
      </c>
      <c r="Y17">
        <f t="shared" si="0"/>
        <v>-5.543984270140536E-2</v>
      </c>
    </row>
    <row r="18" spans="1:25" x14ac:dyDescent="0.3">
      <c r="A18">
        <v>17</v>
      </c>
      <c r="B18" t="s">
        <v>38</v>
      </c>
      <c r="C18">
        <v>1.0801547311339601E-3</v>
      </c>
      <c r="D18">
        <v>-6.6296804915871796E-3</v>
      </c>
      <c r="E18">
        <v>-8.6776967241882705E-3</v>
      </c>
      <c r="F18">
        <v>1.15087367715584E-3</v>
      </c>
      <c r="G18">
        <v>2.5773388828837199E-3</v>
      </c>
      <c r="H18">
        <v>-6.1685331867938498E-3</v>
      </c>
      <c r="I18">
        <v>-3.1345542684848202E-3</v>
      </c>
      <c r="J18">
        <v>-1.5031969160921601E-3</v>
      </c>
      <c r="K18">
        <v>1.83642320498924E-3</v>
      </c>
      <c r="L18">
        <v>1.00872764779636E-2</v>
      </c>
      <c r="M18">
        <v>3.7385123675763498E-3</v>
      </c>
      <c r="N18">
        <v>-7.4793665132839001E-3</v>
      </c>
      <c r="O18">
        <v>1.11497980291084E-2</v>
      </c>
      <c r="P18">
        <v>-1.6546331280225601E-2</v>
      </c>
      <c r="Q18">
        <v>4.3984350549625701E-3</v>
      </c>
      <c r="R18">
        <v>-3.2907563102164798E-3</v>
      </c>
      <c r="S18">
        <v>-3.28880450789899E-3</v>
      </c>
      <c r="T18">
        <v>2.4077856653932101E-3</v>
      </c>
      <c r="U18">
        <v>-6.6547261196381697E-3</v>
      </c>
      <c r="V18">
        <v>6.7096755492496796E-3</v>
      </c>
      <c r="W18">
        <v>1.7157988983527101E-3</v>
      </c>
      <c r="Y18">
        <f t="shared" si="0"/>
        <v>2.9472973113433779E-3</v>
      </c>
    </row>
    <row r="19" spans="1:25" x14ac:dyDescent="0.3">
      <c r="A19">
        <v>18</v>
      </c>
      <c r="B19">
        <v>7203</v>
      </c>
      <c r="C19">
        <v>1.0843734046542401E-2</v>
      </c>
      <c r="D19">
        <v>5.2327892744503902E-3</v>
      </c>
      <c r="E19">
        <v>2.0777511292182499E-3</v>
      </c>
      <c r="F19">
        <v>8.9160788193292009E-3</v>
      </c>
      <c r="G19">
        <v>-3.5722600803130098E-4</v>
      </c>
      <c r="H19">
        <v>5.7135166560023497E-3</v>
      </c>
      <c r="I19">
        <v>-2.12474108188495E-2</v>
      </c>
      <c r="J19">
        <v>2.22423436047385E-2</v>
      </c>
      <c r="K19">
        <v>-2.01505057328463E-2</v>
      </c>
      <c r="L19">
        <v>-1.6633978813084899E-2</v>
      </c>
      <c r="M19">
        <v>-4.3308794651665096E-3</v>
      </c>
      <c r="N19">
        <v>2.38264288880864E-2</v>
      </c>
      <c r="O19">
        <v>6.5673695813314196E-3</v>
      </c>
      <c r="P19">
        <v>5.8376929971833101E-3</v>
      </c>
      <c r="Q19">
        <v>6.8407994971766504E-3</v>
      </c>
      <c r="R19">
        <v>9.6107295548449306E-3</v>
      </c>
      <c r="S19">
        <v>-7.5586461227253503E-3</v>
      </c>
      <c r="T19">
        <v>6.7020028745840296E-3</v>
      </c>
      <c r="U19">
        <v>-5.3183480093455197E-3</v>
      </c>
      <c r="V19">
        <v>-7.8615875318865502E-3</v>
      </c>
      <c r="W19">
        <v>6.9236412427410602E-3</v>
      </c>
      <c r="Y19">
        <f t="shared" si="0"/>
        <v>2.4605224693738974E-2</v>
      </c>
    </row>
    <row r="20" spans="1:25" x14ac:dyDescent="0.3">
      <c r="A20">
        <v>19</v>
      </c>
      <c r="B20" t="s">
        <v>39</v>
      </c>
      <c r="C20">
        <v>-1.14923582847629E-2</v>
      </c>
      <c r="D20">
        <v>3.2007007457290101E-3</v>
      </c>
      <c r="E20">
        <v>-6.9107434848689102E-3</v>
      </c>
      <c r="F20">
        <v>-7.0865385828273097E-3</v>
      </c>
      <c r="G20">
        <v>-3.0025090315845401E-3</v>
      </c>
      <c r="H20">
        <v>-1.9858249028755E-2</v>
      </c>
      <c r="I20">
        <v>-3.3781769322475702E-2</v>
      </c>
      <c r="J20">
        <v>-4.0952965384450903E-2</v>
      </c>
      <c r="K20">
        <v>4.6431563879514399E-3</v>
      </c>
      <c r="L20">
        <v>2.5158312167753501E-2</v>
      </c>
      <c r="M20">
        <v>-1.25966683546022E-2</v>
      </c>
      <c r="N20">
        <v>1.2113241771317401E-2</v>
      </c>
      <c r="O20">
        <v>1.0525638712364E-2</v>
      </c>
      <c r="P20">
        <v>-3.3869173161796798E-3</v>
      </c>
      <c r="Q20">
        <v>-7.1449323143261204E-3</v>
      </c>
      <c r="R20">
        <v>-8.9750887196174099E-3</v>
      </c>
      <c r="S20">
        <v>-4.2698810489262299E-3</v>
      </c>
      <c r="T20">
        <v>-5.3993279182489801E-3</v>
      </c>
      <c r="U20">
        <v>2.9697815984383698E-2</v>
      </c>
      <c r="V20">
        <v>-8.9629630544805008E-3</v>
      </c>
      <c r="W20">
        <v>9.1057192530734597E-3</v>
      </c>
      <c r="Y20">
        <f t="shared" si="0"/>
        <v>3.5864949162510928E-2</v>
      </c>
    </row>
    <row r="21" spans="1:25" x14ac:dyDescent="0.3">
      <c r="A21">
        <v>20</v>
      </c>
      <c r="B21" t="s">
        <v>40</v>
      </c>
      <c r="C21">
        <v>1.32936846165211E-2</v>
      </c>
      <c r="D21">
        <v>-1.1810389084838901E-2</v>
      </c>
      <c r="E21">
        <v>4.7298873681689696E-3</v>
      </c>
      <c r="F21">
        <v>6.0250803840047901E-3</v>
      </c>
      <c r="G21">
        <v>1.5075672758841801E-3</v>
      </c>
      <c r="H21">
        <v>6.5886769572930199E-3</v>
      </c>
      <c r="I21">
        <v>-1.4163544869721901E-2</v>
      </c>
      <c r="J21">
        <v>1.341055472343E-2</v>
      </c>
      <c r="K21">
        <v>1.45659179347683E-2</v>
      </c>
      <c r="L21">
        <v>-1.6755122754709001E-2</v>
      </c>
      <c r="M21">
        <v>4.6324570836222901E-3</v>
      </c>
      <c r="N21">
        <v>2.2277939564373799E-3</v>
      </c>
      <c r="O21">
        <v>2.08971171327769E-2</v>
      </c>
      <c r="P21">
        <v>4.7730210958916797E-3</v>
      </c>
      <c r="Q21">
        <v>3.0644770017481601E-2</v>
      </c>
      <c r="R21">
        <v>-4.1525205744392599E-3</v>
      </c>
      <c r="S21">
        <v>2.1245776652082499E-3</v>
      </c>
      <c r="T21">
        <v>8.6060204600546895E-3</v>
      </c>
      <c r="U21">
        <v>-1.5504414355459401E-2</v>
      </c>
      <c r="V21">
        <v>1.41492534020278E-2</v>
      </c>
      <c r="W21">
        <v>3.0708587951509801E-2</v>
      </c>
      <c r="Y21">
        <f t="shared" si="0"/>
        <v>8.2351541080402726E-2</v>
      </c>
    </row>
    <row r="22" spans="1:25" x14ac:dyDescent="0.3">
      <c r="A22">
        <v>21</v>
      </c>
      <c r="B22" t="s">
        <v>41</v>
      </c>
      <c r="C22">
        <v>1.15363040574451E-2</v>
      </c>
      <c r="D22">
        <v>7.1133362119723098E-2</v>
      </c>
      <c r="E22">
        <v>-1.1207534463327199E-2</v>
      </c>
      <c r="F22">
        <v>2.1520979810432501E-2</v>
      </c>
      <c r="G22">
        <v>-2.58455416504484E-3</v>
      </c>
      <c r="H22">
        <v>-1.46588037134458E-2</v>
      </c>
      <c r="I22">
        <v>-7.9992433963503601E-3</v>
      </c>
      <c r="J22">
        <v>7.2449047336835904E-3</v>
      </c>
      <c r="K22">
        <v>-5.9314193620333099E-3</v>
      </c>
      <c r="L22">
        <v>1.0697467706382901E-3</v>
      </c>
      <c r="M22">
        <v>1.5016766053483699E-2</v>
      </c>
      <c r="N22">
        <v>-6.9464525271238902E-3</v>
      </c>
      <c r="O22">
        <v>1.4596544512496401E-2</v>
      </c>
      <c r="P22">
        <v>-1.36391102067363E-4</v>
      </c>
      <c r="Q22">
        <v>1.8015760806957899E-3</v>
      </c>
      <c r="R22">
        <v>-9.1244091976800407E-3</v>
      </c>
      <c r="S22">
        <v>7.3498998441154902E-3</v>
      </c>
      <c r="T22">
        <v>1.10154233351521E-2</v>
      </c>
      <c r="U22">
        <v>1.6408642102911299E-3</v>
      </c>
      <c r="V22" s="1">
        <v>1.1223172850036299E-3</v>
      </c>
      <c r="W22">
        <v>1.4261442427245801E-3</v>
      </c>
      <c r="Y22">
        <f t="shared" si="0"/>
        <v>3.8832029507729814E-2</v>
      </c>
    </row>
    <row r="23" spans="1:25" x14ac:dyDescent="0.3">
      <c r="A23">
        <v>22</v>
      </c>
      <c r="B23" t="s">
        <v>42</v>
      </c>
      <c r="C23">
        <v>-7.3729222288106498E-3</v>
      </c>
      <c r="D23">
        <v>4.9540794328625203E-2</v>
      </c>
      <c r="E23">
        <v>-1.9002684492848199E-2</v>
      </c>
      <c r="F23">
        <v>3.53758704824663E-2</v>
      </c>
      <c r="G23">
        <v>-2.1630806286170399E-2</v>
      </c>
      <c r="H23">
        <v>-2.8005067549274801E-2</v>
      </c>
      <c r="I23">
        <v>9.0560914962511396E-3</v>
      </c>
      <c r="J23">
        <v>2.0541281243785601E-2</v>
      </c>
      <c r="K23">
        <v>-1.37133439437702E-2</v>
      </c>
      <c r="L23">
        <v>-4.2495237028417898E-2</v>
      </c>
      <c r="M23">
        <v>1.87829556541875E-2</v>
      </c>
      <c r="N23">
        <v>1.2406973340686E-2</v>
      </c>
      <c r="O23">
        <v>-1.1218372118863401E-2</v>
      </c>
      <c r="P23">
        <v>-1.5690631872977E-3</v>
      </c>
      <c r="Q23">
        <v>3.18240372680537E-4</v>
      </c>
      <c r="R23">
        <v>1.0652937544749301E-2</v>
      </c>
      <c r="S23">
        <v>-1.07519307960025E-2</v>
      </c>
      <c r="T23">
        <v>5.1234538888810799E-3</v>
      </c>
      <c r="U23">
        <v>2.7954109331103402E-3</v>
      </c>
      <c r="V23">
        <v>5.9306449562432301E-3</v>
      </c>
      <c r="W23">
        <v>0.10282847687064101</v>
      </c>
      <c r="Y23">
        <f t="shared" si="0"/>
        <v>9.2804490430597492E-2</v>
      </c>
    </row>
    <row r="24" spans="1:25" x14ac:dyDescent="0.3">
      <c r="A24">
        <v>23</v>
      </c>
      <c r="B24" t="s">
        <v>43</v>
      </c>
      <c r="C24">
        <v>-2.9001874140624898E-3</v>
      </c>
      <c r="D24">
        <v>5.8959038759864701E-3</v>
      </c>
      <c r="E24">
        <v>-6.4111809749852504E-3</v>
      </c>
      <c r="F24">
        <v>8.4077886111231705E-3</v>
      </c>
      <c r="G24">
        <v>6.7661754354644502E-3</v>
      </c>
      <c r="H24">
        <v>4.3122539798134598E-3</v>
      </c>
      <c r="I24">
        <v>-6.9094541924382101E-3</v>
      </c>
      <c r="J24">
        <v>-5.0085168915479598E-3</v>
      </c>
      <c r="K24">
        <v>1.7913050809173402E-2</v>
      </c>
      <c r="L24">
        <v>2.6125290180380599E-3</v>
      </c>
      <c r="M24">
        <v>5.3005478236998497E-3</v>
      </c>
      <c r="N24">
        <v>9.8036349304025799E-3</v>
      </c>
      <c r="O24">
        <v>5.5567379633343203E-3</v>
      </c>
      <c r="P24">
        <v>1.41359526330188E-3</v>
      </c>
      <c r="Q24">
        <v>6.0489461145669301E-3</v>
      </c>
      <c r="R24">
        <v>3.765091078777E-3</v>
      </c>
      <c r="S24">
        <v>1.8377623879524099E-2</v>
      </c>
      <c r="T24">
        <v>1.4023123440137401E-2</v>
      </c>
      <c r="U24">
        <v>1.06293497380899E-2</v>
      </c>
      <c r="V24">
        <v>-3.4914915357418799E-3</v>
      </c>
      <c r="W24">
        <v>3.0704898993532698E-2</v>
      </c>
      <c r="Y24">
        <f t="shared" si="0"/>
        <v>0.10474458670766283</v>
      </c>
    </row>
    <row r="25" spans="1:25" x14ac:dyDescent="0.3">
      <c r="A25">
        <v>24</v>
      </c>
      <c r="B25" t="s">
        <v>44</v>
      </c>
      <c r="C25">
        <v>2.4287391801914998E-3</v>
      </c>
      <c r="D25">
        <v>1.26660057007444E-3</v>
      </c>
      <c r="E25">
        <v>1.3068154403153001E-2</v>
      </c>
      <c r="F25">
        <v>1.25330342345362E-2</v>
      </c>
      <c r="G25">
        <v>9.5826492161680699E-3</v>
      </c>
      <c r="H25">
        <v>7.9398731654227693E-3</v>
      </c>
      <c r="I25">
        <v>-9.4982745487299505E-4</v>
      </c>
      <c r="J25">
        <v>-3.6697352478775001E-3</v>
      </c>
      <c r="K25">
        <v>1.33778543516796E-3</v>
      </c>
      <c r="L25">
        <v>-6.4202865809898604E-2</v>
      </c>
      <c r="M25">
        <v>2.8817417666696099E-2</v>
      </c>
      <c r="N25">
        <v>-1.5257188020442999E-2</v>
      </c>
      <c r="O25">
        <v>1.9403183192889101E-2</v>
      </c>
      <c r="P25">
        <v>-9.2147268391458304E-3</v>
      </c>
      <c r="Q25">
        <v>-3.9291256353072004E-3</v>
      </c>
      <c r="R25">
        <v>-4.7999463114124499E-3</v>
      </c>
      <c r="S25" s="1">
        <v>-3.4316099722140601E-3</v>
      </c>
      <c r="T25">
        <v>-9.0445518584186604E-3</v>
      </c>
      <c r="U25">
        <v>1.11711147000178E-2</v>
      </c>
      <c r="V25">
        <v>2.39795173331082E-2</v>
      </c>
      <c r="W25">
        <v>7.1686738190301904E-3</v>
      </c>
      <c r="Y25">
        <f t="shared" si="0"/>
        <v>-1.9340107735098422E-2</v>
      </c>
    </row>
    <row r="26" spans="1:25" x14ac:dyDescent="0.3">
      <c r="A26">
        <v>25</v>
      </c>
      <c r="B26" t="s">
        <v>45</v>
      </c>
      <c r="C26">
        <v>-3.0378533005169801E-2</v>
      </c>
      <c r="D26">
        <v>-2.73044769406173E-2</v>
      </c>
      <c r="E26">
        <v>5.8517022454427498E-3</v>
      </c>
      <c r="F26">
        <v>-8.8305777649208706E-3</v>
      </c>
      <c r="G26">
        <v>8.2108721779079793E-3</v>
      </c>
      <c r="H26">
        <v>-1.0710592176059699E-2</v>
      </c>
      <c r="I26">
        <v>7.9541622861204093E-3</v>
      </c>
      <c r="J26">
        <v>-4.8096468651350702E-3</v>
      </c>
      <c r="K26">
        <v>-6.7682636625813596E-3</v>
      </c>
      <c r="L26">
        <v>-1.9135941551509501E-2</v>
      </c>
      <c r="M26">
        <v>-5.2183098609775904E-3</v>
      </c>
      <c r="N26">
        <v>-4.3237385255613502E-3</v>
      </c>
      <c r="O26">
        <v>7.5831161104681997E-3</v>
      </c>
      <c r="P26">
        <v>5.2076492375896901E-3</v>
      </c>
      <c r="Q26">
        <v>-4.71952484669322E-3</v>
      </c>
      <c r="R26">
        <v>-2.0908319526868301E-2</v>
      </c>
      <c r="S26">
        <v>-1.1543341999232E-2</v>
      </c>
      <c r="T26">
        <v>1.39635905897013E-2</v>
      </c>
      <c r="U26">
        <v>1.45248056188366E-2</v>
      </c>
      <c r="V26">
        <v>-2.5279279810108701E-2</v>
      </c>
      <c r="W26">
        <v>1.24423874979737E-2</v>
      </c>
      <c r="Y26">
        <f t="shared" si="0"/>
        <v>-3.7406907066381181E-2</v>
      </c>
    </row>
    <row r="27" spans="1:25" x14ac:dyDescent="0.3">
      <c r="A27">
        <v>26</v>
      </c>
      <c r="B27">
        <v>293</v>
      </c>
      <c r="C27">
        <v>3.4141678395655697E-2</v>
      </c>
      <c r="D27">
        <v>-4.1753010835276798E-3</v>
      </c>
      <c r="E27">
        <v>-8.9685358901515702E-3</v>
      </c>
      <c r="F27">
        <v>1.9135368165970499E-3</v>
      </c>
      <c r="G27">
        <v>-4.7036216857259401E-2</v>
      </c>
      <c r="H27">
        <v>4.0561367971557998E-3</v>
      </c>
      <c r="I27">
        <v>2.8232477566850801E-2</v>
      </c>
      <c r="J27">
        <v>6.0212008848024804E-3</v>
      </c>
      <c r="K27">
        <v>2.2523277666217499E-2</v>
      </c>
      <c r="L27">
        <v>-1.53007728531998E-2</v>
      </c>
      <c r="M27">
        <v>3.03819823197868E-2</v>
      </c>
      <c r="N27">
        <v>-5.1303079182367498E-2</v>
      </c>
      <c r="O27">
        <v>-4.08199369213442E-3</v>
      </c>
      <c r="P27">
        <v>3.7649461234649999E-3</v>
      </c>
      <c r="Q27">
        <v>1.74750939255575E-3</v>
      </c>
      <c r="R27">
        <v>-1.3964173744517199E-2</v>
      </c>
      <c r="S27">
        <v>6.2770238865344496E-3</v>
      </c>
      <c r="T27">
        <v>4.8493471644083602E-2</v>
      </c>
      <c r="U27">
        <v>-3.1495623876175698E-3</v>
      </c>
      <c r="V27">
        <v>2.2722309667765402E-2</v>
      </c>
      <c r="W27">
        <v>-1.8947983043634702E-2</v>
      </c>
      <c r="Y27">
        <f t="shared" si="0"/>
        <v>6.6396781307198199E-3</v>
      </c>
    </row>
    <row r="28" spans="1:25" x14ac:dyDescent="0.3">
      <c r="A28">
        <v>27</v>
      </c>
      <c r="B28" t="s">
        <v>46</v>
      </c>
      <c r="C28">
        <v>1.08527327668502E-2</v>
      </c>
      <c r="D28">
        <v>1.32117006966142E-2</v>
      </c>
      <c r="E28">
        <v>4.3266529659855496E-3</v>
      </c>
      <c r="F28">
        <v>5.9873712553951998E-3</v>
      </c>
      <c r="G28">
        <v>-1.08569263601512E-3</v>
      </c>
      <c r="H28">
        <v>-5.2273301229040598E-3</v>
      </c>
      <c r="I28">
        <v>-9.9500189413995492E-4</v>
      </c>
      <c r="J28">
        <v>1.26719629311572E-3</v>
      </c>
      <c r="K28">
        <v>-1.71560149091423E-2</v>
      </c>
      <c r="L28">
        <v>-2.4932051559078998E-4</v>
      </c>
      <c r="M28">
        <v>-1.7678873708473899E-2</v>
      </c>
      <c r="N28">
        <v>2.9040335444990599E-3</v>
      </c>
      <c r="O28">
        <v>2.96623162468867E-2</v>
      </c>
      <c r="P28">
        <v>4.4998863721831097E-3</v>
      </c>
      <c r="Q28">
        <v>-8.0782231289742001E-3</v>
      </c>
      <c r="R28">
        <v>-6.0034451882124799E-3</v>
      </c>
      <c r="S28">
        <v>-5.33057474663679E-3</v>
      </c>
      <c r="T28">
        <v>-5.3449970317552302E-3</v>
      </c>
      <c r="U28">
        <v>6.2969193787942501E-3</v>
      </c>
      <c r="V28">
        <v>1.1321217797317099E-2</v>
      </c>
      <c r="W28">
        <v>1.07825876880363E-2</v>
      </c>
      <c r="Y28">
        <f t="shared" si="0"/>
        <v>2.2781526708073131E-2</v>
      </c>
    </row>
    <row r="29" spans="1:25" x14ac:dyDescent="0.3">
      <c r="A29">
        <v>28</v>
      </c>
      <c r="B29" t="s">
        <v>47</v>
      </c>
      <c r="C29">
        <v>-1.39102384515807E-3</v>
      </c>
      <c r="D29">
        <v>4.1571064994425598E-4</v>
      </c>
      <c r="E29">
        <v>2.7936356041815499E-3</v>
      </c>
      <c r="F29">
        <v>-3.0004787787251E-3</v>
      </c>
      <c r="G29">
        <v>6.4063464601670601E-3</v>
      </c>
      <c r="H29">
        <v>-7.1284358346621404E-3</v>
      </c>
      <c r="I29">
        <v>-5.3444684596546804E-3</v>
      </c>
      <c r="J29">
        <v>-1.8491575231122E-3</v>
      </c>
      <c r="K29">
        <v>5.2693289751284001E-3</v>
      </c>
      <c r="L29">
        <v>-1.80103404212539E-3</v>
      </c>
      <c r="M29">
        <v>-1.8324560336918001E-2</v>
      </c>
      <c r="N29">
        <v>-2.5789826463615E-3</v>
      </c>
      <c r="O29">
        <v>-2.40819720366079E-3</v>
      </c>
      <c r="P29">
        <v>-2.2073636643981698E-2</v>
      </c>
      <c r="Q29">
        <v>-1.10683149647733E-4</v>
      </c>
      <c r="R29">
        <v>-8.8964071208016294E-3</v>
      </c>
      <c r="S29">
        <v>-1.1713280386066701E-3</v>
      </c>
      <c r="T29">
        <v>3.9564403319772602E-3</v>
      </c>
      <c r="U29">
        <v>-4.9286549441302204E-3</v>
      </c>
      <c r="V29">
        <v>1.4924454711931399E-2</v>
      </c>
      <c r="W29">
        <v>5.2194957870887399E-3</v>
      </c>
      <c r="Y29">
        <f t="shared" si="0"/>
        <v>-3.8193093295236236E-2</v>
      </c>
    </row>
    <row r="30" spans="1:25" x14ac:dyDescent="0.3">
      <c r="A30">
        <v>29</v>
      </c>
      <c r="B30" t="s">
        <v>48</v>
      </c>
      <c r="C30">
        <v>6.8174995105065098E-3</v>
      </c>
      <c r="D30">
        <v>5.3758513935062298E-4</v>
      </c>
      <c r="E30">
        <v>-9.9077078942292496E-3</v>
      </c>
      <c r="F30">
        <v>1.6218928988168301E-2</v>
      </c>
      <c r="G30">
        <v>5.45467450195148E-3</v>
      </c>
      <c r="H30">
        <v>-1.67569716799395E-2</v>
      </c>
      <c r="I30">
        <v>2.2750890572063899E-2</v>
      </c>
      <c r="J30">
        <v>6.7405845105472596E-4</v>
      </c>
      <c r="K30">
        <v>1.9542020133688099E-2</v>
      </c>
      <c r="L30">
        <v>7.7152696106478503E-3</v>
      </c>
      <c r="M30">
        <v>-2.4898007464947199E-2</v>
      </c>
      <c r="N30">
        <v>-1.7457619717184701E-2</v>
      </c>
      <c r="O30">
        <v>-1.72522753353316E-2</v>
      </c>
      <c r="P30">
        <v>1.9381758433572201E-2</v>
      </c>
      <c r="Q30">
        <v>-6.2955679838441001E-3</v>
      </c>
      <c r="R30">
        <v>1.6434627004161899E-3</v>
      </c>
      <c r="S30">
        <v>8.2242091943275798E-3</v>
      </c>
      <c r="T30">
        <v>1.8730964884154402E-2</v>
      </c>
      <c r="U30">
        <v>5.1332755891826301E-2</v>
      </c>
      <c r="V30">
        <v>-2.1204804862847201E-2</v>
      </c>
      <c r="W30">
        <v>1.04951920140383E-2</v>
      </c>
      <c r="Y30">
        <f t="shared" si="0"/>
        <v>3.0415337364828023E-2</v>
      </c>
    </row>
    <row r="31" spans="1:25" x14ac:dyDescent="0.3">
      <c r="A31">
        <v>30</v>
      </c>
      <c r="B31" t="s">
        <v>49</v>
      </c>
      <c r="C31">
        <v>7.1483479374720204E-3</v>
      </c>
      <c r="D31">
        <v>-1.35223908322171E-2</v>
      </c>
      <c r="E31">
        <v>-8.8794613369259003E-3</v>
      </c>
      <c r="F31">
        <v>5.8834562562119002E-3</v>
      </c>
      <c r="G31">
        <v>-1.7623162310193001E-2</v>
      </c>
      <c r="H31">
        <v>6.0708528042823498E-3</v>
      </c>
      <c r="I31">
        <v>-1.5206708020050801E-2</v>
      </c>
      <c r="J31">
        <v>1.19694077262021E-4</v>
      </c>
      <c r="K31">
        <v>7.54252269505259E-4</v>
      </c>
      <c r="L31">
        <v>-3.2932836032554099E-4</v>
      </c>
      <c r="M31">
        <v>2.9003250272034199E-2</v>
      </c>
      <c r="N31">
        <v>-0.126041032896794</v>
      </c>
      <c r="O31">
        <v>-1.74727345745542E-2</v>
      </c>
      <c r="P31">
        <v>1.07405204140628E-2</v>
      </c>
      <c r="Q31">
        <v>-4.2807046340725102E-2</v>
      </c>
      <c r="R31">
        <v>4.65988742684324E-2</v>
      </c>
      <c r="S31">
        <v>2.9211520164396901E-3</v>
      </c>
      <c r="T31">
        <v>-3.4236662752061303E-2</v>
      </c>
      <c r="U31">
        <v>1.27870274136276E-2</v>
      </c>
      <c r="V31">
        <v>-1.43535714433681E-2</v>
      </c>
      <c r="W31">
        <v>-1.1296407281001E-2</v>
      </c>
      <c r="Y31">
        <f t="shared" si="0"/>
        <v>-0.14448595926423255</v>
      </c>
    </row>
    <row r="32" spans="1:25" x14ac:dyDescent="0.3">
      <c r="A32">
        <v>31</v>
      </c>
      <c r="B32" t="s">
        <v>50</v>
      </c>
      <c r="C32">
        <v>-3.5609531218060999E-4</v>
      </c>
      <c r="D32">
        <v>1.01526246964671E-3</v>
      </c>
      <c r="E32">
        <v>-2.4523956318977902E-3</v>
      </c>
      <c r="F32">
        <v>-7.081548652853E-3</v>
      </c>
      <c r="G32">
        <v>7.2732493522588001E-3</v>
      </c>
      <c r="H32">
        <v>-1.1931414100462501E-2</v>
      </c>
      <c r="I32">
        <v>-1.46679433948998E-2</v>
      </c>
      <c r="J32">
        <v>-5.9969854928272701E-3</v>
      </c>
      <c r="K32">
        <v>7.9107306046684502E-3</v>
      </c>
      <c r="L32">
        <v>-3.4943151195879099E-4</v>
      </c>
      <c r="M32">
        <v>-1.6815552458365801E-2</v>
      </c>
      <c r="N32">
        <v>-1.2427203950669499E-2</v>
      </c>
      <c r="O32">
        <v>-1.00382632097606E-2</v>
      </c>
      <c r="P32">
        <v>-3.5105826358441E-3</v>
      </c>
      <c r="Q32">
        <v>9.7564488414720596E-3</v>
      </c>
      <c r="R32">
        <v>4.05821986684686E-3</v>
      </c>
      <c r="S32">
        <v>2.9024527752842099E-3</v>
      </c>
      <c r="T32">
        <v>7.78958827541392E-3</v>
      </c>
      <c r="U32">
        <v>-3.7065537035492098E-3</v>
      </c>
      <c r="V32">
        <v>-1.1459414184739399E-3</v>
      </c>
      <c r="W32">
        <v>-8.0929864415047806E-3</v>
      </c>
      <c r="Y32">
        <f t="shared" si="0"/>
        <v>-3.1579805571109676E-2</v>
      </c>
    </row>
    <row r="33" spans="1:25" x14ac:dyDescent="0.3">
      <c r="A33">
        <v>32</v>
      </c>
      <c r="B33" t="s">
        <v>51</v>
      </c>
      <c r="C33">
        <v>2.5746139601756598E-3</v>
      </c>
      <c r="D33">
        <v>2.06978790437965E-2</v>
      </c>
      <c r="E33">
        <v>8.4339541198362594E-3</v>
      </c>
      <c r="F33">
        <v>3.2074642446895299E-2</v>
      </c>
      <c r="G33">
        <v>8.3116029725086596E-2</v>
      </c>
      <c r="H33">
        <v>-5.7276102316925603E-3</v>
      </c>
      <c r="I33">
        <v>1.39157258232034E-2</v>
      </c>
      <c r="J33">
        <v>3.3402400158360599E-3</v>
      </c>
      <c r="K33">
        <v>5.3412399509835003E-4</v>
      </c>
      <c r="L33">
        <v>1.45288130671683E-2</v>
      </c>
      <c r="M33">
        <v>-5.4952118258796805E-4</v>
      </c>
      <c r="N33">
        <v>3.8145559737595502E-5</v>
      </c>
      <c r="O33">
        <v>1.21632722904882E-3</v>
      </c>
      <c r="P33">
        <v>-5.9766641684716798E-3</v>
      </c>
      <c r="Q33">
        <v>6.47249445503594E-3</v>
      </c>
      <c r="R33">
        <v>1.2046113907322201E-2</v>
      </c>
      <c r="S33">
        <v>7.3494947520901799E-3</v>
      </c>
      <c r="T33">
        <v>3.1402216365871401E-3</v>
      </c>
      <c r="U33">
        <v>2.0889602832922499E-2</v>
      </c>
      <c r="V33">
        <v>-1.7647449350722301E-3</v>
      </c>
      <c r="W33">
        <v>-1.33708642900835E-2</v>
      </c>
      <c r="Y33">
        <f t="shared" si="0"/>
        <v>4.4019418863697306E-2</v>
      </c>
    </row>
    <row r="34" spans="1:25" x14ac:dyDescent="0.3">
      <c r="A34">
        <v>33</v>
      </c>
      <c r="B34" t="s">
        <v>52</v>
      </c>
      <c r="C34">
        <v>-4.2800688086652803E-3</v>
      </c>
      <c r="D34">
        <v>-7.1680918925059204E-3</v>
      </c>
      <c r="E34">
        <v>-5.9904202806613702E-4</v>
      </c>
      <c r="F34">
        <v>-3.3869526698746101E-3</v>
      </c>
      <c r="G34">
        <v>1.0997164379828801E-2</v>
      </c>
      <c r="H34">
        <v>9.6680677521401893E-3</v>
      </c>
      <c r="I34">
        <v>-1.31865570314213E-3</v>
      </c>
      <c r="J34">
        <v>3.9800710465224404E-3</v>
      </c>
      <c r="K34">
        <v>1.93335923013193E-4</v>
      </c>
      <c r="L34">
        <v>-7.3070720817405002E-3</v>
      </c>
      <c r="M34">
        <v>-5.4339506268461096E-3</v>
      </c>
      <c r="N34">
        <v>1.93372604266799E-3</v>
      </c>
      <c r="O34">
        <v>-5.36477039512827E-3</v>
      </c>
      <c r="P34">
        <v>-9.9748922433214593E-3</v>
      </c>
      <c r="Q34">
        <v>6.0624642250284803E-3</v>
      </c>
      <c r="R34">
        <v>-6.2428146108940898E-3</v>
      </c>
      <c r="S34">
        <v>4.4567734894853002E-3</v>
      </c>
      <c r="T34" s="1">
        <v>1.2135475587697699E-4</v>
      </c>
      <c r="U34">
        <v>7.6417789143380698E-3</v>
      </c>
      <c r="V34">
        <v>1.10376846192403E-2</v>
      </c>
      <c r="W34">
        <v>-2.7323541706512698E-3</v>
      </c>
      <c r="Y34">
        <f t="shared" si="0"/>
        <v>-5.8020720819445849E-3</v>
      </c>
    </row>
    <row r="35" spans="1:25" x14ac:dyDescent="0.3">
      <c r="A35">
        <v>34</v>
      </c>
      <c r="B35" t="s">
        <v>53</v>
      </c>
      <c r="C35">
        <v>7.1780617364729002E-2</v>
      </c>
      <c r="D35">
        <v>-1.6529998516563602E-2</v>
      </c>
      <c r="E35">
        <v>4.1477006225378197E-3</v>
      </c>
      <c r="F35">
        <v>-5.2961595104391301E-3</v>
      </c>
      <c r="G35">
        <v>9.1529994214297698E-3</v>
      </c>
      <c r="H35">
        <v>1.6634280444385099E-2</v>
      </c>
      <c r="I35">
        <v>-1.6868026830296401E-3</v>
      </c>
      <c r="J35">
        <v>1.1555093970033799E-3</v>
      </c>
      <c r="K35">
        <v>1.3940949699674399E-3</v>
      </c>
      <c r="L35">
        <v>-3.5463709503764998E-3</v>
      </c>
      <c r="M35">
        <v>-2.2777961972082201E-3</v>
      </c>
      <c r="N35">
        <v>9.1508285692788096E-3</v>
      </c>
      <c r="O35">
        <v>-8.8901960991012996E-3</v>
      </c>
      <c r="P35">
        <v>-6.0616567381822396E-3</v>
      </c>
      <c r="Q35">
        <v>-2.3716157419478899E-3</v>
      </c>
      <c r="R35">
        <v>-1.0711285918091999E-3</v>
      </c>
      <c r="S35">
        <v>-2.2273313921608502E-3</v>
      </c>
      <c r="T35">
        <v>1.03203722642254E-3</v>
      </c>
      <c r="U35">
        <v>6.5303236642638898E-3</v>
      </c>
      <c r="V35">
        <v>1.5711267485957301E-3</v>
      </c>
      <c r="W35">
        <v>-1.0409126405303401E-3</v>
      </c>
      <c r="Y35">
        <f t="shared" si="0"/>
        <v>-9.2026921427555732E-3</v>
      </c>
    </row>
    <row r="36" spans="1:25" x14ac:dyDescent="0.3">
      <c r="A36">
        <v>35</v>
      </c>
      <c r="B36" t="s">
        <v>54</v>
      </c>
      <c r="C36">
        <v>3.12814074837884E-3</v>
      </c>
      <c r="D36">
        <v>1.45743138949727E-2</v>
      </c>
      <c r="E36">
        <v>6.0916582257794097E-3</v>
      </c>
      <c r="F36">
        <v>-3.73643629105245E-4</v>
      </c>
      <c r="G36">
        <v>2.7975029785082301E-3</v>
      </c>
      <c r="H36">
        <v>2.6046274310959302E-3</v>
      </c>
      <c r="I36">
        <v>-5.4792390394541599E-3</v>
      </c>
      <c r="J36">
        <v>8.9295759941227502E-4</v>
      </c>
      <c r="K36">
        <v>-1.0492166581493901E-2</v>
      </c>
      <c r="L36">
        <v>-1.6028991122561301E-2</v>
      </c>
      <c r="M36">
        <v>5.2842018199839597E-3</v>
      </c>
      <c r="N36">
        <v>2.15371976238152E-3</v>
      </c>
      <c r="O36">
        <v>1.51564490291219E-2</v>
      </c>
      <c r="P36">
        <v>-1.21431038609029E-2</v>
      </c>
      <c r="Q36">
        <v>-3.1709470030942899E-3</v>
      </c>
      <c r="R36">
        <v>1.55216374853331E-2</v>
      </c>
      <c r="S36">
        <v>2.30312828319129E-2</v>
      </c>
      <c r="T36">
        <v>-7.98538035860199E-2</v>
      </c>
      <c r="U36">
        <v>1.89019210401313E-2</v>
      </c>
      <c r="V36">
        <v>-4.2908211034576801E-3</v>
      </c>
      <c r="W36">
        <v>4.67339790934654E-3</v>
      </c>
      <c r="Y36">
        <f t="shared" si="0"/>
        <v>-3.0765056797824861E-2</v>
      </c>
    </row>
    <row r="37" spans="1:25" x14ac:dyDescent="0.3">
      <c r="A37">
        <v>36</v>
      </c>
      <c r="B37" t="s">
        <v>55</v>
      </c>
      <c r="C37">
        <v>4.5167942299498597E-3</v>
      </c>
      <c r="D37">
        <v>4.2613581905541504E-3</v>
      </c>
      <c r="E37">
        <v>3.4660182155816198E-3</v>
      </c>
      <c r="F37">
        <v>2.0873164778370001E-3</v>
      </c>
      <c r="G37">
        <v>2.8324084086835599E-3</v>
      </c>
      <c r="H37">
        <v>-2.41778060465846E-3</v>
      </c>
      <c r="I37">
        <v>7.2317335734221801E-3</v>
      </c>
      <c r="J37">
        <v>-1.9969379907188202E-3</v>
      </c>
      <c r="K37">
        <v>-8.9811573145614002E-4</v>
      </c>
      <c r="L37">
        <v>2.2012763811255498E-3</v>
      </c>
      <c r="M37">
        <v>-1.18752904247843E-2</v>
      </c>
      <c r="N37">
        <v>-2.7898535415875501E-3</v>
      </c>
      <c r="O37">
        <v>9.9636998451306108E-3</v>
      </c>
      <c r="P37">
        <v>-5.4941348195590703E-3</v>
      </c>
      <c r="Q37">
        <v>4.6106356391440997E-3</v>
      </c>
      <c r="R37">
        <v>8.0514204357164093E-5</v>
      </c>
      <c r="S37">
        <v>2.4272075464558899E-3</v>
      </c>
      <c r="T37">
        <v>7.7840110181223504E-3</v>
      </c>
      <c r="U37">
        <v>1.8801022346870699E-3</v>
      </c>
      <c r="V37">
        <v>-4.6852315518689401E-3</v>
      </c>
      <c r="W37">
        <v>-7.0363729647889001E-5</v>
      </c>
      <c r="Y37">
        <f t="shared" si="0"/>
        <v>4.0325728015749842E-3</v>
      </c>
    </row>
    <row r="38" spans="1:25" x14ac:dyDescent="0.3">
      <c r="A38">
        <v>37</v>
      </c>
      <c r="B38" t="s">
        <v>56</v>
      </c>
      <c r="C38">
        <v>-5.4551743003782599E-2</v>
      </c>
      <c r="D38">
        <v>-2.48502167798832E-3</v>
      </c>
      <c r="E38">
        <v>1.99028198500945E-2</v>
      </c>
      <c r="F38">
        <v>1.14144123462837E-2</v>
      </c>
      <c r="G38">
        <v>8.9959050036688294E-3</v>
      </c>
      <c r="H38">
        <v>5.0266140760018398E-3</v>
      </c>
      <c r="I38">
        <v>1.51348545949638E-2</v>
      </c>
      <c r="J38">
        <v>-1.1030850060356999E-3</v>
      </c>
      <c r="K38">
        <v>1.44598535809401E-2</v>
      </c>
      <c r="L38">
        <v>-1.6504610821302799E-2</v>
      </c>
      <c r="M38">
        <v>1.0678237433004001E-2</v>
      </c>
      <c r="N38">
        <v>-2.0370192271244501E-2</v>
      </c>
      <c r="O38">
        <v>-3.52977034337795E-3</v>
      </c>
      <c r="P38">
        <v>8.4588622269526192E-3</v>
      </c>
      <c r="Q38">
        <v>6.1388111203585496E-3</v>
      </c>
      <c r="R38">
        <v>-1.09200675284773E-2</v>
      </c>
      <c r="S38">
        <v>-4.6988380404989702E-4</v>
      </c>
      <c r="T38">
        <v>-5.6171413758093203E-3</v>
      </c>
      <c r="U38">
        <v>-1.0449399573783701E-3</v>
      </c>
      <c r="V38">
        <v>-5.0544721395818998E-3</v>
      </c>
      <c r="W38">
        <v>3.1601968665428803E-2</v>
      </c>
      <c r="Y38">
        <f t="shared" si="0"/>
        <v>-6.6331987954780652E-3</v>
      </c>
    </row>
    <row r="39" spans="1:25" x14ac:dyDescent="0.3">
      <c r="A39">
        <v>38</v>
      </c>
      <c r="B39" t="s">
        <v>57</v>
      </c>
      <c r="C39">
        <v>-2.3238944454174299E-3</v>
      </c>
      <c r="D39">
        <v>4.2072100708232399E-3</v>
      </c>
      <c r="E39">
        <v>1.7761561155821099E-3</v>
      </c>
      <c r="F39">
        <v>-4.8932776928243002E-3</v>
      </c>
      <c r="G39">
        <v>7.5835511577276296E-3</v>
      </c>
      <c r="H39">
        <v>3.9234484361210598E-3</v>
      </c>
      <c r="I39">
        <v>1.8172592740611299E-2</v>
      </c>
      <c r="J39">
        <v>3.0988143361646898E-4</v>
      </c>
      <c r="K39">
        <v>-1.5616737942169799E-3</v>
      </c>
      <c r="L39">
        <v>-0.13169800170098001</v>
      </c>
      <c r="M39">
        <v>-4.39815645879989E-2</v>
      </c>
      <c r="N39">
        <v>1.45712984167354E-3</v>
      </c>
      <c r="O39">
        <v>-7.7441792806889698E-3</v>
      </c>
      <c r="P39">
        <v>1.4096742845984901E-2</v>
      </c>
      <c r="Q39">
        <v>1.37672537396812E-2</v>
      </c>
      <c r="R39">
        <v>4.4879986167502099E-2</v>
      </c>
      <c r="S39">
        <v>1.2050718141932801E-2</v>
      </c>
      <c r="T39">
        <v>1.2175859030965699E-2</v>
      </c>
      <c r="U39">
        <v>-6.5258743470813403E-3</v>
      </c>
      <c r="V39">
        <v>-1.8333082379500501E-2</v>
      </c>
      <c r="W39">
        <v>1.44873891104713E-2</v>
      </c>
      <c r="Y39">
        <f t="shared" si="0"/>
        <v>-9.5367623418038158E-2</v>
      </c>
    </row>
    <row r="40" spans="1:25" x14ac:dyDescent="0.3">
      <c r="A40">
        <v>39</v>
      </c>
      <c r="B40" t="s">
        <v>58</v>
      </c>
      <c r="C40">
        <v>1.3156492973576401E-2</v>
      </c>
      <c r="D40">
        <v>-5.7146588740522204E-3</v>
      </c>
      <c r="E40">
        <v>-1.3793869259582699E-3</v>
      </c>
      <c r="F40">
        <v>1.0830600356664E-2</v>
      </c>
      <c r="G40">
        <v>-2.3013420004552199E-2</v>
      </c>
      <c r="H40">
        <v>-9.1688168858758898E-3</v>
      </c>
      <c r="I40">
        <v>-3.56191105295494E-2</v>
      </c>
      <c r="J40">
        <v>-1.00477399931817E-2</v>
      </c>
      <c r="K40">
        <v>3.0247165440458801E-2</v>
      </c>
      <c r="L40">
        <v>6.2147781101776099E-3</v>
      </c>
      <c r="M40">
        <v>5.0424217276775103E-3</v>
      </c>
      <c r="N40">
        <v>1.9027613360336301E-2</v>
      </c>
      <c r="O40">
        <v>-6.0951603787570601E-3</v>
      </c>
      <c r="P40">
        <v>-1.95758276407948E-2</v>
      </c>
      <c r="Q40">
        <v>9.5997847517593302E-3</v>
      </c>
      <c r="R40">
        <v>-4.1448525704687296E-3</v>
      </c>
      <c r="S40">
        <v>2.90866113774269E-3</v>
      </c>
      <c r="T40">
        <v>-2.0565352796680998E-3</v>
      </c>
      <c r="U40">
        <v>-6.6926630494901504E-3</v>
      </c>
      <c r="V40">
        <v>-7.2944008794001798E-3</v>
      </c>
      <c r="W40">
        <v>-1.5548398273172101E-3</v>
      </c>
      <c r="Y40">
        <f t="shared" si="0"/>
        <v>-4.6210205382027861E-3</v>
      </c>
    </row>
    <row r="41" spans="1:25" x14ac:dyDescent="0.3">
      <c r="A41">
        <v>40</v>
      </c>
      <c r="B41" t="s">
        <v>59</v>
      </c>
      <c r="C41">
        <v>1.49217403817946E-2</v>
      </c>
      <c r="D41">
        <v>2.8699697092987201E-2</v>
      </c>
      <c r="E41">
        <v>1.9890927973064101E-2</v>
      </c>
      <c r="F41">
        <v>-4.5952863807615704E-3</v>
      </c>
      <c r="G41">
        <v>1.42482641553991E-2</v>
      </c>
      <c r="H41">
        <v>1.9721831982450299E-3</v>
      </c>
      <c r="I41">
        <v>2.3235134442239801E-2</v>
      </c>
      <c r="J41">
        <v>1.8525526114633499E-3</v>
      </c>
      <c r="K41">
        <v>1.12191978939391E-2</v>
      </c>
      <c r="L41">
        <v>2.0652482883299701E-2</v>
      </c>
      <c r="M41">
        <v>1.49911830947674E-2</v>
      </c>
      <c r="N41">
        <v>-1.8890940963972899E-3</v>
      </c>
      <c r="O41">
        <v>1.9782826861924199E-2</v>
      </c>
      <c r="P41">
        <v>-8.4108091938893594E-3</v>
      </c>
      <c r="Q41">
        <v>8.0085161515591405E-4</v>
      </c>
      <c r="R41">
        <v>7.7576564652636496E-3</v>
      </c>
      <c r="S41">
        <v>9.7034783274135995E-3</v>
      </c>
      <c r="T41">
        <v>-1.38060188541166E-2</v>
      </c>
      <c r="U41">
        <v>-4.2122629492671003E-3</v>
      </c>
      <c r="V41">
        <v>2.0060815164524699E-2</v>
      </c>
      <c r="W41">
        <v>9.7296541466012094E-3</v>
      </c>
      <c r="Y41">
        <f t="shared" si="0"/>
        <v>7.5160763465280014E-2</v>
      </c>
    </row>
    <row r="42" spans="1:25" x14ac:dyDescent="0.3">
      <c r="A42">
        <v>41</v>
      </c>
      <c r="B42" t="s">
        <v>60</v>
      </c>
      <c r="C42">
        <v>8.0825330271488798E-3</v>
      </c>
      <c r="D42">
        <v>-8.0039445143553004E-3</v>
      </c>
      <c r="E42">
        <v>2.0530226453176598E-3</v>
      </c>
      <c r="F42">
        <v>6.7569911835541497E-3</v>
      </c>
      <c r="G42">
        <v>-5.3101828078971703E-3</v>
      </c>
      <c r="H42">
        <v>2.57638283542787E-3</v>
      </c>
      <c r="I42">
        <v>-3.2587863811489302E-3</v>
      </c>
      <c r="J42">
        <v>2.5798207829271398E-3</v>
      </c>
      <c r="K42">
        <v>-3.1265633573699499E-2</v>
      </c>
      <c r="L42">
        <v>2.1030110825876299E-2</v>
      </c>
      <c r="M42">
        <v>-8.8476199610856496E-3</v>
      </c>
      <c r="N42">
        <v>-3.5240963137897198E-4</v>
      </c>
      <c r="O42">
        <v>2.74131599622376E-4</v>
      </c>
      <c r="P42">
        <v>-1.26347371130638E-2</v>
      </c>
      <c r="Q42">
        <v>-2.0303128525084101E-2</v>
      </c>
      <c r="R42">
        <v>-1.1709462908579001E-2</v>
      </c>
      <c r="S42">
        <v>2.0718416129406898E-2</v>
      </c>
      <c r="T42">
        <v>1.6802543922559701E-3</v>
      </c>
      <c r="U42">
        <v>1.7685918217803E-2</v>
      </c>
      <c r="V42">
        <v>-5.96678013167087E-3</v>
      </c>
      <c r="W42">
        <v>1.11489923931531E-2</v>
      </c>
      <c r="Y42">
        <f t="shared" si="0"/>
        <v>1.2723685287255253E-2</v>
      </c>
    </row>
    <row r="43" spans="1:25" x14ac:dyDescent="0.3">
      <c r="A43">
        <v>42</v>
      </c>
      <c r="B43" t="s">
        <v>61</v>
      </c>
      <c r="C43">
        <v>-1.7465842477378399E-2</v>
      </c>
      <c r="D43">
        <v>-5.2169897049782904E-4</v>
      </c>
      <c r="E43">
        <v>-4.4435954240093899E-3</v>
      </c>
      <c r="F43">
        <v>-1.3823801876127E-3</v>
      </c>
      <c r="G43">
        <v>1.2476276168955499E-3</v>
      </c>
      <c r="H43">
        <v>-7.4451162309125503E-3</v>
      </c>
      <c r="I43">
        <v>-1.16253863283723E-2</v>
      </c>
      <c r="J43">
        <v>1.11487135276656E-2</v>
      </c>
      <c r="K43">
        <v>1.5378470627956701E-2</v>
      </c>
      <c r="L43">
        <v>3.0373241366581798E-2</v>
      </c>
      <c r="M43">
        <v>1.2066740959614099E-2</v>
      </c>
      <c r="N43">
        <v>-4.6878544583020501E-2</v>
      </c>
      <c r="O43">
        <v>9.1381578145335995E-3</v>
      </c>
      <c r="P43">
        <v>1.40361036753075E-2</v>
      </c>
      <c r="Q43">
        <v>3.3306308590560801E-2</v>
      </c>
      <c r="R43">
        <v>1.15224432772374E-3</v>
      </c>
      <c r="S43">
        <v>4.04544293597573E-2</v>
      </c>
      <c r="T43">
        <v>2.3429798035019999E-2</v>
      </c>
      <c r="U43">
        <v>-2.19770967584163E-2</v>
      </c>
      <c r="V43">
        <v>-2.6825764316514698E-2</v>
      </c>
      <c r="W43">
        <v>-5.0040802860378602E-3</v>
      </c>
      <c r="Y43">
        <f t="shared" si="0"/>
        <v>6.3271538185109499E-2</v>
      </c>
    </row>
    <row r="44" spans="1:25" x14ac:dyDescent="0.3">
      <c r="A44">
        <v>43</v>
      </c>
      <c r="B44" t="s">
        <v>62</v>
      </c>
      <c r="C44">
        <v>-1.4216119976117001E-2</v>
      </c>
      <c r="D44">
        <v>1.16294826811081E-2</v>
      </c>
      <c r="E44">
        <v>1.3541335403120301E-2</v>
      </c>
      <c r="F44">
        <v>-1.5466051603966999E-2</v>
      </c>
      <c r="G44">
        <v>-4.5935140764222998E-3</v>
      </c>
      <c r="H44">
        <v>1.78031406628495E-2</v>
      </c>
      <c r="I44">
        <v>2.8841920818518E-2</v>
      </c>
      <c r="J44">
        <v>1.32206208284232E-2</v>
      </c>
      <c r="K44">
        <v>6.4953377601696801E-3</v>
      </c>
      <c r="L44">
        <v>-6.6715838565179599E-3</v>
      </c>
      <c r="M44">
        <v>-2.2020923602834499E-2</v>
      </c>
      <c r="N44">
        <v>1.22187474788088E-2</v>
      </c>
      <c r="O44">
        <v>2.2107728024200201E-2</v>
      </c>
      <c r="P44">
        <v>4.1480268711993597E-2</v>
      </c>
      <c r="Q44">
        <v>-3.7407765026762199E-2</v>
      </c>
      <c r="R44">
        <v>-1.4171349618894999E-3</v>
      </c>
      <c r="S44">
        <v>-2.8958501873439499E-2</v>
      </c>
      <c r="T44">
        <v>-1.6570014167788302E-2</v>
      </c>
      <c r="U44">
        <v>-1.0548103050647701E-3</v>
      </c>
      <c r="V44">
        <v>2.17569611749594E-3</v>
      </c>
      <c r="W44">
        <v>-3.2807429386339897E-2</v>
      </c>
      <c r="Y44">
        <f t="shared" si="0"/>
        <v>-6.8925722848138082E-2</v>
      </c>
    </row>
    <row r="45" spans="1:25" x14ac:dyDescent="0.3">
      <c r="A45">
        <v>44</v>
      </c>
      <c r="B45" t="s">
        <v>63</v>
      </c>
      <c r="C45">
        <v>1.9095096882191499E-2</v>
      </c>
      <c r="D45">
        <v>6.7562960337065499E-3</v>
      </c>
      <c r="E45">
        <v>2.6130168494949198E-2</v>
      </c>
      <c r="F45">
        <v>-1.3121179885416299E-2</v>
      </c>
      <c r="G45">
        <v>-2.1601840135604099E-4</v>
      </c>
      <c r="H45">
        <v>2.1624630495638002E-2</v>
      </c>
      <c r="I45">
        <v>-3.6503907137775203E-2</v>
      </c>
      <c r="J45">
        <v>4.0342031295098897E-2</v>
      </c>
      <c r="K45">
        <v>-5.8297815510238004E-3</v>
      </c>
      <c r="L45">
        <v>5.5876982661248603E-3</v>
      </c>
      <c r="M45">
        <v>-3.2278775622428999E-3</v>
      </c>
      <c r="N45">
        <v>-7.8757844381559597E-3</v>
      </c>
      <c r="O45">
        <v>-7.1147761982551299E-3</v>
      </c>
      <c r="P45">
        <v>6.3020589360272203E-3</v>
      </c>
      <c r="Q45">
        <v>1.45769435613407E-2</v>
      </c>
      <c r="R45">
        <v>-2.0294906254461099E-2</v>
      </c>
      <c r="S45">
        <v>7.06056735712806E-3</v>
      </c>
      <c r="T45">
        <v>1.0638138784896599E-2</v>
      </c>
      <c r="U45">
        <v>2.42356362582642E-2</v>
      </c>
      <c r="V45">
        <v>-9.1418310261515805E-3</v>
      </c>
      <c r="W45">
        <v>-1.0639200609780601E-2</v>
      </c>
      <c r="Y45">
        <f t="shared" si="0"/>
        <v>1.0106667074734369E-2</v>
      </c>
    </row>
    <row r="46" spans="1:25" x14ac:dyDescent="0.3">
      <c r="A46">
        <v>45</v>
      </c>
      <c r="B46" t="s">
        <v>64</v>
      </c>
      <c r="C46">
        <v>-3.05167416889768E-3</v>
      </c>
      <c r="D46">
        <v>8.0774432339756101E-4</v>
      </c>
      <c r="E46">
        <v>1.8559411793217299E-2</v>
      </c>
      <c r="F46">
        <v>-1.4898156984393099E-2</v>
      </c>
      <c r="G46">
        <v>8.42498117369893E-3</v>
      </c>
      <c r="H46">
        <v>-4.8742865281820903E-3</v>
      </c>
      <c r="I46">
        <v>-3.53832040842594E-2</v>
      </c>
      <c r="J46">
        <v>1.8445151618014901E-3</v>
      </c>
      <c r="K46">
        <v>-2.7752178310427602E-3</v>
      </c>
      <c r="L46">
        <v>-1.4882751084307901E-2</v>
      </c>
      <c r="M46">
        <v>1.9152617529331201E-3</v>
      </c>
      <c r="N46">
        <v>-5.2027098262294796E-3</v>
      </c>
      <c r="O46">
        <v>-7.6847738523346098E-3</v>
      </c>
      <c r="P46">
        <v>1.4720627629410401E-2</v>
      </c>
      <c r="Q46">
        <v>6.2424207448780597E-3</v>
      </c>
      <c r="R46">
        <v>7.2912951241120702E-3</v>
      </c>
      <c r="S46">
        <v>-6.0151265136367304E-3</v>
      </c>
      <c r="T46">
        <v>-9.2517926810019701E-3</v>
      </c>
      <c r="U46">
        <v>2.3557679383353499E-3</v>
      </c>
      <c r="V46">
        <v>3.3547851252368299E-3</v>
      </c>
      <c r="W46">
        <v>-1.7127766391211299E-2</v>
      </c>
      <c r="Y46">
        <f t="shared" si="0"/>
        <v>-2.428476203381616E-2</v>
      </c>
    </row>
    <row r="47" spans="1:25" x14ac:dyDescent="0.3">
      <c r="A47">
        <v>46</v>
      </c>
      <c r="B47" t="s">
        <v>65</v>
      </c>
      <c r="C47">
        <v>-3.0574912546788E-3</v>
      </c>
      <c r="D47">
        <v>-2.8714525381182401E-3</v>
      </c>
      <c r="E47">
        <v>5.4869622252090404E-3</v>
      </c>
      <c r="F47">
        <v>3.1961824469173001E-4</v>
      </c>
      <c r="G47">
        <v>4.99109069205493E-3</v>
      </c>
      <c r="H47">
        <v>4.68095899350597E-3</v>
      </c>
      <c r="I47">
        <v>-9.9718336552359296E-4</v>
      </c>
      <c r="J47">
        <v>-8.5564159017243804E-3</v>
      </c>
      <c r="K47">
        <v>-1.39167647685204E-2</v>
      </c>
      <c r="L47">
        <v>-6.2730227755362702E-3</v>
      </c>
      <c r="M47">
        <v>-3.3765112319140899E-3</v>
      </c>
      <c r="N47">
        <v>-4.7493877762136098E-3</v>
      </c>
      <c r="O47">
        <v>5.0622598009868701E-3</v>
      </c>
      <c r="P47">
        <v>-2.83560507244545E-3</v>
      </c>
      <c r="Q47">
        <v>-7.4226679415912798E-3</v>
      </c>
      <c r="R47">
        <v>-5.2320695991934498E-3</v>
      </c>
      <c r="S47">
        <v>-1.13908159909258E-2</v>
      </c>
      <c r="T47">
        <v>-4.9900515023715399E-3</v>
      </c>
      <c r="U47">
        <v>-2.5786493597668202E-3</v>
      </c>
      <c r="V47">
        <v>-7.2777728463554901E-3</v>
      </c>
      <c r="W47">
        <v>-7.8750500502020402E-3</v>
      </c>
      <c r="Y47">
        <f t="shared" si="0"/>
        <v>-5.8939344345528971E-2</v>
      </c>
    </row>
    <row r="48" spans="1:25" x14ac:dyDescent="0.3">
      <c r="A48">
        <v>47</v>
      </c>
      <c r="B48" t="s">
        <v>66</v>
      </c>
      <c r="C48">
        <v>-3.9957167077089E-3</v>
      </c>
      <c r="D48">
        <v>-5.3737613036190304E-3</v>
      </c>
      <c r="E48">
        <v>-5.7612852997627403E-3</v>
      </c>
      <c r="F48">
        <v>1.68418566362054E-3</v>
      </c>
      <c r="G48">
        <v>-9.82657358771615E-3</v>
      </c>
      <c r="H48">
        <v>-3.9334447124222804E-3</v>
      </c>
      <c r="I48">
        <v>-3.4229646510169898E-4</v>
      </c>
      <c r="J48">
        <v>-6.28320741050333E-4</v>
      </c>
      <c r="K48">
        <v>3.5752784168017302E-3</v>
      </c>
      <c r="L48">
        <v>-1.2198942579483001E-3</v>
      </c>
      <c r="M48">
        <v>-6.4642343587904098E-3</v>
      </c>
      <c r="N48">
        <v>-1.0013396554762299E-2</v>
      </c>
      <c r="O48">
        <v>1.1211846652045601E-2</v>
      </c>
      <c r="P48">
        <v>2.43911581860353E-3</v>
      </c>
      <c r="Q48">
        <v>-1.2105689213504399E-2</v>
      </c>
      <c r="R48">
        <v>-5.4314029859313696E-3</v>
      </c>
      <c r="S48">
        <v>4.6259737248457696E-3</v>
      </c>
      <c r="T48">
        <v>-8.9938960594604603E-3</v>
      </c>
      <c r="U48">
        <v>-1.33441320878165E-2</v>
      </c>
      <c r="V48">
        <v>-5.8321304293201901E-3</v>
      </c>
      <c r="W48">
        <v>-5.9612816692434E-3</v>
      </c>
      <c r="Y48">
        <f t="shared" si="0"/>
        <v>-5.1089121421282427E-2</v>
      </c>
    </row>
    <row r="49" spans="1:25" x14ac:dyDescent="0.3">
      <c r="A49">
        <v>48</v>
      </c>
      <c r="B49" t="s">
        <v>67</v>
      </c>
      <c r="C49">
        <v>4.1711409143416998E-2</v>
      </c>
      <c r="D49">
        <v>-1.4077365530928599E-2</v>
      </c>
      <c r="E49">
        <v>-8.2599843566310092E-3</v>
      </c>
      <c r="F49">
        <v>1.08025176171361E-2</v>
      </c>
      <c r="G49">
        <v>-2.6281663941221198E-3</v>
      </c>
      <c r="H49">
        <v>8.1074006169243405E-3</v>
      </c>
      <c r="I49">
        <v>-9.9947798154304303E-3</v>
      </c>
      <c r="J49">
        <v>-1.81647344357471E-2</v>
      </c>
      <c r="K49">
        <v>-6.0813156140240902E-2</v>
      </c>
      <c r="L49">
        <v>1.8494954331320299E-2</v>
      </c>
      <c r="M49">
        <v>-3.6312766019797301E-3</v>
      </c>
      <c r="N49">
        <v>-5.87756698777104E-2</v>
      </c>
      <c r="O49">
        <v>8.1406573398484193E-3</v>
      </c>
      <c r="P49">
        <v>2.5777302824754E-2</v>
      </c>
      <c r="Q49">
        <v>1.3491613512702099E-3</v>
      </c>
      <c r="R49">
        <v>-2.1030104834221301E-2</v>
      </c>
      <c r="S49">
        <v>-1.38767105063002E-3</v>
      </c>
      <c r="T49">
        <v>6.3900199939661E-4</v>
      </c>
      <c r="U49">
        <v>5.8520752144133898E-3</v>
      </c>
      <c r="V49" s="1">
        <v>7.74522313819259E-3</v>
      </c>
      <c r="W49">
        <v>2.4598692744551599E-3</v>
      </c>
      <c r="Y49">
        <f t="shared" si="0"/>
        <v>-1.4366476890890763E-2</v>
      </c>
    </row>
    <row r="50" spans="1:25" x14ac:dyDescent="0.3">
      <c r="A50">
        <v>49</v>
      </c>
      <c r="B50" t="s">
        <v>68</v>
      </c>
      <c r="C50">
        <v>-1.3506806816050399E-3</v>
      </c>
      <c r="D50">
        <v>-1.0639353486680699E-3</v>
      </c>
      <c r="E50">
        <v>5.41385682894884E-4</v>
      </c>
      <c r="F50">
        <v>1.31383027234228E-3</v>
      </c>
      <c r="G50">
        <v>2.2494228122200998E-3</v>
      </c>
      <c r="H50">
        <v>1.8456564929531301E-2</v>
      </c>
      <c r="I50">
        <v>2.6856510622984501E-3</v>
      </c>
      <c r="J50">
        <v>4.5112497686015602E-3</v>
      </c>
      <c r="K50">
        <v>-2.0553019463579502E-3</v>
      </c>
      <c r="L50">
        <v>-3.61025938827826E-3</v>
      </c>
      <c r="M50">
        <v>-1.3421044835410401E-3</v>
      </c>
      <c r="N50">
        <v>-9.7543734806103898E-4</v>
      </c>
      <c r="O50">
        <v>-2.9983913022197202E-3</v>
      </c>
      <c r="P50">
        <v>-3.1047184383324001E-3</v>
      </c>
      <c r="Q50">
        <v>7.7103393898495301E-4</v>
      </c>
      <c r="R50">
        <v>-5.6057568435561502E-3</v>
      </c>
      <c r="S50">
        <v>-4.1625390080537502E-3</v>
      </c>
      <c r="T50">
        <v>-5.87381079982713E-3</v>
      </c>
      <c r="U50">
        <v>1.4811013157489099E-2</v>
      </c>
      <c r="V50">
        <v>-1.42440464992853E-2</v>
      </c>
      <c r="W50">
        <v>-1.7146831018862E-3</v>
      </c>
      <c r="Y50">
        <f t="shared" si="0"/>
        <v>-2.8049700116566937E-2</v>
      </c>
    </row>
    <row r="51" spans="1:25" x14ac:dyDescent="0.3">
      <c r="A51">
        <v>50</v>
      </c>
      <c r="B51" t="s">
        <v>69</v>
      </c>
      <c r="C51">
        <v>3.24955576769977E-3</v>
      </c>
      <c r="D51">
        <v>-4.8624820436340404E-3</v>
      </c>
      <c r="E51">
        <v>-4.4712589008141503E-4</v>
      </c>
      <c r="F51">
        <v>-1.8688231636862701E-2</v>
      </c>
      <c r="G51">
        <v>-1.1625064037198299E-2</v>
      </c>
      <c r="H51">
        <v>6.2596002506957902E-3</v>
      </c>
      <c r="I51">
        <v>5.26618215380015E-3</v>
      </c>
      <c r="J51">
        <v>4.4626356502825001E-3</v>
      </c>
      <c r="K51">
        <v>-4.0514632162548898E-3</v>
      </c>
      <c r="L51">
        <v>3.6539947703125302E-3</v>
      </c>
      <c r="M51">
        <v>-1.77191046639614E-3</v>
      </c>
      <c r="N51">
        <v>-2.1244498568933901E-3</v>
      </c>
      <c r="O51">
        <v>-5.2049030989424999E-4</v>
      </c>
      <c r="P51">
        <v>2.7840399550657E-3</v>
      </c>
      <c r="Q51">
        <v>2.7021851064069598E-3</v>
      </c>
      <c r="R51">
        <v>-1.1033014068476299E-3</v>
      </c>
      <c r="S51">
        <v>-5.03280942566819E-3</v>
      </c>
      <c r="T51">
        <v>-4.60672537892046E-3</v>
      </c>
      <c r="U51">
        <v>8.3657500597886202E-3</v>
      </c>
      <c r="V51">
        <v>1.1089665182084901E-3</v>
      </c>
      <c r="W51">
        <v>1.04010188539864E-2</v>
      </c>
      <c r="Y51">
        <f t="shared" si="0"/>
        <v>1.3856268419148641E-2</v>
      </c>
    </row>
    <row r="52" spans="1:25" x14ac:dyDescent="0.3">
      <c r="A52">
        <v>51</v>
      </c>
      <c r="B52" t="s">
        <v>70</v>
      </c>
      <c r="C52">
        <v>-3.7430392131016302E-2</v>
      </c>
      <c r="D52">
        <v>-1.1942068991593901E-2</v>
      </c>
      <c r="E52">
        <v>3.3318097259209999E-2</v>
      </c>
      <c r="F52">
        <v>3.8429143554480502E-2</v>
      </c>
      <c r="G52">
        <v>-2.15636513051208E-2</v>
      </c>
      <c r="H52">
        <v>1.7976912940513401E-2</v>
      </c>
      <c r="I52">
        <v>-1.09468351681716E-2</v>
      </c>
      <c r="J52">
        <v>6.7802455908620796E-3</v>
      </c>
      <c r="K52">
        <v>5.4613289617352803E-2</v>
      </c>
      <c r="L52">
        <v>-4.59135257920451E-2</v>
      </c>
      <c r="M52">
        <v>-5.6997079933925401E-3</v>
      </c>
      <c r="N52">
        <v>-3.2083181378371899E-3</v>
      </c>
      <c r="O52">
        <v>-7.2326845547458302E-2</v>
      </c>
      <c r="P52">
        <v>1.1485127139835301E-2</v>
      </c>
      <c r="Q52">
        <v>-5.2498381854941698E-2</v>
      </c>
      <c r="R52">
        <v>-4.9940082098901203E-2</v>
      </c>
      <c r="S52">
        <v>2.60424950817371E-3</v>
      </c>
      <c r="T52">
        <v>3.4640518961269802E-2</v>
      </c>
      <c r="U52">
        <v>-4.5845143348951199E-3</v>
      </c>
      <c r="V52">
        <v>-5.8545485838361201E-2</v>
      </c>
      <c r="W52">
        <v>-2.4617631901372599E-2</v>
      </c>
      <c r="Y52">
        <f t="shared" si="0"/>
        <v>-0.26860459788992619</v>
      </c>
    </row>
    <row r="53" spans="1:25" x14ac:dyDescent="0.3">
      <c r="A53">
        <v>52</v>
      </c>
      <c r="B53" t="s">
        <v>71</v>
      </c>
      <c r="C53">
        <v>-5.4126938441415298E-3</v>
      </c>
      <c r="D53">
        <v>-2.4281285475208701E-3</v>
      </c>
      <c r="E53">
        <v>1.49753682607843E-5</v>
      </c>
      <c r="F53">
        <v>-1.5393130751560301E-3</v>
      </c>
      <c r="G53">
        <v>-7.6618318465419906E-5</v>
      </c>
      <c r="H53">
        <v>-1.0761381277455801E-3</v>
      </c>
      <c r="I53">
        <v>7.2201743908481704E-4</v>
      </c>
      <c r="J53">
        <v>-8.7979998283330193E-3</v>
      </c>
      <c r="K53">
        <v>4.3807163222393903E-3</v>
      </c>
      <c r="L53">
        <v>-1.8011953942817501E-3</v>
      </c>
      <c r="M53">
        <v>9.1189367053721507E-3</v>
      </c>
      <c r="N53">
        <v>-0.145643362425145</v>
      </c>
      <c r="O53">
        <v>-9.7822293075812694E-2</v>
      </c>
      <c r="P53">
        <v>2.06866539721214E-2</v>
      </c>
      <c r="Q53">
        <v>-0.15948753660622</v>
      </c>
      <c r="R53">
        <v>-2.3049633549397899E-2</v>
      </c>
      <c r="S53">
        <v>-4.12662263414302E-2</v>
      </c>
      <c r="T53">
        <v>1.29187187452034E-2</v>
      </c>
      <c r="U53">
        <v>3.5321892577217999E-3</v>
      </c>
      <c r="V53">
        <v>1.0715616442010301E-2</v>
      </c>
      <c r="W53">
        <v>2.60658251372353E-2</v>
      </c>
      <c r="Y53">
        <f t="shared" si="0"/>
        <v>-0.3860323071326231</v>
      </c>
    </row>
    <row r="54" spans="1:25" x14ac:dyDescent="0.3">
      <c r="A54">
        <v>53</v>
      </c>
      <c r="B54" t="s">
        <v>72</v>
      </c>
      <c r="C54">
        <v>-5.3391176188486798E-3</v>
      </c>
      <c r="D54">
        <v>-8.2819738680018802E-3</v>
      </c>
      <c r="E54">
        <v>-3.0504744266723699E-2</v>
      </c>
      <c r="F54">
        <v>-6.3731244014387199E-3</v>
      </c>
      <c r="G54">
        <v>-1.9987799022818699E-2</v>
      </c>
      <c r="H54">
        <v>-5.3431079568972903E-3</v>
      </c>
      <c r="I54">
        <v>9.3872636158689505E-4</v>
      </c>
      <c r="J54">
        <v>-2.0083639585856201E-2</v>
      </c>
      <c r="K54">
        <v>1.6499211285115299E-2</v>
      </c>
      <c r="L54">
        <v>7.92175823920966E-3</v>
      </c>
      <c r="M54">
        <v>-5.4843817881007496E-3</v>
      </c>
      <c r="N54">
        <v>1.84480196024419E-3</v>
      </c>
      <c r="O54">
        <v>-9.0826782717381496E-3</v>
      </c>
      <c r="P54">
        <v>-5.3703488457836302E-3</v>
      </c>
      <c r="Q54">
        <v>3.8868194593466199E-3</v>
      </c>
      <c r="R54">
        <v>-1.3255770348984499E-2</v>
      </c>
      <c r="S54">
        <v>7.4045284417666696E-2</v>
      </c>
      <c r="T54">
        <v>-1.5329711476516801E-3</v>
      </c>
      <c r="U54">
        <v>2.05512105582638E-2</v>
      </c>
      <c r="V54">
        <v>4.4376774847702796E-3</v>
      </c>
      <c r="W54">
        <v>-1.7879229654347899E-2</v>
      </c>
      <c r="Y54">
        <f t="shared" si="0"/>
        <v>6.008217206289463E-2</v>
      </c>
    </row>
    <row r="55" spans="1:25" x14ac:dyDescent="0.3">
      <c r="A55">
        <v>54</v>
      </c>
      <c r="B55" t="s">
        <v>73</v>
      </c>
      <c r="C55">
        <v>-1.66167598063352E-3</v>
      </c>
      <c r="D55">
        <v>-5.7898382545405096E-3</v>
      </c>
      <c r="E55">
        <v>-8.15390206198594E-3</v>
      </c>
      <c r="F55">
        <v>7.0802024930150401E-3</v>
      </c>
      <c r="G55">
        <v>-1.6782855386164999E-2</v>
      </c>
      <c r="H55">
        <v>-2.2876833561905601E-3</v>
      </c>
      <c r="I55">
        <v>3.2765682612343801E-3</v>
      </c>
      <c r="J55">
        <v>-4.4673735176781904E-3</v>
      </c>
      <c r="K55">
        <v>1.90428507050096E-3</v>
      </c>
      <c r="L55">
        <v>-9.6328099672800694E-3</v>
      </c>
      <c r="M55">
        <v>6.4928021782521403E-3</v>
      </c>
      <c r="N55">
        <v>1.1872837338102901E-2</v>
      </c>
      <c r="O55">
        <v>-5.2547706630364996E-4</v>
      </c>
      <c r="P55">
        <v>8.4090578002006002E-4</v>
      </c>
      <c r="Q55">
        <v>-2.0948551958304699E-2</v>
      </c>
      <c r="R55">
        <v>1.5979272793865702E-2</v>
      </c>
      <c r="S55">
        <v>8.6633220782697399E-4</v>
      </c>
      <c r="T55">
        <v>-6.71931784349474E-3</v>
      </c>
      <c r="U55">
        <v>2.5798795941882999E-3</v>
      </c>
      <c r="V55">
        <v>-1.1256285857135499E-2</v>
      </c>
      <c r="W55">
        <v>-5.9677873836788704E-3</v>
      </c>
      <c r="Y55">
        <f t="shared" si="0"/>
        <v>-1.6418200183941453E-2</v>
      </c>
    </row>
    <row r="56" spans="1:25" x14ac:dyDescent="0.3">
      <c r="A56">
        <v>55</v>
      </c>
      <c r="B56" t="s">
        <v>74</v>
      </c>
      <c r="C56">
        <v>4.5211217724188896E-3</v>
      </c>
      <c r="D56">
        <v>9.8105795536763702E-3</v>
      </c>
      <c r="E56">
        <v>-1.42683516018451E-2</v>
      </c>
      <c r="F56">
        <v>-2.2825026036825301E-2</v>
      </c>
      <c r="G56">
        <v>-4.00554772251245E-3</v>
      </c>
      <c r="H56">
        <v>-1.47490901580209E-2</v>
      </c>
      <c r="I56">
        <v>9.7388080257675806E-3</v>
      </c>
      <c r="J56">
        <v>-1.66619761647941E-2</v>
      </c>
      <c r="K56">
        <v>-1.04186984099207E-3</v>
      </c>
      <c r="L56">
        <v>1.7906821157373298E-2</v>
      </c>
      <c r="M56">
        <v>7.6324059628600999E-3</v>
      </c>
      <c r="N56">
        <v>-5.0739082130221097E-3</v>
      </c>
      <c r="O56">
        <v>1.32641142799218E-2</v>
      </c>
      <c r="P56">
        <v>1.85774889484396E-3</v>
      </c>
      <c r="Q56">
        <v>-2.12344442835733E-3</v>
      </c>
      <c r="R56">
        <v>4.6437476135168902E-3</v>
      </c>
      <c r="S56">
        <v>5.0980798554632403E-3</v>
      </c>
      <c r="T56">
        <v>6.8151077040808699E-3</v>
      </c>
      <c r="U56">
        <v>3.7377637217264901E-3</v>
      </c>
      <c r="V56">
        <v>9.8557243875786807E-3</v>
      </c>
      <c r="W56">
        <v>-5.0104275728791899E-3</v>
      </c>
      <c r="Y56">
        <f t="shared" si="0"/>
        <v>5.8603733363106716E-2</v>
      </c>
    </row>
    <row r="57" spans="1:25" x14ac:dyDescent="0.3">
      <c r="A57">
        <v>56</v>
      </c>
      <c r="B57" t="s">
        <v>75</v>
      </c>
      <c r="C57">
        <v>-1.38478026472544E-2</v>
      </c>
      <c r="D57">
        <v>-3.0932097533223702E-3</v>
      </c>
      <c r="E57">
        <v>-3.0966733616861202E-3</v>
      </c>
      <c r="F57">
        <v>6.52628882373202E-3</v>
      </c>
      <c r="G57">
        <v>8.0672511884116293E-3</v>
      </c>
      <c r="H57">
        <v>-6.8500054489483301E-3</v>
      </c>
      <c r="I57">
        <v>-1.86639490701557E-2</v>
      </c>
      <c r="J57">
        <v>-2.6881450470369601E-3</v>
      </c>
      <c r="K57">
        <v>-5.2135660594026696E-3</v>
      </c>
      <c r="L57">
        <v>-5.0051115963945497E-3</v>
      </c>
      <c r="M57">
        <v>5.3975115613955904E-3</v>
      </c>
      <c r="N57">
        <v>6.9521877523149598E-3</v>
      </c>
      <c r="O57">
        <v>7.9049560927308402E-4</v>
      </c>
      <c r="P57">
        <v>4.0830730700588801E-3</v>
      </c>
      <c r="Q57">
        <v>-5.4654188192354699E-3</v>
      </c>
      <c r="R57">
        <v>8.6983649137220196E-4</v>
      </c>
      <c r="S57">
        <v>1.9411074904921399E-2</v>
      </c>
      <c r="T57">
        <v>2.1901578738713098E-3</v>
      </c>
      <c r="U57">
        <v>-9.4789890513950897E-3</v>
      </c>
      <c r="V57">
        <v>6.3057052015923296E-3</v>
      </c>
      <c r="W57">
        <v>1.11074397869746E-2</v>
      </c>
      <c r="Y57">
        <f t="shared" si="0"/>
        <v>3.7157962784749247E-2</v>
      </c>
    </row>
    <row r="58" spans="1:25" x14ac:dyDescent="0.3">
      <c r="A58">
        <v>57</v>
      </c>
      <c r="B58" t="s">
        <v>76</v>
      </c>
      <c r="C58">
        <v>-6.3353543489401499E-3</v>
      </c>
      <c r="D58">
        <v>9.8291996849697999E-3</v>
      </c>
      <c r="E58">
        <v>1.2457867030439501E-2</v>
      </c>
      <c r="F58">
        <v>-2.82593418745185E-3</v>
      </c>
      <c r="G58">
        <v>7.7170069380028796E-3</v>
      </c>
      <c r="H58">
        <v>3.1207010660376099E-3</v>
      </c>
      <c r="I58">
        <v>-8.2976149753128808E-3</v>
      </c>
      <c r="J58">
        <v>-2.74525000066776E-3</v>
      </c>
      <c r="K58">
        <v>7.9365979057392805E-3</v>
      </c>
      <c r="L58">
        <v>1.21670742981182E-2</v>
      </c>
      <c r="M58">
        <v>-2.5000671714196601E-3</v>
      </c>
      <c r="N58">
        <v>2.0883602282675798E-3</v>
      </c>
      <c r="O58">
        <v>-5.3539369067497696E-4</v>
      </c>
      <c r="P58">
        <v>-2.4511261208026301E-3</v>
      </c>
      <c r="Q58">
        <v>3.5420150633329599E-3</v>
      </c>
      <c r="R58">
        <v>6.9233193318059298E-3</v>
      </c>
      <c r="S58">
        <v>-8.4711191752820502E-3</v>
      </c>
      <c r="T58">
        <v>7.2338068755986298E-3</v>
      </c>
      <c r="U58">
        <v>1.8911494844177701E-2</v>
      </c>
      <c r="V58">
        <v>1.73341104774799E-3</v>
      </c>
      <c r="W58">
        <v>-1.81115080973715E-3</v>
      </c>
      <c r="Y58">
        <f t="shared" si="0"/>
        <v>3.6830624721132521E-2</v>
      </c>
    </row>
    <row r="59" spans="1:25" x14ac:dyDescent="0.3">
      <c r="A59">
        <v>58</v>
      </c>
      <c r="B59" t="s">
        <v>77</v>
      </c>
      <c r="C59">
        <v>3.4052093299627899E-3</v>
      </c>
      <c r="D59">
        <v>-4.6523595315454497E-2</v>
      </c>
      <c r="E59">
        <v>-9.3149429932680994E-3</v>
      </c>
      <c r="F59">
        <v>-1.8871104193783201E-2</v>
      </c>
      <c r="G59">
        <v>-1.9533281950479001E-2</v>
      </c>
      <c r="H59">
        <v>-5.3119173064011503E-2</v>
      </c>
      <c r="I59">
        <v>0.108742330605041</v>
      </c>
      <c r="J59">
        <v>-9.2346275298502395E-2</v>
      </c>
      <c r="K59">
        <v>-5.3235658798909201E-2</v>
      </c>
      <c r="L59">
        <v>-3.9647919963585101E-3</v>
      </c>
      <c r="M59">
        <v>-5.6363420703116002E-3</v>
      </c>
      <c r="N59">
        <v>-6.3438559403390798E-2</v>
      </c>
      <c r="O59">
        <v>-6.1877675426013003E-2</v>
      </c>
      <c r="P59">
        <v>-2.266282338173E-2</v>
      </c>
      <c r="Q59">
        <v>5.0364577906002302E-2</v>
      </c>
      <c r="R59">
        <v>-2.3309121175054699E-2</v>
      </c>
      <c r="S59">
        <v>2.00257015440739E-2</v>
      </c>
      <c r="T59">
        <v>-6.7234401230496996E-3</v>
      </c>
      <c r="U59">
        <v>-4.4211118917097003E-2</v>
      </c>
      <c r="V59">
        <v>2.2089218441866301E-2</v>
      </c>
      <c r="W59">
        <v>-2.1880884497135201E-2</v>
      </c>
      <c r="Y59">
        <f t="shared" si="0"/>
        <v>-0.16122525909819807</v>
      </c>
    </row>
    <row r="60" spans="1:25" x14ac:dyDescent="0.3">
      <c r="A60">
        <v>59</v>
      </c>
      <c r="B60" t="s">
        <v>78</v>
      </c>
      <c r="C60">
        <v>1.90709694256974E-3</v>
      </c>
      <c r="D60">
        <v>-1.2411235096984399E-2</v>
      </c>
      <c r="E60">
        <v>1.07562020492139E-2</v>
      </c>
      <c r="F60">
        <v>-5.5315088142332304E-3</v>
      </c>
      <c r="G60">
        <v>-2.1891091161802098E-3</v>
      </c>
      <c r="H60">
        <v>7.4343166989811697E-3</v>
      </c>
      <c r="I60">
        <v>2.9834501574810099E-3</v>
      </c>
      <c r="J60">
        <v>-7.1320262697743397E-3</v>
      </c>
      <c r="K60">
        <v>-3.0074784210762E-3</v>
      </c>
      <c r="L60">
        <v>-6.3579234296751198E-3</v>
      </c>
      <c r="M60">
        <v>-1.96753472984026E-4</v>
      </c>
      <c r="N60">
        <v>-2.9519375908978302E-3</v>
      </c>
      <c r="O60">
        <v>-7.7633921199554597E-3</v>
      </c>
      <c r="P60">
        <v>-6.9189497297548102E-3</v>
      </c>
      <c r="Q60">
        <v>-6.4675957522488498E-4</v>
      </c>
      <c r="R60">
        <v>1.9356128961445099E-3</v>
      </c>
      <c r="S60">
        <v>1.06100829150002E-4</v>
      </c>
      <c r="T60">
        <v>2.3566459407918499E-3</v>
      </c>
      <c r="U60">
        <v>4.6070104337952202E-3</v>
      </c>
      <c r="V60">
        <v>-2.21056204388307E-3</v>
      </c>
      <c r="W60" s="1">
        <v>9.4815032962482703E-4</v>
      </c>
      <c r="Y60">
        <f t="shared" si="0"/>
        <v>-1.7092757532868791E-2</v>
      </c>
    </row>
    <row r="61" spans="1:25" x14ac:dyDescent="0.3">
      <c r="A61">
        <v>60</v>
      </c>
      <c r="B61" t="s">
        <v>79</v>
      </c>
      <c r="C61">
        <v>2.6675885249952399E-2</v>
      </c>
      <c r="D61">
        <v>6.41189608783001E-3</v>
      </c>
      <c r="E61">
        <v>-1.0606118639677801E-3</v>
      </c>
      <c r="F61">
        <v>5.3581100012377496E-3</v>
      </c>
      <c r="G61">
        <v>4.1599460259725898E-3</v>
      </c>
      <c r="H61">
        <v>8.7327595547345999E-3</v>
      </c>
      <c r="I61">
        <v>3.64469326764925E-3</v>
      </c>
      <c r="J61">
        <v>1.14543157404472E-2</v>
      </c>
      <c r="K61">
        <v>4.5464586794168503E-2</v>
      </c>
      <c r="L61">
        <v>-8.1027051468763999E-3</v>
      </c>
      <c r="M61">
        <v>1.4142453206616201E-2</v>
      </c>
      <c r="N61">
        <v>2.0483623963067901E-3</v>
      </c>
      <c r="O61">
        <v>-6.3518137592728503E-4</v>
      </c>
      <c r="P61">
        <v>7.64858382364942E-3</v>
      </c>
      <c r="Q61">
        <v>3.6405058538788401E-3</v>
      </c>
      <c r="R61">
        <v>-5.1362019927497999E-3</v>
      </c>
      <c r="S61">
        <v>-6.4196989559104703E-3</v>
      </c>
      <c r="T61">
        <v>4.5753333273162496E-3</v>
      </c>
      <c r="U61">
        <v>-4.8404893371621601E-3</v>
      </c>
      <c r="V61">
        <v>-1.64617469975612E-2</v>
      </c>
      <c r="W61">
        <v>-2.7064655771836199E-2</v>
      </c>
      <c r="Y61">
        <f t="shared" si="0"/>
        <v>-3.660544097025601E-2</v>
      </c>
    </row>
    <row r="62" spans="1:25" x14ac:dyDescent="0.3">
      <c r="A62">
        <v>61</v>
      </c>
      <c r="B62" t="s">
        <v>80</v>
      </c>
      <c r="C62">
        <v>-2.5710816286399801E-2</v>
      </c>
      <c r="D62">
        <v>-5.9102215732722303E-3</v>
      </c>
      <c r="E62">
        <v>-1.29662285613233E-2</v>
      </c>
      <c r="F62">
        <v>-2.5542180514807899E-2</v>
      </c>
      <c r="G62">
        <v>-2.1000745057075301E-3</v>
      </c>
      <c r="H62">
        <v>1.1287774182267601E-2</v>
      </c>
      <c r="I62">
        <v>2.7510452492036899E-2</v>
      </c>
      <c r="J62">
        <v>7.7663927748294004E-2</v>
      </c>
      <c r="K62">
        <v>1.2216451461946101E-2</v>
      </c>
      <c r="L62">
        <v>8.3755801192702903E-3</v>
      </c>
      <c r="M62">
        <v>4.1507270211673997E-2</v>
      </c>
      <c r="N62">
        <v>-2.11333440622463E-2</v>
      </c>
      <c r="O62">
        <v>1.8692098659036298E-2</v>
      </c>
      <c r="P62">
        <v>-7.2299983096221401E-3</v>
      </c>
      <c r="Q62">
        <v>-6.8120375598687902E-3</v>
      </c>
      <c r="R62">
        <v>-7.8995643741913701E-2</v>
      </c>
      <c r="S62">
        <v>-3.8502659893042003E-2</v>
      </c>
      <c r="T62">
        <v>-2.811671781307E-2</v>
      </c>
      <c r="U62">
        <v>-3.8001384288062399E-2</v>
      </c>
      <c r="V62">
        <v>5.48933835103039E-2</v>
      </c>
      <c r="W62">
        <v>1.6711175825701099E-2</v>
      </c>
      <c r="Y62">
        <f t="shared" si="0"/>
        <v>-7.8612277341839745E-2</v>
      </c>
    </row>
    <row r="63" spans="1:25" x14ac:dyDescent="0.3">
      <c r="A63">
        <v>62</v>
      </c>
      <c r="B63" t="s">
        <v>81</v>
      </c>
      <c r="C63">
        <v>-0.14233193888214801</v>
      </c>
      <c r="D63">
        <v>1.14737884660852E-2</v>
      </c>
      <c r="E63">
        <v>2.92033401713713E-2</v>
      </c>
      <c r="F63">
        <v>1.07158212429776E-2</v>
      </c>
      <c r="G63">
        <v>1.9591938501123E-2</v>
      </c>
      <c r="H63">
        <v>1.06493464731654E-2</v>
      </c>
      <c r="I63">
        <v>-1.9231151742642699E-2</v>
      </c>
      <c r="J63">
        <v>2.9141862089269999E-4</v>
      </c>
      <c r="K63">
        <v>-1.86622889267835E-3</v>
      </c>
      <c r="L63">
        <v>2.2248805576128398E-3</v>
      </c>
      <c r="M63">
        <v>-4.3975862165347504E-3</v>
      </c>
      <c r="N63">
        <v>1.1061467384595E-2</v>
      </c>
      <c r="O63">
        <v>1.5516473255799501E-2</v>
      </c>
      <c r="P63">
        <v>7.7493915263335596E-3</v>
      </c>
      <c r="Q63">
        <v>2.9436059477710701E-2</v>
      </c>
      <c r="R63">
        <v>8.23563809732295E-3</v>
      </c>
      <c r="S63">
        <v>5.7085254461848997E-3</v>
      </c>
      <c r="T63">
        <v>2.9663412401784899E-3</v>
      </c>
      <c r="U63">
        <v>5.5560716679752898E-3</v>
      </c>
      <c r="V63">
        <v>8.1509165832327393E-3</v>
      </c>
      <c r="W63">
        <v>-1.7264541330377699E-2</v>
      </c>
      <c r="Y63">
        <f t="shared" si="0"/>
        <v>7.494363769003351E-2</v>
      </c>
    </row>
    <row r="64" spans="1:25" x14ac:dyDescent="0.3">
      <c r="A64">
        <v>63</v>
      </c>
      <c r="B64" t="s">
        <v>82</v>
      </c>
      <c r="C64">
        <v>5.0033546712010104E-3</v>
      </c>
      <c r="D64">
        <v>3.4430692036144801E-2</v>
      </c>
      <c r="E64">
        <v>1.6353227766203299E-3</v>
      </c>
      <c r="F64">
        <v>-1.11088468056333E-2</v>
      </c>
      <c r="G64">
        <v>-2.2688777638106099E-2</v>
      </c>
      <c r="H64">
        <v>-2.5036753599364398E-4</v>
      </c>
      <c r="I64">
        <v>6.1917391591947797E-3</v>
      </c>
      <c r="J64">
        <v>-5.6093163223597704E-3</v>
      </c>
      <c r="K64">
        <v>-1.5489910414993599E-2</v>
      </c>
      <c r="L64">
        <v>7.5138890004160103E-3</v>
      </c>
      <c r="M64">
        <v>3.4905625743297699E-3</v>
      </c>
      <c r="N64">
        <v>-6.9121815067821904E-2</v>
      </c>
      <c r="O64">
        <v>-6.1346601170773904E-3</v>
      </c>
      <c r="P64">
        <v>9.1191635159396395E-3</v>
      </c>
      <c r="Q64">
        <v>-1.46076095472756E-2</v>
      </c>
      <c r="R64">
        <v>8.4331400427119999E-4</v>
      </c>
      <c r="S64">
        <v>-4.2382929659047497E-3</v>
      </c>
      <c r="T64">
        <v>4.4280726151031402E-3</v>
      </c>
      <c r="U64">
        <v>-3.8057782055874001E-3</v>
      </c>
      <c r="V64">
        <v>-1.5995010990913501E-2</v>
      </c>
      <c r="W64">
        <v>1.25408643678487E-2</v>
      </c>
      <c r="Y64">
        <f t="shared" si="0"/>
        <v>-7.5967300816672093E-2</v>
      </c>
    </row>
    <row r="65" spans="1:25" x14ac:dyDescent="0.3">
      <c r="A65">
        <v>64</v>
      </c>
      <c r="B65" t="s">
        <v>83</v>
      </c>
      <c r="C65">
        <v>1.9676636307030398E-2</v>
      </c>
      <c r="D65">
        <v>6.5242025101336001E-3</v>
      </c>
      <c r="E65">
        <v>2.2746082392425801E-2</v>
      </c>
      <c r="F65">
        <v>-6.1670105066265303E-3</v>
      </c>
      <c r="G65">
        <v>5.8025997166745802E-3</v>
      </c>
      <c r="H65">
        <v>3.6368968252801699E-3</v>
      </c>
      <c r="I65">
        <v>-4.0110472404340496E-3</v>
      </c>
      <c r="J65">
        <v>1.34517399686399E-2</v>
      </c>
      <c r="K65">
        <v>1.22748454126064E-2</v>
      </c>
      <c r="L65">
        <v>-3.37899697148738E-4</v>
      </c>
      <c r="M65">
        <v>-3.3998221108284699E-3</v>
      </c>
      <c r="N65">
        <v>5.6716146928722198E-3</v>
      </c>
      <c r="O65">
        <v>1.90590206459182E-2</v>
      </c>
      <c r="P65">
        <v>8.4742963083130202E-3</v>
      </c>
      <c r="Q65">
        <v>4.3304760869363997E-3</v>
      </c>
      <c r="R65">
        <v>3.3677765591397101E-3</v>
      </c>
      <c r="S65">
        <v>-1.4653005396677901E-2</v>
      </c>
      <c r="T65">
        <v>1.2664869704765399E-2</v>
      </c>
      <c r="U65">
        <v>1.6566614781157899E-2</v>
      </c>
      <c r="V65">
        <v>-2.55508797317738E-3</v>
      </c>
      <c r="W65">
        <v>-9.0844638209221202E-5</v>
      </c>
      <c r="Y65">
        <f t="shared" si="0"/>
        <v>4.9098008963061136E-2</v>
      </c>
    </row>
    <row r="66" spans="1:25" x14ac:dyDescent="0.3">
      <c r="A66">
        <v>65</v>
      </c>
      <c r="B66" t="s">
        <v>84</v>
      </c>
      <c r="C66">
        <v>-1.20110053484195E-2</v>
      </c>
      <c r="D66">
        <v>-3.11968944150296E-2</v>
      </c>
      <c r="E66">
        <v>8.6689188569688998E-3</v>
      </c>
      <c r="F66">
        <v>-6.9221148823690199E-3</v>
      </c>
      <c r="G66">
        <v>-1.24496214193547E-2</v>
      </c>
      <c r="H66">
        <v>-6.9874016211350903E-3</v>
      </c>
      <c r="I66">
        <v>1.6822033495990599E-2</v>
      </c>
      <c r="J66">
        <v>-1.91612494675923E-3</v>
      </c>
      <c r="K66">
        <v>-1.12354471940671E-2</v>
      </c>
      <c r="L66" s="1">
        <v>-7.0830660135051699E-3</v>
      </c>
      <c r="M66">
        <v>-3.6412775287833102E-3</v>
      </c>
      <c r="N66">
        <v>-7.0436854102721894E-2</v>
      </c>
      <c r="O66">
        <v>5.9259798723482497E-3</v>
      </c>
      <c r="P66">
        <v>-9.5716662321290898E-3</v>
      </c>
      <c r="Q66">
        <v>1.2051159519533601E-2</v>
      </c>
      <c r="R66">
        <v>1.4978302109212201E-3</v>
      </c>
      <c r="S66">
        <v>-1.5846840906746099E-2</v>
      </c>
      <c r="T66">
        <v>5.4914134350804705E-4</v>
      </c>
      <c r="U66">
        <v>1.6742198639359E-3</v>
      </c>
      <c r="V66">
        <v>5.4014581033689502E-3</v>
      </c>
      <c r="W66">
        <v>-3.6963224578785798E-3</v>
      </c>
      <c r="Y66">
        <f t="shared" si="0"/>
        <v>-8.3176238328148175E-2</v>
      </c>
    </row>
    <row r="67" spans="1:25" x14ac:dyDescent="0.3">
      <c r="A67">
        <v>66</v>
      </c>
      <c r="B67" t="s">
        <v>85</v>
      </c>
      <c r="C67">
        <v>6.2498983956127199E-3</v>
      </c>
      <c r="D67">
        <v>5.2256706083464201E-3</v>
      </c>
      <c r="E67">
        <v>-1.05013932313732E-2</v>
      </c>
      <c r="F67">
        <v>5.0639163375584299E-3</v>
      </c>
      <c r="G67">
        <v>6.7468034636922001E-3</v>
      </c>
      <c r="H67">
        <v>-2.3746112187322901E-3</v>
      </c>
      <c r="I67">
        <v>8.2119082524455603E-4</v>
      </c>
      <c r="J67">
        <v>-1.42852887469369E-2</v>
      </c>
      <c r="K67">
        <v>9.2451744397185308E-3</v>
      </c>
      <c r="L67">
        <v>1.00019199590618E-2</v>
      </c>
      <c r="M67">
        <v>8.5539567389500207E-3</v>
      </c>
      <c r="N67">
        <v>-4.2477190875017798E-3</v>
      </c>
      <c r="O67">
        <v>8.9947972518370596E-4</v>
      </c>
      <c r="P67">
        <v>6.4723098871376896E-3</v>
      </c>
      <c r="Q67">
        <v>6.6425419281224002E-3</v>
      </c>
      <c r="R67">
        <v>-6.5045000722392795E-4</v>
      </c>
      <c r="S67">
        <v>-1.0170944709137601E-3</v>
      </c>
      <c r="T67">
        <v>-2.15522462388191E-3</v>
      </c>
      <c r="U67">
        <v>6.9468862858596599E-4</v>
      </c>
      <c r="V67">
        <v>5.9713242324308004E-3</v>
      </c>
      <c r="W67">
        <v>-6.5152371034203605E-4</v>
      </c>
      <c r="Y67">
        <f t="shared" ref="Y67:Y93" si="1">SUM(L67:W67)</f>
        <v>3.0514209199608972E-2</v>
      </c>
    </row>
    <row r="68" spans="1:25" x14ac:dyDescent="0.3">
      <c r="A68">
        <v>67</v>
      </c>
      <c r="B68" t="s">
        <v>86</v>
      </c>
      <c r="C68">
        <v>1.14276897267377E-3</v>
      </c>
      <c r="D68">
        <v>-5.2413648937006804E-3</v>
      </c>
      <c r="E68">
        <v>-1.6941514153913002E-2</v>
      </c>
      <c r="F68">
        <v>1.6800917701352801E-3</v>
      </c>
      <c r="G68">
        <v>-7.65456257648796E-3</v>
      </c>
      <c r="H68">
        <v>-8.0421201252113696E-5</v>
      </c>
      <c r="I68">
        <v>-7.4517850155874097E-3</v>
      </c>
      <c r="J68">
        <v>-2.4060103805832599E-3</v>
      </c>
      <c r="K68">
        <v>-5.9300017467310197E-3</v>
      </c>
      <c r="L68">
        <v>-1.17652490824149E-3</v>
      </c>
      <c r="M68">
        <v>-2.8788717926490001E-3</v>
      </c>
      <c r="N68">
        <v>1.1029399180106001E-3</v>
      </c>
      <c r="O68">
        <v>8.1688936007741908E-3</v>
      </c>
      <c r="P68">
        <v>-9.8530499219077403E-3</v>
      </c>
      <c r="Q68">
        <v>-1.7149314989284401E-3</v>
      </c>
      <c r="R68">
        <v>1.9428715796588399E-4</v>
      </c>
      <c r="S68">
        <v>9.2526617509983197E-3</v>
      </c>
      <c r="T68">
        <v>1.52804529077599E-2</v>
      </c>
      <c r="U68">
        <v>-5.6970568980378496E-3</v>
      </c>
      <c r="V68">
        <v>-8.6453992244527808E-3</v>
      </c>
      <c r="W68">
        <v>-9.9613550762359002E-5</v>
      </c>
      <c r="Y68">
        <f t="shared" si="1"/>
        <v>3.9337875405292344E-3</v>
      </c>
    </row>
    <row r="69" spans="1:25" x14ac:dyDescent="0.3">
      <c r="A69">
        <v>68</v>
      </c>
      <c r="B69">
        <v>2353</v>
      </c>
      <c r="C69">
        <v>2.3959468127534699E-2</v>
      </c>
      <c r="D69">
        <v>2.26332523352928E-2</v>
      </c>
      <c r="E69">
        <v>-8.8162990017173794E-3</v>
      </c>
      <c r="F69">
        <v>6.42787137523569E-2</v>
      </c>
      <c r="G69">
        <v>-5.5239452904658204E-3</v>
      </c>
      <c r="H69">
        <v>4.8886099881043102E-2</v>
      </c>
      <c r="I69">
        <v>4.2521495122385497E-2</v>
      </c>
      <c r="J69">
        <v>5.0445721850144701E-4</v>
      </c>
      <c r="K69">
        <v>3.2424010908045798E-3</v>
      </c>
      <c r="L69">
        <v>-3.41264619329473E-2</v>
      </c>
      <c r="M69">
        <v>7.6352857875822397E-2</v>
      </c>
      <c r="N69">
        <v>-5.8219776417217702E-3</v>
      </c>
      <c r="O69">
        <v>-3.3737974898952999E-2</v>
      </c>
      <c r="P69">
        <v>1.06853990932541E-3</v>
      </c>
      <c r="Q69">
        <v>1.7369432873238999E-2</v>
      </c>
      <c r="R69">
        <v>-1.1127290805242999E-3</v>
      </c>
      <c r="S69">
        <v>3.7112687848044799E-3</v>
      </c>
      <c r="T69">
        <v>-1.46969631200159E-2</v>
      </c>
      <c r="U69">
        <v>-4.0286087128354901E-2</v>
      </c>
      <c r="V69">
        <v>3.36653082339399E-2</v>
      </c>
      <c r="W69">
        <v>-1.6645017179647802E-2</v>
      </c>
      <c r="Y69">
        <f t="shared" si="1"/>
        <v>-1.4259803305033784E-2</v>
      </c>
    </row>
    <row r="70" spans="1:25" x14ac:dyDescent="0.3">
      <c r="A70">
        <v>69</v>
      </c>
      <c r="B70" t="s">
        <v>87</v>
      </c>
      <c r="C70">
        <v>-2.9538372734478301E-4</v>
      </c>
      <c r="D70" s="1">
        <v>1.0266800692606301E-3</v>
      </c>
      <c r="E70">
        <v>6.77319329626953E-3</v>
      </c>
      <c r="F70">
        <v>-9.8060069735854908E-3</v>
      </c>
      <c r="G70">
        <v>2.0223445890138399E-4</v>
      </c>
      <c r="H70" s="1">
        <v>5.5292053286934504E-4</v>
      </c>
      <c r="I70">
        <v>8.1938594530137094E-3</v>
      </c>
      <c r="J70" s="1">
        <v>1.10925140286513E-3</v>
      </c>
      <c r="K70">
        <v>-2.3340998399270902E-3</v>
      </c>
      <c r="L70" s="1">
        <v>2.0930022694267501E-4</v>
      </c>
      <c r="M70">
        <v>-1.2131095599701E-2</v>
      </c>
      <c r="N70" s="1">
        <v>1.2290416671778099E-3</v>
      </c>
      <c r="O70" s="1">
        <v>-7.4537972069624997E-4</v>
      </c>
      <c r="P70">
        <v>5.8077679683184898E-3</v>
      </c>
      <c r="Q70">
        <v>9.6972800611484292E-3</v>
      </c>
      <c r="R70">
        <v>8.4364304516502595E-4</v>
      </c>
      <c r="S70">
        <v>1.23216747582662E-5</v>
      </c>
      <c r="T70">
        <v>-6.2505210316527501E-3</v>
      </c>
      <c r="U70">
        <v>8.4233426791409296E-3</v>
      </c>
      <c r="V70">
        <v>2.0499029453839099E-4</v>
      </c>
      <c r="W70">
        <v>-9.0399631303202501E-4</v>
      </c>
      <c r="Y70">
        <f t="shared" si="1"/>
        <v>6.3966949521079911E-3</v>
      </c>
    </row>
    <row r="71" spans="1:25" x14ac:dyDescent="0.3">
      <c r="A71">
        <v>70</v>
      </c>
      <c r="B71" t="s">
        <v>88</v>
      </c>
      <c r="C71">
        <v>-7.1306242621550203E-3</v>
      </c>
      <c r="D71">
        <v>-2.30279599320793E-2</v>
      </c>
      <c r="E71">
        <v>3.60871211306526E-2</v>
      </c>
      <c r="F71">
        <v>-9.9148473622051002E-3</v>
      </c>
      <c r="G71">
        <v>-2.1017712893420001E-3</v>
      </c>
      <c r="H71">
        <v>-1.5461883883372499E-3</v>
      </c>
      <c r="I71">
        <v>-9.0235868754127008E-3</v>
      </c>
      <c r="J71">
        <v>-3.4786801946092901E-3</v>
      </c>
      <c r="K71">
        <v>2.2847538315976701E-3</v>
      </c>
      <c r="L71">
        <v>8.5306413755233297E-4</v>
      </c>
      <c r="M71">
        <v>-3.80171275785552E-4</v>
      </c>
      <c r="N71">
        <v>-1.15158639174566E-2</v>
      </c>
      <c r="O71">
        <v>3.7758683624721102E-2</v>
      </c>
      <c r="P71">
        <v>-2.5250074540098599E-2</v>
      </c>
      <c r="Q71">
        <v>-5.63602016480199E-3</v>
      </c>
      <c r="R71">
        <v>7.0247364924001599E-3</v>
      </c>
      <c r="S71">
        <v>7.7689938876930901E-3</v>
      </c>
      <c r="T71">
        <v>-9.0805227552573607E-3</v>
      </c>
      <c r="U71">
        <v>7.30087008186626E-4</v>
      </c>
      <c r="V71">
        <v>-1.0670140887156199E-3</v>
      </c>
      <c r="W71">
        <v>1.8026881153824399E-2</v>
      </c>
      <c r="Y71">
        <f t="shared" si="1"/>
        <v>1.9232779562261989E-2</v>
      </c>
    </row>
    <row r="72" spans="1:25" x14ac:dyDescent="0.3">
      <c r="A72">
        <v>71</v>
      </c>
      <c r="B72" t="s">
        <v>89</v>
      </c>
      <c r="C72">
        <v>-3.33133962645119E-3</v>
      </c>
      <c r="D72">
        <v>-8.2649493270417294E-3</v>
      </c>
      <c r="E72">
        <v>-3.9132117057786098E-3</v>
      </c>
      <c r="F72">
        <v>2.6717857011523999E-3</v>
      </c>
      <c r="G72">
        <v>4.3152748752832399E-4</v>
      </c>
      <c r="H72">
        <v>-1.9328793552395899E-4</v>
      </c>
      <c r="I72">
        <v>1.3532129892490901E-3</v>
      </c>
      <c r="J72">
        <v>-2.5691973211224598E-3</v>
      </c>
      <c r="K72">
        <v>-2.89723910833658E-3</v>
      </c>
      <c r="L72">
        <v>2.5719453587811801E-3</v>
      </c>
      <c r="M72">
        <v>1.2861405033571E-3</v>
      </c>
      <c r="N72">
        <v>6.8689210945657503E-4</v>
      </c>
      <c r="O72">
        <v>-2.2584773718707499E-2</v>
      </c>
      <c r="P72">
        <v>7.4990327248366704E-4</v>
      </c>
      <c r="Q72">
        <v>2.1599859256224399E-3</v>
      </c>
      <c r="R72">
        <v>1.98563150723363E-3</v>
      </c>
      <c r="S72">
        <v>-1.17487666005027E-2</v>
      </c>
      <c r="T72">
        <v>-1.96321300210597E-3</v>
      </c>
      <c r="U72">
        <v>-1.02200550230183E-3</v>
      </c>
      <c r="V72">
        <v>3.3650304413772498E-4</v>
      </c>
      <c r="W72">
        <v>-6.6976036718624597E-3</v>
      </c>
      <c r="Y72">
        <f t="shared" si="1"/>
        <v>-3.4239360774408138E-2</v>
      </c>
    </row>
    <row r="73" spans="1:25" x14ac:dyDescent="0.3">
      <c r="A73">
        <v>72</v>
      </c>
      <c r="B73" t="s">
        <v>90</v>
      </c>
      <c r="C73">
        <v>-3.7008569866648099E-3</v>
      </c>
      <c r="D73">
        <v>-1.11716192346927E-2</v>
      </c>
      <c r="E73">
        <v>-2.0866453361572499E-3</v>
      </c>
      <c r="F73">
        <v>6.1989852551714002E-4</v>
      </c>
      <c r="G73">
        <v>2.88312139018583E-3</v>
      </c>
      <c r="H73">
        <v>-1.84976023238822E-4</v>
      </c>
      <c r="I73">
        <v>-1.3740456977370301E-2</v>
      </c>
      <c r="J73">
        <v>-1.8349611210741E-4</v>
      </c>
      <c r="K73">
        <v>-6.8744571306266697E-3</v>
      </c>
      <c r="L73">
        <v>-4.14514288254016E-3</v>
      </c>
      <c r="M73">
        <v>9.2841620608954296E-3</v>
      </c>
      <c r="N73">
        <v>-6.6015286060822501E-3</v>
      </c>
      <c r="O73">
        <v>2.42667855494069E-3</v>
      </c>
      <c r="P73">
        <v>-6.5860621117094604E-3</v>
      </c>
      <c r="Q73">
        <v>-9.6840721615580605E-4</v>
      </c>
      <c r="R73">
        <v>-9.1493785808826195E-3</v>
      </c>
      <c r="S73">
        <v>6.7184924160831796E-3</v>
      </c>
      <c r="T73">
        <v>-1.7859654649364999E-3</v>
      </c>
      <c r="U73">
        <v>-2.1501296568027899E-2</v>
      </c>
      <c r="V73">
        <v>-2.3152633437150599E-2</v>
      </c>
      <c r="W73">
        <v>-1.8017714634389801E-3</v>
      </c>
      <c r="Y73">
        <f t="shared" si="1"/>
        <v>-5.7262853299004976E-2</v>
      </c>
    </row>
    <row r="74" spans="1:25" x14ac:dyDescent="0.3">
      <c r="A74">
        <v>73</v>
      </c>
      <c r="B74" t="s">
        <v>91</v>
      </c>
      <c r="C74">
        <v>1.6665489260603399E-2</v>
      </c>
      <c r="D74">
        <v>-4.0661608466144798E-2</v>
      </c>
      <c r="E74">
        <v>1.16268705033511E-2</v>
      </c>
      <c r="F74">
        <v>-2.54516069441156E-2</v>
      </c>
      <c r="G74">
        <v>9.9621016677024308E-3</v>
      </c>
      <c r="H74">
        <v>-5.1098708612081802E-2</v>
      </c>
      <c r="I74">
        <v>-4.0972322610785102E-2</v>
      </c>
      <c r="J74">
        <v>-3.2891533636066899E-3</v>
      </c>
      <c r="K74">
        <v>-3.4877161486026099E-3</v>
      </c>
      <c r="L74">
        <v>-3.75344782659311E-2</v>
      </c>
      <c r="M74">
        <v>1.5739379093506201E-2</v>
      </c>
      <c r="N74">
        <v>-9.3712191407784307E-3</v>
      </c>
      <c r="O74">
        <v>-6.37411413303339E-3</v>
      </c>
      <c r="P74">
        <v>1.7799792163599999E-3</v>
      </c>
      <c r="Q74">
        <v>2.62783651764377E-3</v>
      </c>
      <c r="R74">
        <v>-4.2352983905829299E-3</v>
      </c>
      <c r="S74">
        <v>-2.9250538034190199E-2</v>
      </c>
      <c r="T74">
        <v>5.5103091988722201E-2</v>
      </c>
      <c r="U74">
        <v>-2.8457196148123799E-2</v>
      </c>
      <c r="V74">
        <v>5.4936143306337504E-3</v>
      </c>
      <c r="W74">
        <v>7.4032569064982198E-3</v>
      </c>
      <c r="Y74">
        <f t="shared" si="1"/>
        <v>-2.7075686059275711E-2</v>
      </c>
    </row>
    <row r="75" spans="1:25" x14ac:dyDescent="0.3">
      <c r="A75">
        <v>74</v>
      </c>
      <c r="B75" t="s">
        <v>92</v>
      </c>
      <c r="C75">
        <v>1.1656089048450301E-2</v>
      </c>
      <c r="D75">
        <v>-6.1294101312067703E-3</v>
      </c>
      <c r="E75">
        <v>-2.3098013714423101E-2</v>
      </c>
      <c r="F75">
        <v>8.4884235304222792E-3</v>
      </c>
      <c r="G75">
        <v>3.8485834511188502E-3</v>
      </c>
      <c r="H75">
        <v>-1.6514748849680801E-2</v>
      </c>
      <c r="I75">
        <v>2.54945777440806E-2</v>
      </c>
      <c r="J75">
        <v>-1.2850288443643301E-4</v>
      </c>
      <c r="K75">
        <v>-1.72148054389047E-2</v>
      </c>
      <c r="L75">
        <v>-7.3556438374453904E-4</v>
      </c>
      <c r="M75">
        <v>-1.06462884292488E-2</v>
      </c>
      <c r="N75">
        <v>1.5662846941829799E-2</v>
      </c>
      <c r="O75">
        <v>2.03751279628188E-2</v>
      </c>
      <c r="P75">
        <v>-7.5457884274148096E-3</v>
      </c>
      <c r="Q75">
        <v>3.1049954531137201E-2</v>
      </c>
      <c r="R75">
        <v>-1.6216452795163702E-2</v>
      </c>
      <c r="S75">
        <v>3.0470196769957599E-2</v>
      </c>
      <c r="T75">
        <v>-1.6331294182212599E-2</v>
      </c>
      <c r="U75">
        <v>-8.3767144289791998E-3</v>
      </c>
      <c r="V75">
        <v>-4.5829242644399103E-2</v>
      </c>
      <c r="W75">
        <v>-2.2138876405732099E-2</v>
      </c>
      <c r="Y75">
        <f t="shared" si="1"/>
        <v>-3.0262095491151452E-2</v>
      </c>
    </row>
    <row r="76" spans="1:25" x14ac:dyDescent="0.3">
      <c r="A76">
        <v>75</v>
      </c>
      <c r="B76" t="s">
        <v>93</v>
      </c>
      <c r="C76">
        <v>-2.6632687311429599E-2</v>
      </c>
      <c r="D76">
        <v>2.60623928038052E-2</v>
      </c>
      <c r="E76">
        <v>1.50937156245702E-2</v>
      </c>
      <c r="F76">
        <v>-2.7008241466818998E-3</v>
      </c>
      <c r="G76">
        <v>1.1102173223301899E-2</v>
      </c>
      <c r="H76">
        <v>2.7854800442652101E-2</v>
      </c>
      <c r="I76">
        <v>2.2322456580179201E-2</v>
      </c>
      <c r="J76">
        <v>-5.1237700216332803E-2</v>
      </c>
      <c r="K76">
        <v>2.46582893491408E-2</v>
      </c>
      <c r="L76">
        <v>8.4252166548349399E-4</v>
      </c>
      <c r="M76">
        <v>-4.2865316157054502E-2</v>
      </c>
      <c r="N76">
        <v>5.0855097905007002E-2</v>
      </c>
      <c r="O76">
        <v>-5.2644901183342599E-2</v>
      </c>
      <c r="P76">
        <v>1.3229621026583999E-2</v>
      </c>
      <c r="Q76">
        <v>2.78602778704348E-2</v>
      </c>
      <c r="R76">
        <v>-1.07857411397354E-2</v>
      </c>
      <c r="S76">
        <v>-2.0185959161589599E-2</v>
      </c>
      <c r="T76">
        <v>6.8036141744675597E-3</v>
      </c>
      <c r="U76">
        <v>-2.3791912032836499E-2</v>
      </c>
      <c r="V76">
        <v>-3.3394886398638399E-2</v>
      </c>
      <c r="W76">
        <v>3.6626117017856903E-2</v>
      </c>
      <c r="Y76">
        <f t="shared" si="1"/>
        <v>-4.7451466413363237E-2</v>
      </c>
    </row>
    <row r="77" spans="1:25" x14ac:dyDescent="0.3">
      <c r="A77">
        <v>76</v>
      </c>
      <c r="B77" t="s">
        <v>94</v>
      </c>
      <c r="C77">
        <v>-2.9283958744025901E-3</v>
      </c>
      <c r="D77">
        <v>4.32029106625695E-3</v>
      </c>
      <c r="E77">
        <v>5.5535381442773299E-3</v>
      </c>
      <c r="F77">
        <v>4.8640407434475397E-3</v>
      </c>
      <c r="G77">
        <v>-1.5052806678546599E-3</v>
      </c>
      <c r="H77" s="1">
        <v>6.9856204129270004E-3</v>
      </c>
      <c r="I77">
        <v>-1.2534568240052601E-3</v>
      </c>
      <c r="J77">
        <v>-1.3411296648648001E-3</v>
      </c>
      <c r="K77">
        <v>4.9116350289082397E-3</v>
      </c>
      <c r="L77">
        <v>1.5000594178919699E-2</v>
      </c>
      <c r="M77">
        <v>1.8519719561594799E-2</v>
      </c>
      <c r="N77" s="1">
        <v>2.3547421795603301E-3</v>
      </c>
      <c r="O77">
        <v>-3.2523723075232099E-3</v>
      </c>
      <c r="P77">
        <v>-2.43682495556659E-3</v>
      </c>
      <c r="Q77">
        <v>1.94826589849952E-3</v>
      </c>
      <c r="R77">
        <v>-1.0368166985633399E-2</v>
      </c>
      <c r="S77">
        <v>3.9507749193084703E-3</v>
      </c>
      <c r="T77">
        <v>2.41880194861963E-2</v>
      </c>
      <c r="U77">
        <v>-8.09672968423409E-3</v>
      </c>
      <c r="V77">
        <v>1.33997001340817E-3</v>
      </c>
      <c r="W77">
        <v>2.3208328998906299E-4</v>
      </c>
      <c r="Y77">
        <f t="shared" si="1"/>
        <v>4.338007559451907E-2</v>
      </c>
    </row>
    <row r="78" spans="1:25" x14ac:dyDescent="0.3">
      <c r="A78">
        <v>77</v>
      </c>
      <c r="B78" t="s">
        <v>95</v>
      </c>
      <c r="C78">
        <v>-5.0600049685765097E-3</v>
      </c>
      <c r="D78">
        <v>1.61447505676428E-2</v>
      </c>
      <c r="E78">
        <v>-4.6697325847943802E-4</v>
      </c>
      <c r="F78">
        <v>-1.42407726230615E-2</v>
      </c>
      <c r="G78">
        <v>-1.7731727560116699E-2</v>
      </c>
      <c r="H78">
        <v>1.9746985416442299E-2</v>
      </c>
      <c r="I78">
        <v>6.9934430840691503E-3</v>
      </c>
      <c r="J78">
        <v>1.27230323122621E-2</v>
      </c>
      <c r="K78">
        <v>-1.7257298595516599E-2</v>
      </c>
      <c r="L78">
        <v>-1.0207124490190201E-3</v>
      </c>
      <c r="M78">
        <v>1.8778703329706999E-2</v>
      </c>
      <c r="N78">
        <v>-2.20184748175534E-2</v>
      </c>
      <c r="O78">
        <v>1.22941711709473E-3</v>
      </c>
      <c r="P78">
        <v>1.2597459675080401E-3</v>
      </c>
      <c r="Q78">
        <v>-6.7611287332634499E-3</v>
      </c>
      <c r="R78">
        <v>-1.17995707364092E-2</v>
      </c>
      <c r="S78">
        <v>-2.7863626239309599E-2</v>
      </c>
      <c r="T78">
        <v>1.1823410289796801E-2</v>
      </c>
      <c r="U78">
        <v>-5.2269600191376497E-2</v>
      </c>
      <c r="V78">
        <v>1.5921311020008998E-2</v>
      </c>
      <c r="W78">
        <v>-2.2789606741782199E-2</v>
      </c>
      <c r="Y78">
        <f t="shared" si="1"/>
        <v>-9.5510132184597793E-2</v>
      </c>
    </row>
    <row r="79" spans="1:25" x14ac:dyDescent="0.3">
      <c r="A79">
        <v>78</v>
      </c>
      <c r="B79">
        <v>8136</v>
      </c>
      <c r="C79">
        <v>2.7630401287856401E-2</v>
      </c>
      <c r="D79">
        <v>6.2699150591025996E-3</v>
      </c>
      <c r="E79">
        <v>-7.0609986270919502E-3</v>
      </c>
      <c r="F79">
        <v>4.48659469582914E-3</v>
      </c>
      <c r="G79">
        <v>8.2308904634630607E-3</v>
      </c>
      <c r="H79">
        <v>3.1128046930608299E-3</v>
      </c>
      <c r="I79">
        <v>-1.09107154562041E-2</v>
      </c>
      <c r="J79">
        <v>9.6482842149432993E-3</v>
      </c>
      <c r="K79">
        <v>2.1671543192548399E-2</v>
      </c>
      <c r="L79">
        <v>5.9332833049107201E-3</v>
      </c>
      <c r="M79">
        <v>-1.53624101976058E-2</v>
      </c>
      <c r="N79">
        <v>1.59703299103163E-3</v>
      </c>
      <c r="O79">
        <v>-1.07367902024785E-3</v>
      </c>
      <c r="P79">
        <v>-3.6854120796691301E-3</v>
      </c>
      <c r="Q79">
        <v>1.0487000884056699E-2</v>
      </c>
      <c r="R79">
        <v>4.1586359770868497E-3</v>
      </c>
      <c r="S79">
        <v>1.8528342937618399E-2</v>
      </c>
      <c r="T79">
        <v>1.09338897896305E-2</v>
      </c>
      <c r="U79">
        <v>-7.0581661826030996E-3</v>
      </c>
      <c r="V79">
        <v>-1.13470251792216E-3</v>
      </c>
      <c r="W79">
        <v>2.1232131748085401E-3</v>
      </c>
      <c r="Y79">
        <f t="shared" si="1"/>
        <v>2.5447029061095298E-2</v>
      </c>
    </row>
    <row r="80" spans="1:25" x14ac:dyDescent="0.3">
      <c r="A80">
        <v>79</v>
      </c>
      <c r="B80">
        <v>303</v>
      </c>
      <c r="C80">
        <v>-4.7049271127803096E-3</v>
      </c>
      <c r="D80">
        <v>-2.7469360296595101E-2</v>
      </c>
      <c r="E80">
        <v>-1.7899953309536299E-3</v>
      </c>
      <c r="F80">
        <v>-2.0331179980581201E-2</v>
      </c>
      <c r="G80">
        <v>2.3532894143544002E-2</v>
      </c>
      <c r="H80">
        <v>-2.27220582587419E-3</v>
      </c>
      <c r="I80">
        <v>1.52427863326344E-2</v>
      </c>
      <c r="J80">
        <v>-1.3073639760562399E-2</v>
      </c>
      <c r="K80">
        <v>-3.44292776021486E-3</v>
      </c>
      <c r="L80">
        <v>1.4019964535120701E-3</v>
      </c>
      <c r="M80">
        <v>-1.50472448737465E-3</v>
      </c>
      <c r="N80">
        <v>-1.7727894441441001E-3</v>
      </c>
      <c r="O80">
        <v>-1.32638663693913E-2</v>
      </c>
      <c r="P80">
        <v>2.9836680743220302E-4</v>
      </c>
      <c r="Q80">
        <v>-8.2479068615805892E-3</v>
      </c>
      <c r="R80">
        <v>-1.4282707755937801E-2</v>
      </c>
      <c r="S80">
        <v>-7.5272775869266798E-3</v>
      </c>
      <c r="T80">
        <v>-1.07845957676277E-2</v>
      </c>
      <c r="U80">
        <v>-1.7818539296829101E-2</v>
      </c>
      <c r="V80">
        <v>-2.4097847615461899E-2</v>
      </c>
      <c r="W80">
        <v>-1.7826525549226199E-2</v>
      </c>
      <c r="Y80">
        <f t="shared" si="1"/>
        <v>-0.11542641747355574</v>
      </c>
    </row>
    <row r="81" spans="1:25" x14ac:dyDescent="0.3">
      <c r="A81">
        <v>80</v>
      </c>
      <c r="B81" t="s">
        <v>96</v>
      </c>
      <c r="C81">
        <v>4.0419731157080802E-3</v>
      </c>
      <c r="D81">
        <v>2.31119301796129E-3</v>
      </c>
      <c r="E81">
        <v>1.75614727496132E-3</v>
      </c>
      <c r="F81">
        <v>3.2114037135636902E-3</v>
      </c>
      <c r="G81">
        <v>5.5906834622209203E-3</v>
      </c>
      <c r="H81">
        <v>5.51904708083108E-5</v>
      </c>
      <c r="I81">
        <v>-5.0598838170818297E-2</v>
      </c>
      <c r="J81">
        <v>-5.81726543984198E-3</v>
      </c>
      <c r="K81">
        <v>-8.4236279936167197E-3</v>
      </c>
      <c r="L81">
        <v>5.0709634566186296E-3</v>
      </c>
      <c r="M81">
        <v>1.01829350237338E-2</v>
      </c>
      <c r="N81">
        <v>-6.7897528443174896E-3</v>
      </c>
      <c r="O81">
        <v>-7.2503066549245701E-3</v>
      </c>
      <c r="P81">
        <v>1.01229926519455E-2</v>
      </c>
      <c r="Q81">
        <v>2.9767608721509098E-3</v>
      </c>
      <c r="R81">
        <v>-2.4346168132101998E-3</v>
      </c>
      <c r="S81">
        <v>4.5588476409636003E-3</v>
      </c>
      <c r="T81">
        <v>-7.7563417533535104E-4</v>
      </c>
      <c r="U81">
        <v>-2.2418772718130101E-2</v>
      </c>
      <c r="V81">
        <v>6.6903737041242696E-3</v>
      </c>
      <c r="W81">
        <v>-1.1487009263366699E-2</v>
      </c>
      <c r="Y81">
        <f t="shared" si="1"/>
        <v>-1.1553219119747701E-2</v>
      </c>
    </row>
    <row r="82" spans="1:25" x14ac:dyDescent="0.3">
      <c r="A82">
        <v>81</v>
      </c>
      <c r="B82" t="s">
        <v>97</v>
      </c>
      <c r="C82">
        <v>4.9216020770574296E-3</v>
      </c>
      <c r="D82">
        <v>-8.0552247658996698E-3</v>
      </c>
      <c r="E82">
        <v>-4.4235892228756801E-3</v>
      </c>
      <c r="F82">
        <v>1.82771263233838E-2</v>
      </c>
      <c r="G82">
        <v>-2.6240826986691401E-3</v>
      </c>
      <c r="H82">
        <v>-9.0152664641584002E-3</v>
      </c>
      <c r="I82">
        <v>-5.4406589294075502E-3</v>
      </c>
      <c r="J82">
        <v>-1.45305035327694E-2</v>
      </c>
      <c r="K82">
        <v>6.6650195923403299E-3</v>
      </c>
      <c r="L82">
        <v>-2.9793994933605301E-3</v>
      </c>
      <c r="M82">
        <v>4.8065924872789101E-3</v>
      </c>
      <c r="N82">
        <v>2.1335423703502101E-3</v>
      </c>
      <c r="O82">
        <v>1.4595229907472199E-2</v>
      </c>
      <c r="P82">
        <v>-1.0385017215839801E-2</v>
      </c>
      <c r="Q82">
        <v>4.6638036439024897E-3</v>
      </c>
      <c r="R82">
        <v>-2.3360079848871599E-3</v>
      </c>
      <c r="S82">
        <v>8.2980551298623504E-3</v>
      </c>
      <c r="T82">
        <v>1.93570135060631E-3</v>
      </c>
      <c r="U82">
        <v>9.0133208072883098E-4</v>
      </c>
      <c r="V82">
        <v>-1.12398480891005E-2</v>
      </c>
      <c r="W82">
        <v>-8.77739500649438E-3</v>
      </c>
      <c r="Y82">
        <f t="shared" si="1"/>
        <v>1.6165891805189278E-3</v>
      </c>
    </row>
    <row r="83" spans="1:25" x14ac:dyDescent="0.3">
      <c r="A83">
        <v>82</v>
      </c>
      <c r="B83" t="s">
        <v>98</v>
      </c>
      <c r="C83">
        <v>-1.29656202042167E-3</v>
      </c>
      <c r="D83">
        <v>-1.20928426139504E-2</v>
      </c>
      <c r="E83">
        <v>1.65012396978549E-2</v>
      </c>
      <c r="F83">
        <v>-4.8887597360651302E-3</v>
      </c>
      <c r="G83">
        <v>-1.31773775318641E-2</v>
      </c>
      <c r="H83">
        <v>-6.5537544533356799E-3</v>
      </c>
      <c r="I83">
        <v>-2.5508504620915501E-2</v>
      </c>
      <c r="J83">
        <v>-1.39237191406545E-2</v>
      </c>
      <c r="K83">
        <v>-1.49447508861955E-2</v>
      </c>
      <c r="L83">
        <v>-8.6820973175320101E-2</v>
      </c>
      <c r="M83">
        <v>9.6759830676099792E-3</v>
      </c>
      <c r="N83">
        <v>-5.0089629517477002E-2</v>
      </c>
      <c r="O83">
        <v>-0.12625912720702101</v>
      </c>
      <c r="P83">
        <v>0.129333386202821</v>
      </c>
      <c r="Q83">
        <v>-1.83922338493894E-2</v>
      </c>
      <c r="R83">
        <v>-3.9516311276823202E-2</v>
      </c>
      <c r="S83">
        <v>5.3828597043615298E-2</v>
      </c>
      <c r="T83">
        <v>-2.7764027942643401E-2</v>
      </c>
      <c r="U83">
        <v>2.92299804731713E-2</v>
      </c>
      <c r="V83">
        <v>-6.9935516810519002E-2</v>
      </c>
      <c r="W83">
        <v>-6.2549601600206006E-2</v>
      </c>
      <c r="Y83">
        <f t="shared" si="1"/>
        <v>-0.25925947459218157</v>
      </c>
    </row>
    <row r="84" spans="1:25" x14ac:dyDescent="0.3">
      <c r="A84">
        <v>83</v>
      </c>
      <c r="B84" t="s">
        <v>99</v>
      </c>
      <c r="C84">
        <v>2.0588789555856898E-2</v>
      </c>
      <c r="D84">
        <v>-1.3908899803866601E-2</v>
      </c>
      <c r="E84">
        <v>1.9659485185988E-2</v>
      </c>
      <c r="F84">
        <v>-1.0807533090947299E-2</v>
      </c>
      <c r="G84">
        <v>1.42669843936795E-2</v>
      </c>
      <c r="H84">
        <v>-1.3550640639192899E-2</v>
      </c>
      <c r="I84">
        <v>2.7015409288947399E-3</v>
      </c>
      <c r="J84">
        <v>-4.9576541165118601E-2</v>
      </c>
      <c r="K84">
        <v>-2.7046021441770901E-2</v>
      </c>
      <c r="L84">
        <v>8.4400418087036405E-5</v>
      </c>
      <c r="M84">
        <v>5.2774337330748003E-3</v>
      </c>
      <c r="N84">
        <v>8.8531405343711296E-3</v>
      </c>
      <c r="O84">
        <v>3.11337749413913E-4</v>
      </c>
      <c r="P84">
        <v>-9.1775161449406707E-3</v>
      </c>
      <c r="Q84">
        <v>-1.08828340576537E-2</v>
      </c>
      <c r="R84">
        <v>-2.43993594167684E-2</v>
      </c>
      <c r="S84">
        <v>-1.20797664174414E-3</v>
      </c>
      <c r="T84">
        <v>1.3114558796455201E-2</v>
      </c>
      <c r="U84">
        <v>-1.8164030263668501E-2</v>
      </c>
      <c r="V84">
        <v>5.4649202591760902E-3</v>
      </c>
      <c r="W84">
        <v>1.16494299459915E-2</v>
      </c>
      <c r="Y84">
        <f t="shared" si="1"/>
        <v>-1.9076495088205744E-2</v>
      </c>
    </row>
    <row r="85" spans="1:25" x14ac:dyDescent="0.3">
      <c r="A85">
        <v>84</v>
      </c>
      <c r="B85" t="s">
        <v>100</v>
      </c>
      <c r="C85">
        <v>2.4462629787621302E-3</v>
      </c>
      <c r="D85">
        <v>1.2972235981177399E-3</v>
      </c>
      <c r="E85">
        <v>-2.9211960689954599E-2</v>
      </c>
      <c r="F85">
        <v>1.1353581175064501E-2</v>
      </c>
      <c r="G85">
        <v>2.4853886384100499E-3</v>
      </c>
      <c r="H85">
        <v>-4.08545849300447E-2</v>
      </c>
      <c r="I85">
        <v>1.9215778059038501E-4</v>
      </c>
      <c r="J85">
        <v>-3.1225354539062298E-4</v>
      </c>
      <c r="K85">
        <v>-9.6700401245417098E-3</v>
      </c>
      <c r="L85">
        <v>-2.0439546894979298E-3</v>
      </c>
      <c r="M85">
        <v>-1.9854218307397702E-3</v>
      </c>
      <c r="N85">
        <v>-1.8460802092746899E-2</v>
      </c>
      <c r="O85">
        <v>-5.7501284479501199E-3</v>
      </c>
      <c r="P85">
        <v>2.9205860908672401E-2</v>
      </c>
      <c r="Q85">
        <v>2.3139279815499202E-2</v>
      </c>
      <c r="R85">
        <v>-8.2200484726809003E-3</v>
      </c>
      <c r="S85">
        <v>-4.2622722508129897E-4</v>
      </c>
      <c r="T85">
        <v>-1.62904572119661E-3</v>
      </c>
      <c r="U85">
        <v>1.12934614274632E-2</v>
      </c>
      <c r="V85">
        <v>2.0710395802657301E-2</v>
      </c>
      <c r="W85">
        <v>1.3907271582244101E-2</v>
      </c>
      <c r="Y85">
        <f t="shared" si="1"/>
        <v>5.9740641056642674E-2</v>
      </c>
    </row>
    <row r="86" spans="1:25" x14ac:dyDescent="0.3">
      <c r="A86">
        <v>85</v>
      </c>
      <c r="B86" t="s">
        <v>101</v>
      </c>
      <c r="C86">
        <v>-5.3474922647318603E-3</v>
      </c>
      <c r="D86">
        <v>3.6171289145320901E-3</v>
      </c>
      <c r="E86">
        <v>6.4406178250361002E-3</v>
      </c>
      <c r="F86">
        <v>1.86122406765366E-2</v>
      </c>
      <c r="G86">
        <v>1.4747193199818201E-2</v>
      </c>
      <c r="H86">
        <v>1.9768657272824099E-2</v>
      </c>
      <c r="I86">
        <v>1.6246130535736002E-2</v>
      </c>
      <c r="J86">
        <v>-8.6005300139365397E-3</v>
      </c>
      <c r="K86">
        <v>-5.6477596093949498E-5</v>
      </c>
      <c r="L86">
        <v>-1.19384886961491E-3</v>
      </c>
      <c r="M86">
        <v>-1.8480501942141899E-2</v>
      </c>
      <c r="N86">
        <v>-1.9211801296981999E-2</v>
      </c>
      <c r="O86">
        <v>-3.7918752252435201E-3</v>
      </c>
      <c r="P86">
        <v>-1.9396475836038402E-2</v>
      </c>
      <c r="Q86">
        <v>1.02088894604576E-2</v>
      </c>
      <c r="R86">
        <v>-6.9218086541833002E-3</v>
      </c>
      <c r="S86">
        <v>-6.5884985855707401E-2</v>
      </c>
      <c r="T86">
        <v>-4.3298911029721297E-2</v>
      </c>
      <c r="U86">
        <v>-2.25272481454174E-2</v>
      </c>
      <c r="V86">
        <v>1.8381926945288E-2</v>
      </c>
      <c r="W86">
        <v>-3.4020191578012497E-2</v>
      </c>
      <c r="Y86">
        <f t="shared" si="1"/>
        <v>-0.20613683202731703</v>
      </c>
    </row>
    <row r="87" spans="1:25" x14ac:dyDescent="0.3">
      <c r="A87">
        <v>86</v>
      </c>
      <c r="B87" t="s">
        <v>102</v>
      </c>
      <c r="C87">
        <v>-4.81009293793991E-3</v>
      </c>
      <c r="D87">
        <v>1.5803527883845401E-2</v>
      </c>
      <c r="E87">
        <v>8.8199149184044305E-3</v>
      </c>
      <c r="F87">
        <v>2.5826387803548401E-2</v>
      </c>
      <c r="G87">
        <v>-6.6414581005807204E-4</v>
      </c>
      <c r="H87">
        <v>-2.2819569532245101E-3</v>
      </c>
      <c r="I87">
        <v>6.6018737591772804E-3</v>
      </c>
      <c r="J87">
        <v>1.3153541854299801E-2</v>
      </c>
      <c r="K87">
        <v>4.3236837159431E-3</v>
      </c>
      <c r="L87">
        <v>-2.1257786323730099E-2</v>
      </c>
      <c r="M87">
        <v>1.5109680233563899E-2</v>
      </c>
      <c r="N87">
        <v>1.7223887735344001E-2</v>
      </c>
      <c r="O87">
        <v>-9.8870093215998392E-3</v>
      </c>
      <c r="P87">
        <v>3.2435538924665401E-3</v>
      </c>
      <c r="Q87">
        <v>1.7038124559463901E-3</v>
      </c>
      <c r="R87">
        <v>-6.3884384673065196E-3</v>
      </c>
      <c r="S87">
        <v>2.6201300720779402E-2</v>
      </c>
      <c r="T87">
        <v>5.5383574176871998E-3</v>
      </c>
      <c r="U87">
        <v>-2.2852597649349001E-3</v>
      </c>
      <c r="V87">
        <v>-2.0607599383660499E-3</v>
      </c>
      <c r="W87">
        <v>-2.4078152660926902E-3</v>
      </c>
      <c r="Y87">
        <f t="shared" si="1"/>
        <v>2.4733523373757331E-2</v>
      </c>
    </row>
    <row r="88" spans="1:25" x14ac:dyDescent="0.3">
      <c r="A88">
        <v>87</v>
      </c>
      <c r="B88" t="s">
        <v>103</v>
      </c>
      <c r="C88">
        <v>5.4656800054547099E-4</v>
      </c>
      <c r="D88">
        <v>1.03477747110082E-3</v>
      </c>
      <c r="E88">
        <v>-1.14335865073168E-2</v>
      </c>
      <c r="F88">
        <v>-2.0859061152065199E-2</v>
      </c>
      <c r="G88">
        <v>-7.0171300816039596E-3</v>
      </c>
      <c r="H88">
        <v>5.0566538095549304E-3</v>
      </c>
      <c r="I88">
        <v>-1.6044820464791699E-2</v>
      </c>
      <c r="J88">
        <v>1.48904891919674E-2</v>
      </c>
      <c r="K88">
        <v>5.55138531064689E-3</v>
      </c>
      <c r="L88">
        <v>4.1952552622823098E-3</v>
      </c>
      <c r="M88">
        <v>3.3766842368534201E-3</v>
      </c>
      <c r="N88">
        <v>-1.1236121147434899E-2</v>
      </c>
      <c r="O88">
        <v>-2.7077546071715298E-3</v>
      </c>
      <c r="P88">
        <v>-3.7150931601797098E-3</v>
      </c>
      <c r="Q88">
        <v>-7.2324438467482799E-3</v>
      </c>
      <c r="R88">
        <v>-1.79050350266193E-2</v>
      </c>
      <c r="S88">
        <v>1.07615262699836E-2</v>
      </c>
      <c r="T88">
        <v>-9.0600287406745108E-3</v>
      </c>
      <c r="U88">
        <v>-5.2246243671962202E-3</v>
      </c>
      <c r="V88">
        <v>-1.36873653280641E-2</v>
      </c>
      <c r="W88">
        <v>-1.5112783507187399E-2</v>
      </c>
      <c r="Y88">
        <f t="shared" si="1"/>
        <v>-6.7547783962156618E-2</v>
      </c>
    </row>
    <row r="89" spans="1:25" x14ac:dyDescent="0.3">
      <c r="A89">
        <v>88</v>
      </c>
      <c r="B89" t="s">
        <v>104</v>
      </c>
      <c r="C89">
        <v>-5.2766021607929497E-4</v>
      </c>
      <c r="D89">
        <v>-1.7311356876635001E-2</v>
      </c>
      <c r="E89">
        <v>7.1134570933008697E-3</v>
      </c>
      <c r="F89">
        <v>-1.04760981568792E-2</v>
      </c>
      <c r="G89">
        <v>6.5315939484012001E-3</v>
      </c>
      <c r="H89">
        <v>2.5554452363909401E-2</v>
      </c>
      <c r="I89">
        <v>2.1416037178058501E-2</v>
      </c>
      <c r="J89">
        <v>-1.0936963588933099E-4</v>
      </c>
      <c r="K89">
        <v>7.2234474315594202E-3</v>
      </c>
      <c r="L89">
        <v>-2.6158207745888298E-2</v>
      </c>
      <c r="M89">
        <v>-5.5261182312914096E-3</v>
      </c>
      <c r="N89">
        <v>2.83483968565169E-2</v>
      </c>
      <c r="O89">
        <v>-3.6425608219572199E-4</v>
      </c>
      <c r="P89">
        <v>-6.0921184629296804E-3</v>
      </c>
      <c r="Q89">
        <v>-1.35936535886871E-2</v>
      </c>
      <c r="R89">
        <v>-8.4524421369884806E-3</v>
      </c>
      <c r="S89">
        <v>2.8578201628187298E-4</v>
      </c>
      <c r="T89">
        <v>-3.4544997454005301E-3</v>
      </c>
      <c r="U89">
        <v>5.9690112622289701E-3</v>
      </c>
      <c r="V89">
        <v>-1.24863293220869E-2</v>
      </c>
      <c r="W89">
        <v>1.3044214504603999E-2</v>
      </c>
      <c r="Y89">
        <f t="shared" si="1"/>
        <v>-2.8480220675836384E-2</v>
      </c>
    </row>
    <row r="90" spans="1:25" x14ac:dyDescent="0.3">
      <c r="A90">
        <v>89</v>
      </c>
      <c r="B90" t="s">
        <v>105</v>
      </c>
      <c r="C90">
        <v>6.3660076183061796E-3</v>
      </c>
      <c r="D90">
        <v>4.9013388641738001E-3</v>
      </c>
      <c r="E90">
        <v>-4.0521760828510604E-3</v>
      </c>
      <c r="F90">
        <v>4.7921624040744302E-3</v>
      </c>
      <c r="G90">
        <v>-6.7773801141187803E-5</v>
      </c>
      <c r="H90">
        <v>-6.5571951632047796E-3</v>
      </c>
      <c r="I90">
        <v>-1.05434230343279E-2</v>
      </c>
      <c r="J90">
        <v>-2.3270295504890501E-2</v>
      </c>
      <c r="K90">
        <v>-6.4124738322009697E-3</v>
      </c>
      <c r="L90">
        <v>-6.5382239820573297E-3</v>
      </c>
      <c r="M90">
        <v>-2.6524810145085401E-2</v>
      </c>
      <c r="N90">
        <v>3.5209945024845701E-2</v>
      </c>
      <c r="O90">
        <v>-1.2775878952998599E-2</v>
      </c>
      <c r="P90">
        <v>-5.7381502330669304E-4</v>
      </c>
      <c r="Q90">
        <v>-5.3001001801813198E-3</v>
      </c>
      <c r="R90">
        <v>9.35980580589779E-3</v>
      </c>
      <c r="S90">
        <v>-1.0528709174941701E-2</v>
      </c>
      <c r="T90">
        <v>-3.0372331839357801E-3</v>
      </c>
      <c r="U90">
        <v>-1.6417939959463699E-2</v>
      </c>
      <c r="V90">
        <v>8.1558751766314906E-3</v>
      </c>
      <c r="W90">
        <v>3.3846294434044999E-3</v>
      </c>
      <c r="Y90">
        <f t="shared" si="1"/>
        <v>-2.5586455151191043E-2</v>
      </c>
    </row>
    <row r="91" spans="1:25" x14ac:dyDescent="0.3">
      <c r="A91">
        <v>90</v>
      </c>
      <c r="B91" t="s">
        <v>106</v>
      </c>
      <c r="C91">
        <v>-3.3670150328393503E-2</v>
      </c>
      <c r="D91">
        <v>5.5071246408411696E-3</v>
      </c>
      <c r="E91">
        <v>-8.5451513627480095E-3</v>
      </c>
      <c r="F91">
        <v>4.1255211515255604E-3</v>
      </c>
      <c r="G91">
        <v>-1.1401496705138899E-2</v>
      </c>
      <c r="H91">
        <v>-2.0639695884568598E-2</v>
      </c>
      <c r="I91">
        <v>-1.6100433847771899E-2</v>
      </c>
      <c r="J91">
        <v>-1.41783546983339E-2</v>
      </c>
      <c r="K91">
        <v>-1.42013867772325E-2</v>
      </c>
      <c r="L91">
        <v>8.3549168327057399E-3</v>
      </c>
      <c r="M91">
        <v>-1.6848585540246999E-2</v>
      </c>
      <c r="N91">
        <v>-2.95584108978009E-2</v>
      </c>
      <c r="O91">
        <v>1.26211332233822E-2</v>
      </c>
      <c r="P91">
        <v>-8.6123923597571806E-3</v>
      </c>
      <c r="Q91">
        <v>2.1073729091352501E-2</v>
      </c>
      <c r="R91">
        <v>3.0443577033949999E-3</v>
      </c>
      <c r="S91">
        <v>-2.2482992273092799E-2</v>
      </c>
      <c r="T91">
        <v>-1.10220947709583E-2</v>
      </c>
      <c r="U91">
        <v>1.72581912387531E-2</v>
      </c>
      <c r="V91">
        <v>-2.0813995628126501E-2</v>
      </c>
      <c r="W91">
        <v>-4.9613405388637503E-2</v>
      </c>
      <c r="Y91">
        <f t="shared" si="1"/>
        <v>-9.6599548769031651E-2</v>
      </c>
    </row>
    <row r="92" spans="1:25" x14ac:dyDescent="0.3">
      <c r="A92">
        <v>91</v>
      </c>
      <c r="B92" t="s">
        <v>107</v>
      </c>
      <c r="C92">
        <v>1.2093254450803901E-2</v>
      </c>
      <c r="D92">
        <v>2.3583642685097699E-3</v>
      </c>
      <c r="E92">
        <v>-7.5194525547406903E-3</v>
      </c>
      <c r="F92">
        <v>-1.8289978305992299E-2</v>
      </c>
      <c r="G92">
        <v>1.11321614069956E-2</v>
      </c>
      <c r="H92">
        <v>-1.3023847763421499E-2</v>
      </c>
      <c r="I92">
        <v>1.3353620833441E-2</v>
      </c>
      <c r="J92">
        <v>1.5189982809611601E-3</v>
      </c>
      <c r="K92">
        <v>-1.3154336861777499E-2</v>
      </c>
      <c r="L92">
        <v>-8.3604366086443404E-3</v>
      </c>
      <c r="M92">
        <v>1.0471334161763801E-2</v>
      </c>
      <c r="N92">
        <v>-1.6701129956523099E-2</v>
      </c>
      <c r="O92">
        <v>-6.8187590893819599E-3</v>
      </c>
      <c r="P92">
        <v>-4.1780793960239298E-4</v>
      </c>
      <c r="Q92">
        <v>1.4075547898816701E-2</v>
      </c>
      <c r="R92">
        <v>1.9597590617350499E-2</v>
      </c>
      <c r="S92">
        <v>-9.1930627065627095E-3</v>
      </c>
      <c r="T92">
        <v>-1.21653844213569E-2</v>
      </c>
      <c r="U92">
        <v>2.8384732055455699E-3</v>
      </c>
      <c r="V92">
        <v>9.1942511958403004E-4</v>
      </c>
      <c r="W92">
        <v>7.0353235972900599E-3</v>
      </c>
      <c r="Y92">
        <f t="shared" si="1"/>
        <v>1.2811138782792579E-3</v>
      </c>
    </row>
    <row r="93" spans="1:25" x14ac:dyDescent="0.3">
      <c r="A93">
        <v>92</v>
      </c>
      <c r="B93" t="s">
        <v>108</v>
      </c>
      <c r="C93">
        <v>7.1809119744891802E-3</v>
      </c>
      <c r="D93">
        <v>4.5645237648320397E-3</v>
      </c>
      <c r="E93">
        <v>-3.6643942616609399E-3</v>
      </c>
      <c r="F93">
        <v>7.0856069085572003E-3</v>
      </c>
      <c r="G93">
        <v>-3.0004736859417201E-3</v>
      </c>
      <c r="H93">
        <v>-7.9611684156946309E-3</v>
      </c>
      <c r="I93">
        <v>4.5295130113254204E-3</v>
      </c>
      <c r="J93" s="1">
        <v>6.3870294767261297E-3</v>
      </c>
      <c r="K93">
        <v>6.8495192457352196E-3</v>
      </c>
      <c r="L93">
        <v>-2.5121421732153702E-3</v>
      </c>
      <c r="M93">
        <v>-9.9399929236944299E-3</v>
      </c>
      <c r="N93">
        <v>-1.8977082065405101E-2</v>
      </c>
      <c r="O93">
        <v>-4.7956001679152902E-4</v>
      </c>
      <c r="P93">
        <v>-7.3727521332921904E-3</v>
      </c>
      <c r="Q93">
        <v>-6.75327529079246E-3</v>
      </c>
      <c r="R93">
        <v>-4.66017532382008E-3</v>
      </c>
      <c r="S93">
        <v>-6.8605548110900298E-3</v>
      </c>
      <c r="T93">
        <v>-1.6549470137064998E-2</v>
      </c>
      <c r="U93">
        <v>-7.3757646137273102E-3</v>
      </c>
      <c r="V93">
        <v>-7.8900676807937796E-3</v>
      </c>
      <c r="W93">
        <v>-6.5131383439302904E-3</v>
      </c>
      <c r="Y93">
        <f t="shared" si="1"/>
        <v>-9.5883975513617575E-2</v>
      </c>
    </row>
    <row r="94" spans="1:25" x14ac:dyDescent="0.3">
      <c r="J94" s="1"/>
    </row>
    <row r="95" spans="1:25" x14ac:dyDescent="0.3">
      <c r="C95" t="s">
        <v>109</v>
      </c>
      <c r="D95" t="s">
        <v>110</v>
      </c>
      <c r="E95" t="s">
        <v>111</v>
      </c>
      <c r="F95" t="s">
        <v>112</v>
      </c>
      <c r="G95" t="s">
        <v>113</v>
      </c>
      <c r="H95" t="s">
        <v>114</v>
      </c>
      <c r="I95" t="s">
        <v>115</v>
      </c>
      <c r="J95" t="s">
        <v>116</v>
      </c>
      <c r="K95" t="s">
        <v>117</v>
      </c>
      <c r="L95" t="s">
        <v>118</v>
      </c>
      <c r="M95" t="s">
        <v>119</v>
      </c>
      <c r="N95" t="s">
        <v>120</v>
      </c>
      <c r="O95" t="s">
        <v>121</v>
      </c>
      <c r="P95" t="s">
        <v>122</v>
      </c>
      <c r="Q95" t="s">
        <v>123</v>
      </c>
      <c r="R95" t="s">
        <v>124</v>
      </c>
      <c r="S95" t="s">
        <v>125</v>
      </c>
      <c r="T95" t="s">
        <v>126</v>
      </c>
      <c r="U95" t="s">
        <v>127</v>
      </c>
      <c r="V95" t="s">
        <v>128</v>
      </c>
      <c r="W95" t="s">
        <v>129</v>
      </c>
      <c r="Y95" t="s">
        <v>118</v>
      </c>
    </row>
    <row r="96" spans="1:25" x14ac:dyDescent="0.3">
      <c r="B96" t="s">
        <v>135</v>
      </c>
      <c r="C96">
        <f>COUNTIFS(C$2:C$93,"&gt;"&amp;0)</f>
        <v>44</v>
      </c>
      <c r="D96">
        <f t="shared" ref="D96:Y96" si="2">COUNTIFS(D$2:D$93,"&gt;"&amp;0)</f>
        <v>46</v>
      </c>
      <c r="E96">
        <f t="shared" si="2"/>
        <v>46</v>
      </c>
      <c r="F96">
        <f t="shared" si="2"/>
        <v>51</v>
      </c>
      <c r="G96">
        <f t="shared" si="2"/>
        <v>47</v>
      </c>
      <c r="H96">
        <f t="shared" si="2"/>
        <v>45</v>
      </c>
      <c r="I96">
        <f t="shared" si="2"/>
        <v>46</v>
      </c>
      <c r="J96">
        <f t="shared" si="2"/>
        <v>44</v>
      </c>
      <c r="K96">
        <f t="shared" si="2"/>
        <v>46</v>
      </c>
      <c r="L96">
        <f t="shared" si="2"/>
        <v>40</v>
      </c>
      <c r="M96">
        <f t="shared" si="2"/>
        <v>43</v>
      </c>
      <c r="N96">
        <f t="shared" si="2"/>
        <v>40</v>
      </c>
      <c r="O96">
        <f t="shared" si="2"/>
        <v>43</v>
      </c>
      <c r="P96">
        <f t="shared" si="2"/>
        <v>46</v>
      </c>
      <c r="Q96">
        <f t="shared" si="2"/>
        <v>50</v>
      </c>
      <c r="R96">
        <f t="shared" si="2"/>
        <v>39</v>
      </c>
      <c r="S96">
        <f t="shared" si="2"/>
        <v>48</v>
      </c>
      <c r="T96">
        <f t="shared" si="2"/>
        <v>46</v>
      </c>
      <c r="U96">
        <f t="shared" si="2"/>
        <v>43</v>
      </c>
      <c r="V96">
        <f t="shared" si="2"/>
        <v>45</v>
      </c>
      <c r="W96">
        <f t="shared" si="2"/>
        <v>42</v>
      </c>
      <c r="Y96">
        <f t="shared" si="2"/>
        <v>41</v>
      </c>
    </row>
    <row r="97" spans="2:25" x14ac:dyDescent="0.3">
      <c r="B97" t="s">
        <v>136</v>
      </c>
      <c r="C97">
        <f>COUNTIFS(C$2:C$93,"&lt;"&amp;0)</f>
        <v>48</v>
      </c>
      <c r="D97">
        <f t="shared" ref="D97:Y97" si="3">COUNTIFS(D$2:D$93,"&lt;"&amp;0)</f>
        <v>46</v>
      </c>
      <c r="E97">
        <f t="shared" si="3"/>
        <v>46</v>
      </c>
      <c r="F97">
        <f t="shared" si="3"/>
        <v>41</v>
      </c>
      <c r="G97">
        <f t="shared" si="3"/>
        <v>45</v>
      </c>
      <c r="H97">
        <f t="shared" si="3"/>
        <v>47</v>
      </c>
      <c r="I97">
        <f t="shared" si="3"/>
        <v>46</v>
      </c>
      <c r="J97">
        <f t="shared" si="3"/>
        <v>48</v>
      </c>
      <c r="K97">
        <f t="shared" si="3"/>
        <v>46</v>
      </c>
      <c r="L97">
        <f t="shared" si="3"/>
        <v>52</v>
      </c>
      <c r="M97">
        <f t="shared" si="3"/>
        <v>49</v>
      </c>
      <c r="N97">
        <f t="shared" si="3"/>
        <v>52</v>
      </c>
      <c r="O97">
        <f t="shared" si="3"/>
        <v>49</v>
      </c>
      <c r="P97">
        <f t="shared" si="3"/>
        <v>46</v>
      </c>
      <c r="Q97">
        <f t="shared" si="3"/>
        <v>42</v>
      </c>
      <c r="R97">
        <f t="shared" si="3"/>
        <v>53</v>
      </c>
      <c r="S97">
        <f t="shared" si="3"/>
        <v>44</v>
      </c>
      <c r="T97">
        <f t="shared" si="3"/>
        <v>46</v>
      </c>
      <c r="U97">
        <f t="shared" si="3"/>
        <v>49</v>
      </c>
      <c r="V97">
        <f t="shared" si="3"/>
        <v>47</v>
      </c>
      <c r="W97">
        <f t="shared" si="3"/>
        <v>50</v>
      </c>
      <c r="Y97">
        <f t="shared" si="3"/>
        <v>51</v>
      </c>
    </row>
    <row r="98" spans="2:25" x14ac:dyDescent="0.3">
      <c r="B98" t="s">
        <v>130</v>
      </c>
      <c r="C98" s="2">
        <f>C97/SUM(C96:C97)</f>
        <v>0.52173913043478259</v>
      </c>
      <c r="D98" s="2">
        <f t="shared" ref="D98:W98" si="4">D97/SUM(D96:D97)</f>
        <v>0.5</v>
      </c>
      <c r="E98" s="2">
        <f t="shared" si="4"/>
        <v>0.5</v>
      </c>
      <c r="F98" s="2">
        <f t="shared" si="4"/>
        <v>0.44565217391304346</v>
      </c>
      <c r="G98" s="2">
        <f t="shared" si="4"/>
        <v>0.4891304347826087</v>
      </c>
      <c r="H98" s="2">
        <f t="shared" si="4"/>
        <v>0.51086956521739135</v>
      </c>
      <c r="I98" s="2">
        <f t="shared" si="4"/>
        <v>0.5</v>
      </c>
      <c r="J98" s="2">
        <f t="shared" si="4"/>
        <v>0.52173913043478259</v>
      </c>
      <c r="K98" s="2">
        <f t="shared" si="4"/>
        <v>0.5</v>
      </c>
      <c r="L98" s="2">
        <f t="shared" si="4"/>
        <v>0.56521739130434778</v>
      </c>
      <c r="M98" s="2">
        <f t="shared" si="4"/>
        <v>0.53260869565217395</v>
      </c>
      <c r="N98" s="2">
        <f t="shared" si="4"/>
        <v>0.56521739130434778</v>
      </c>
      <c r="O98" s="2">
        <f t="shared" si="4"/>
        <v>0.53260869565217395</v>
      </c>
      <c r="P98" s="2">
        <f t="shared" si="4"/>
        <v>0.5</v>
      </c>
      <c r="Q98" s="2">
        <f t="shared" si="4"/>
        <v>0.45652173913043476</v>
      </c>
      <c r="R98" s="2">
        <f t="shared" si="4"/>
        <v>0.57608695652173914</v>
      </c>
      <c r="S98" s="2">
        <f t="shared" si="4"/>
        <v>0.47826086956521741</v>
      </c>
      <c r="T98" s="2">
        <f t="shared" si="4"/>
        <v>0.5</v>
      </c>
      <c r="U98" s="2">
        <f t="shared" si="4"/>
        <v>0.53260869565217395</v>
      </c>
      <c r="V98" s="2">
        <f t="shared" si="4"/>
        <v>0.51086956521739135</v>
      </c>
      <c r="W98" s="2">
        <f t="shared" si="4"/>
        <v>0.54347826086956519</v>
      </c>
      <c r="Y98" s="2">
        <f t="shared" ref="Y98" si="5">Y97/SUM(Y96:Y97)</f>
        <v>0.55434782608695654</v>
      </c>
    </row>
    <row r="100" spans="2:25" x14ac:dyDescent="0.3">
      <c r="B100" t="s">
        <v>133</v>
      </c>
      <c r="C100" s="2">
        <f>AVERAGE(C2:C93)</f>
        <v>-1.2619004975892051E-3</v>
      </c>
      <c r="D100" s="2">
        <f t="shared" ref="D100:W100" si="6">AVERAGE(D2:D93)</f>
        <v>6.0573999102390389E-4</v>
      </c>
      <c r="E100" s="2">
        <f t="shared" si="6"/>
        <v>5.9307525975517362E-4</v>
      </c>
      <c r="F100" s="2">
        <f t="shared" si="6"/>
        <v>7.4190439490094716E-4</v>
      </c>
      <c r="G100" s="2">
        <f t="shared" si="6"/>
        <v>4.6963213156608186E-4</v>
      </c>
      <c r="H100" s="2">
        <f t="shared" si="6"/>
        <v>-2.7715591345140578E-4</v>
      </c>
      <c r="I100" s="2">
        <f t="shared" si="6"/>
        <v>1.3213043715808084E-3</v>
      </c>
      <c r="J100" s="2">
        <f t="shared" si="6"/>
        <v>-1.9985913361525377E-3</v>
      </c>
      <c r="K100" s="2">
        <f t="shared" si="6"/>
        <v>-1.4576668865417245E-4</v>
      </c>
      <c r="L100" s="2">
        <f t="shared" si="6"/>
        <v>-4.4154201072685211E-3</v>
      </c>
      <c r="M100" s="2">
        <f t="shared" si="6"/>
        <v>1.5150877303329407E-4</v>
      </c>
      <c r="N100" s="2">
        <f t="shared" si="6"/>
        <v>-9.1768077659003019E-3</v>
      </c>
      <c r="O100" s="2">
        <f t="shared" si="6"/>
        <v>-3.1910351002287889E-3</v>
      </c>
      <c r="P100" s="2">
        <f t="shared" si="6"/>
        <v>7.556826047824518E-4</v>
      </c>
      <c r="Q100" s="2">
        <f t="shared" si="6"/>
        <v>-9.2900581054483015E-4</v>
      </c>
      <c r="R100" s="2">
        <f t="shared" si="6"/>
        <v>-3.1929096402335206E-3</v>
      </c>
      <c r="S100" s="2">
        <f t="shared" si="6"/>
        <v>1.9014927163732308E-3</v>
      </c>
      <c r="T100" s="2">
        <f t="shared" si="6"/>
        <v>-4.663726570268993E-4</v>
      </c>
      <c r="U100" s="2">
        <f t="shared" si="6"/>
        <v>-1.2365902136578192E-3</v>
      </c>
      <c r="V100" s="2">
        <f t="shared" si="6"/>
        <v>-2.6807281864162278E-3</v>
      </c>
      <c r="W100" s="2">
        <f t="shared" si="6"/>
        <v>-1.4961872255837485E-3</v>
      </c>
      <c r="Y100" s="2">
        <f t="shared" ref="Y100" si="7">AVERAGE(Y2:Y93)</f>
        <v>-2.397637261267169E-2</v>
      </c>
    </row>
    <row r="101" spans="2:25" x14ac:dyDescent="0.3">
      <c r="B101" t="s">
        <v>134</v>
      </c>
      <c r="C101" s="2">
        <f>STDEV(C2:C93)</f>
        <v>2.2172373829679303E-2</v>
      </c>
      <c r="D101" s="2">
        <f t="shared" ref="D101:W101" si="8">STDEV(D2:D93)</f>
        <v>1.8046347304681503E-2</v>
      </c>
      <c r="E101" s="2">
        <f t="shared" si="8"/>
        <v>1.2698475775735707E-2</v>
      </c>
      <c r="F101" s="2">
        <f t="shared" si="8"/>
        <v>1.466718974927222E-2</v>
      </c>
      <c r="G101" s="2">
        <f t="shared" si="8"/>
        <v>1.6000393230837778E-2</v>
      </c>
      <c r="H101" s="2">
        <f t="shared" si="8"/>
        <v>1.5917071676583575E-2</v>
      </c>
      <c r="I101" s="2">
        <f t="shared" si="8"/>
        <v>2.0599198764146513E-2</v>
      </c>
      <c r="J101" s="2">
        <f t="shared" si="8"/>
        <v>2.0501338446059107E-2</v>
      </c>
      <c r="K101" s="2">
        <f t="shared" si="8"/>
        <v>1.6483962076676194E-2</v>
      </c>
      <c r="L101" s="2">
        <f t="shared" si="8"/>
        <v>2.210200471256708E-2</v>
      </c>
      <c r="M101" s="2">
        <f t="shared" si="8"/>
        <v>1.7006234609987955E-2</v>
      </c>
      <c r="N101" s="2">
        <f t="shared" si="8"/>
        <v>2.8975239898187767E-2</v>
      </c>
      <c r="O101" s="2">
        <f t="shared" si="8"/>
        <v>2.3625710499752473E-2</v>
      </c>
      <c r="P101" s="2">
        <f t="shared" si="8"/>
        <v>2.1191431250326003E-2</v>
      </c>
      <c r="Q101" s="2">
        <f t="shared" si="8"/>
        <v>2.2254262672001673E-2</v>
      </c>
      <c r="R101" s="2">
        <f t="shared" si="8"/>
        <v>1.6255946335470908E-2</v>
      </c>
      <c r="S101" s="2">
        <f t="shared" si="8"/>
        <v>1.9930988000027138E-2</v>
      </c>
      <c r="T101" s="2">
        <f t="shared" si="8"/>
        <v>1.756037380260533E-2</v>
      </c>
      <c r="U101" s="2">
        <f t="shared" si="8"/>
        <v>1.7818446033770717E-2</v>
      </c>
      <c r="V101" s="2">
        <f t="shared" si="8"/>
        <v>1.7724847903489608E-2</v>
      </c>
      <c r="W101" s="2">
        <f t="shared" si="8"/>
        <v>2.0227838390174138E-2</v>
      </c>
      <c r="Y101" s="2">
        <f t="shared" ref="Y101" si="9">STDEV(Y2:Y93)</f>
        <v>8.014679575399572E-2</v>
      </c>
    </row>
    <row r="103" spans="2:25" x14ac:dyDescent="0.3">
      <c r="B103" t="s">
        <v>131</v>
      </c>
      <c r="C103" s="2">
        <f>C100+C101*1.96</f>
        <v>4.219595220858223E-2</v>
      </c>
      <c r="D103" s="2">
        <f t="shared" ref="D103:W103" si="10">D100+D101*1.96</f>
        <v>3.5976580708199646E-2</v>
      </c>
      <c r="E103" s="2">
        <f t="shared" si="10"/>
        <v>2.5482087780197161E-2</v>
      </c>
      <c r="F103" s="2">
        <f t="shared" si="10"/>
        <v>2.9489596303474495E-2</v>
      </c>
      <c r="G103" s="2">
        <f t="shared" si="10"/>
        <v>3.1830402864008123E-2</v>
      </c>
      <c r="H103" s="2">
        <f t="shared" si="10"/>
        <v>3.09203045726524E-2</v>
      </c>
      <c r="I103" s="2">
        <f t="shared" si="10"/>
        <v>4.1695733949307971E-2</v>
      </c>
      <c r="J103" s="2">
        <f t="shared" si="10"/>
        <v>3.8184032018123315E-2</v>
      </c>
      <c r="K103" s="2">
        <f t="shared" si="10"/>
        <v>3.2162798981631165E-2</v>
      </c>
      <c r="L103" s="2">
        <f t="shared" si="10"/>
        <v>3.8904509129362955E-2</v>
      </c>
      <c r="M103" s="2">
        <f t="shared" si="10"/>
        <v>3.3483728608609681E-2</v>
      </c>
      <c r="N103" s="2">
        <f t="shared" si="10"/>
        <v>4.7614662434547719E-2</v>
      </c>
      <c r="O103" s="2">
        <f t="shared" si="10"/>
        <v>4.3115357479286062E-2</v>
      </c>
      <c r="P103" s="2">
        <f t="shared" si="10"/>
        <v>4.229088785542142E-2</v>
      </c>
      <c r="Q103" s="2">
        <f t="shared" si="10"/>
        <v>4.2689349026578449E-2</v>
      </c>
      <c r="R103" s="2">
        <f t="shared" si="10"/>
        <v>2.8668745177289463E-2</v>
      </c>
      <c r="S103" s="2">
        <f t="shared" si="10"/>
        <v>4.0966229196426417E-2</v>
      </c>
      <c r="T103" s="2">
        <f t="shared" si="10"/>
        <v>3.3951959996079549E-2</v>
      </c>
      <c r="U103" s="2">
        <f t="shared" si="10"/>
        <v>3.368756401253279E-2</v>
      </c>
      <c r="V103" s="2">
        <f t="shared" si="10"/>
        <v>3.20599737044234E-2</v>
      </c>
      <c r="W103" s="2">
        <f t="shared" si="10"/>
        <v>3.8150376019157557E-2</v>
      </c>
      <c r="Y103" s="2">
        <f t="shared" ref="Y103" si="11">Y100+Y101*1.96</f>
        <v>0.13311134706515992</v>
      </c>
    </row>
    <row r="104" spans="2:25" x14ac:dyDescent="0.3">
      <c r="B104" t="s">
        <v>132</v>
      </c>
      <c r="C104" s="2">
        <f>C100-1.96*C101</f>
        <v>-4.4719753203760634E-2</v>
      </c>
      <c r="D104" s="2">
        <f t="shared" ref="D104:W104" si="12">D100-1.96*D101</f>
        <v>-3.476510072615184E-2</v>
      </c>
      <c r="E104" s="2">
        <f t="shared" si="12"/>
        <v>-2.4295937260686813E-2</v>
      </c>
      <c r="F104" s="2">
        <f t="shared" si="12"/>
        <v>-2.8005787513672602E-2</v>
      </c>
      <c r="G104" s="2">
        <f t="shared" si="12"/>
        <v>-3.0891138600875959E-2</v>
      </c>
      <c r="H104" s="2">
        <f t="shared" si="12"/>
        <v>-3.1474616399555212E-2</v>
      </c>
      <c r="I104" s="2">
        <f t="shared" si="12"/>
        <v>-3.9053125206146351E-2</v>
      </c>
      <c r="J104" s="2">
        <f t="shared" si="12"/>
        <v>-4.218121469042839E-2</v>
      </c>
      <c r="K104" s="2">
        <f t="shared" si="12"/>
        <v>-3.2454332358939512E-2</v>
      </c>
      <c r="L104" s="2">
        <f t="shared" si="12"/>
        <v>-4.7735349343900002E-2</v>
      </c>
      <c r="M104" s="2">
        <f t="shared" si="12"/>
        <v>-3.3180711062543097E-2</v>
      </c>
      <c r="N104" s="2">
        <f t="shared" si="12"/>
        <v>-6.5968277966348327E-2</v>
      </c>
      <c r="O104" s="2">
        <f t="shared" si="12"/>
        <v>-4.9497427679743633E-2</v>
      </c>
      <c r="P104" s="2">
        <f t="shared" si="12"/>
        <v>-4.0779522645856513E-2</v>
      </c>
      <c r="Q104" s="2">
        <f t="shared" si="12"/>
        <v>-4.4547360647668108E-2</v>
      </c>
      <c r="R104" s="2">
        <f t="shared" si="12"/>
        <v>-3.5054564457756503E-2</v>
      </c>
      <c r="S104" s="2">
        <f t="shared" si="12"/>
        <v>-3.7163243763679958E-2</v>
      </c>
      <c r="T104" s="2">
        <f t="shared" si="12"/>
        <v>-3.4884705310133345E-2</v>
      </c>
      <c r="U104" s="2">
        <f t="shared" si="12"/>
        <v>-3.6160744439848423E-2</v>
      </c>
      <c r="V104" s="2">
        <f t="shared" si="12"/>
        <v>-3.742143007725586E-2</v>
      </c>
      <c r="W104" s="2">
        <f t="shared" si="12"/>
        <v>-4.1142750470325055E-2</v>
      </c>
      <c r="Y104" s="2">
        <f t="shared" ref="Y104" si="13">Y100-1.96*Y101</f>
        <v>-0.1810640922905033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35"/>
  <sheetViews>
    <sheetView topLeftCell="A8" workbookViewId="0">
      <selection activeCell="E19" sqref="E19"/>
    </sheetView>
  </sheetViews>
  <sheetFormatPr defaultRowHeight="13.2" x14ac:dyDescent="0.25"/>
  <cols>
    <col min="1" max="1" width="18" style="3" customWidth="1"/>
    <col min="2" max="16384" width="8.88671875" style="3"/>
  </cols>
  <sheetData>
    <row r="3" spans="1:22" x14ac:dyDescent="0.25">
      <c r="B3" s="4" t="s">
        <v>109</v>
      </c>
      <c r="C3" s="4" t="s">
        <v>110</v>
      </c>
      <c r="D3" s="4" t="s">
        <v>111</v>
      </c>
      <c r="E3" s="4" t="s">
        <v>112</v>
      </c>
      <c r="F3" s="4" t="s">
        <v>113</v>
      </c>
      <c r="G3" s="4" t="s">
        <v>114</v>
      </c>
      <c r="H3" s="4" t="s">
        <v>115</v>
      </c>
      <c r="I3" s="4" t="s">
        <v>116</v>
      </c>
      <c r="J3" s="4" t="s">
        <v>117</v>
      </c>
      <c r="K3" s="4" t="s">
        <v>118</v>
      </c>
      <c r="L3" s="4" t="s">
        <v>119</v>
      </c>
      <c r="M3" s="4" t="s">
        <v>120</v>
      </c>
      <c r="N3" s="4" t="s">
        <v>121</v>
      </c>
      <c r="O3" s="4" t="s">
        <v>122</v>
      </c>
      <c r="P3" s="4" t="s">
        <v>123</v>
      </c>
      <c r="Q3" s="4" t="s">
        <v>124</v>
      </c>
      <c r="R3" s="4" t="s">
        <v>125</v>
      </c>
      <c r="S3" s="4" t="s">
        <v>126</v>
      </c>
      <c r="T3" s="4" t="s">
        <v>127</v>
      </c>
      <c r="U3" s="4" t="s">
        <v>128</v>
      </c>
      <c r="V3" s="4" t="s">
        <v>129</v>
      </c>
    </row>
    <row r="4" spans="1:22" x14ac:dyDescent="0.25">
      <c r="A4" s="5" t="s">
        <v>135</v>
      </c>
      <c r="B4" s="6">
        <f>ar_file!C96</f>
        <v>44</v>
      </c>
      <c r="C4" s="6">
        <f>ar_file!D96</f>
        <v>46</v>
      </c>
      <c r="D4" s="6">
        <f>ar_file!E96</f>
        <v>46</v>
      </c>
      <c r="E4" s="6">
        <f>ar_file!F96</f>
        <v>51</v>
      </c>
      <c r="F4" s="6">
        <f>ar_file!G96</f>
        <v>47</v>
      </c>
      <c r="G4" s="6">
        <f>ar_file!H96</f>
        <v>45</v>
      </c>
      <c r="H4" s="6">
        <f>ar_file!I96</f>
        <v>46</v>
      </c>
      <c r="I4" s="6">
        <f>ar_file!J96</f>
        <v>44</v>
      </c>
      <c r="J4" s="6">
        <f>ar_file!K96</f>
        <v>46</v>
      </c>
      <c r="K4" s="6">
        <f>ar_file!L96</f>
        <v>40</v>
      </c>
      <c r="L4" s="6">
        <f>ar_file!M96</f>
        <v>43</v>
      </c>
      <c r="M4" s="6">
        <f>ar_file!N96</f>
        <v>40</v>
      </c>
      <c r="N4" s="6">
        <f>ar_file!O96</f>
        <v>43</v>
      </c>
      <c r="O4" s="6">
        <f>ar_file!P96</f>
        <v>46</v>
      </c>
      <c r="P4" s="6">
        <f>ar_file!Q96</f>
        <v>50</v>
      </c>
      <c r="Q4" s="6">
        <f>ar_file!R96</f>
        <v>39</v>
      </c>
      <c r="R4" s="6">
        <f>ar_file!S96</f>
        <v>48</v>
      </c>
      <c r="S4" s="6">
        <f>ar_file!T96</f>
        <v>46</v>
      </c>
      <c r="T4" s="6">
        <f>ar_file!U96</f>
        <v>43</v>
      </c>
      <c r="U4" s="6">
        <f>ar_file!V96</f>
        <v>45</v>
      </c>
      <c r="V4" s="6">
        <f>ar_file!W96</f>
        <v>42</v>
      </c>
    </row>
    <row r="5" spans="1:22" x14ac:dyDescent="0.25">
      <c r="A5" s="5" t="s">
        <v>136</v>
      </c>
      <c r="B5" s="6">
        <f>ar_file!C97</f>
        <v>48</v>
      </c>
      <c r="C5" s="6">
        <f>ar_file!D97</f>
        <v>46</v>
      </c>
      <c r="D5" s="6">
        <f>ar_file!E97</f>
        <v>46</v>
      </c>
      <c r="E5" s="6">
        <f>ar_file!F97</f>
        <v>41</v>
      </c>
      <c r="F5" s="6">
        <f>ar_file!G97</f>
        <v>45</v>
      </c>
      <c r="G5" s="6">
        <f>ar_file!H97</f>
        <v>47</v>
      </c>
      <c r="H5" s="6">
        <f>ar_file!I97</f>
        <v>46</v>
      </c>
      <c r="I5" s="6">
        <f>ar_file!J97</f>
        <v>48</v>
      </c>
      <c r="J5" s="6">
        <f>ar_file!K97</f>
        <v>46</v>
      </c>
      <c r="K5" s="6">
        <f>ar_file!L97</f>
        <v>52</v>
      </c>
      <c r="L5" s="6">
        <f>ar_file!M97</f>
        <v>49</v>
      </c>
      <c r="M5" s="6">
        <f>ar_file!N97</f>
        <v>52</v>
      </c>
      <c r="N5" s="6">
        <f>ar_file!O97</f>
        <v>49</v>
      </c>
      <c r="O5" s="6">
        <f>ar_file!P97</f>
        <v>46</v>
      </c>
      <c r="P5" s="6">
        <f>ar_file!Q97</f>
        <v>42</v>
      </c>
      <c r="Q5" s="6">
        <f>ar_file!R97</f>
        <v>53</v>
      </c>
      <c r="R5" s="6">
        <f>ar_file!S97</f>
        <v>44</v>
      </c>
      <c r="S5" s="6">
        <f>ar_file!T97</f>
        <v>46</v>
      </c>
      <c r="T5" s="6">
        <f>ar_file!U97</f>
        <v>49</v>
      </c>
      <c r="U5" s="6">
        <f>ar_file!V97</f>
        <v>47</v>
      </c>
      <c r="V5" s="6">
        <f>ar_file!W97</f>
        <v>50</v>
      </c>
    </row>
    <row r="6" spans="1:22" x14ac:dyDescent="0.25">
      <c r="A6" s="5" t="s">
        <v>139</v>
      </c>
      <c r="B6" s="7">
        <f>ar_file!C98</f>
        <v>0.52173913043478259</v>
      </c>
      <c r="C6" s="7">
        <f>ar_file!D98</f>
        <v>0.5</v>
      </c>
      <c r="D6" s="7">
        <f>ar_file!E98</f>
        <v>0.5</v>
      </c>
      <c r="E6" s="7">
        <f>ar_file!F98</f>
        <v>0.44565217391304346</v>
      </c>
      <c r="F6" s="7">
        <f>ar_file!G98</f>
        <v>0.4891304347826087</v>
      </c>
      <c r="G6" s="7">
        <f>ar_file!H98</f>
        <v>0.51086956521739135</v>
      </c>
      <c r="H6" s="7">
        <f>ar_file!I98</f>
        <v>0.5</v>
      </c>
      <c r="I6" s="7">
        <f>ar_file!J98</f>
        <v>0.52173913043478259</v>
      </c>
      <c r="J6" s="7">
        <f>ar_file!K98</f>
        <v>0.5</v>
      </c>
      <c r="K6" s="7">
        <f>ar_file!L98</f>
        <v>0.56521739130434778</v>
      </c>
      <c r="L6" s="7">
        <f>ar_file!M98</f>
        <v>0.53260869565217395</v>
      </c>
      <c r="M6" s="7">
        <f>ar_file!N98</f>
        <v>0.56521739130434778</v>
      </c>
      <c r="N6" s="7">
        <f>ar_file!O98</f>
        <v>0.53260869565217395</v>
      </c>
      <c r="O6" s="7">
        <f>ar_file!P98</f>
        <v>0.5</v>
      </c>
      <c r="P6" s="7">
        <f>ar_file!Q98</f>
        <v>0.45652173913043476</v>
      </c>
      <c r="Q6" s="7">
        <f>ar_file!R98</f>
        <v>0.57608695652173914</v>
      </c>
      <c r="R6" s="7">
        <f>ar_file!S98</f>
        <v>0.47826086956521741</v>
      </c>
      <c r="S6" s="7">
        <f>ar_file!T98</f>
        <v>0.5</v>
      </c>
      <c r="T6" s="7">
        <f>ar_file!U98</f>
        <v>0.53260869565217395</v>
      </c>
      <c r="U6" s="7">
        <f>ar_file!V98</f>
        <v>0.51086956521739135</v>
      </c>
      <c r="V6" s="7">
        <f>ar_file!W98</f>
        <v>0.54347826086956519</v>
      </c>
    </row>
    <row r="7" spans="1:22" ht="7.2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5" t="s">
        <v>133</v>
      </c>
      <c r="B8" s="7">
        <f>ar_file!C100</f>
        <v>-1.2619004975892051E-3</v>
      </c>
      <c r="C8" s="7">
        <f>ar_file!D100</f>
        <v>6.0573999102390389E-4</v>
      </c>
      <c r="D8" s="7">
        <f>ar_file!E100</f>
        <v>5.9307525975517362E-4</v>
      </c>
      <c r="E8" s="7">
        <f>ar_file!F100</f>
        <v>7.4190439490094716E-4</v>
      </c>
      <c r="F8" s="7">
        <f>ar_file!G100</f>
        <v>4.6963213156608186E-4</v>
      </c>
      <c r="G8" s="7">
        <f>ar_file!H100</f>
        <v>-2.7715591345140578E-4</v>
      </c>
      <c r="H8" s="7">
        <f>ar_file!I100</f>
        <v>1.3213043715808084E-3</v>
      </c>
      <c r="I8" s="7">
        <f>ar_file!J100</f>
        <v>-1.9985913361525377E-3</v>
      </c>
      <c r="J8" s="7">
        <f>ar_file!K100</f>
        <v>-1.4576668865417245E-4</v>
      </c>
      <c r="K8" s="7">
        <f>ar_file!L100</f>
        <v>-4.4154201072685211E-3</v>
      </c>
      <c r="L8" s="7">
        <f>ar_file!M100</f>
        <v>1.5150877303329407E-4</v>
      </c>
      <c r="M8" s="7">
        <f>ar_file!N100</f>
        <v>-9.1768077659003019E-3</v>
      </c>
      <c r="N8" s="7">
        <f>ar_file!O100</f>
        <v>-3.1910351002287889E-3</v>
      </c>
      <c r="O8" s="7">
        <f>ar_file!P100</f>
        <v>7.556826047824518E-4</v>
      </c>
      <c r="P8" s="7">
        <f>ar_file!Q100</f>
        <v>-9.2900581054483015E-4</v>
      </c>
      <c r="Q8" s="7">
        <f>ar_file!R100</f>
        <v>-3.1929096402335206E-3</v>
      </c>
      <c r="R8" s="7">
        <f>ar_file!S100</f>
        <v>1.9014927163732308E-3</v>
      </c>
      <c r="S8" s="7">
        <f>ar_file!T100</f>
        <v>-4.663726570268993E-4</v>
      </c>
      <c r="T8" s="7">
        <f>ar_file!U100</f>
        <v>-1.2365902136578192E-3</v>
      </c>
      <c r="U8" s="7">
        <f>ar_file!V100</f>
        <v>-2.6807281864162278E-3</v>
      </c>
      <c r="V8" s="7">
        <f>ar_file!W100</f>
        <v>-1.4961872255837485E-3</v>
      </c>
    </row>
    <row r="9" spans="1:22" x14ac:dyDescent="0.25">
      <c r="A9" s="5" t="s">
        <v>134</v>
      </c>
      <c r="B9" s="7">
        <f>ar_file!C101</f>
        <v>2.2172373829679303E-2</v>
      </c>
      <c r="C9" s="7">
        <f>ar_file!D101</f>
        <v>1.8046347304681503E-2</v>
      </c>
      <c r="D9" s="7">
        <f>ar_file!E101</f>
        <v>1.2698475775735707E-2</v>
      </c>
      <c r="E9" s="7">
        <f>ar_file!F101</f>
        <v>1.466718974927222E-2</v>
      </c>
      <c r="F9" s="7">
        <f>ar_file!G101</f>
        <v>1.6000393230837778E-2</v>
      </c>
      <c r="G9" s="7">
        <f>ar_file!H101</f>
        <v>1.5917071676583575E-2</v>
      </c>
      <c r="H9" s="7">
        <f>ar_file!I101</f>
        <v>2.0599198764146513E-2</v>
      </c>
      <c r="I9" s="7">
        <f>ar_file!J101</f>
        <v>2.0501338446059107E-2</v>
      </c>
      <c r="J9" s="7">
        <f>ar_file!K101</f>
        <v>1.6483962076676194E-2</v>
      </c>
      <c r="K9" s="7">
        <f>ar_file!L101</f>
        <v>2.210200471256708E-2</v>
      </c>
      <c r="L9" s="7">
        <f>ar_file!M101</f>
        <v>1.7006234609987955E-2</v>
      </c>
      <c r="M9" s="7">
        <f>ar_file!N101</f>
        <v>2.8975239898187767E-2</v>
      </c>
      <c r="N9" s="7">
        <f>ar_file!O101</f>
        <v>2.3625710499752473E-2</v>
      </c>
      <c r="O9" s="7">
        <f>ar_file!P101</f>
        <v>2.1191431250326003E-2</v>
      </c>
      <c r="P9" s="7">
        <f>ar_file!Q101</f>
        <v>2.2254262672001673E-2</v>
      </c>
      <c r="Q9" s="7">
        <f>ar_file!R101</f>
        <v>1.6255946335470908E-2</v>
      </c>
      <c r="R9" s="7">
        <f>ar_file!S101</f>
        <v>1.9930988000027138E-2</v>
      </c>
      <c r="S9" s="7">
        <f>ar_file!T101</f>
        <v>1.756037380260533E-2</v>
      </c>
      <c r="T9" s="7">
        <f>ar_file!U101</f>
        <v>1.7818446033770717E-2</v>
      </c>
      <c r="U9" s="7">
        <f>ar_file!V101</f>
        <v>1.7724847903489608E-2</v>
      </c>
      <c r="V9" s="7">
        <f>ar_file!W101</f>
        <v>2.0227838390174138E-2</v>
      </c>
    </row>
    <row r="10" spans="1:22" ht="7.2" customHeight="1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5" t="s">
        <v>137</v>
      </c>
      <c r="B11" s="7">
        <f>ar_file!C103</f>
        <v>4.219595220858223E-2</v>
      </c>
      <c r="C11" s="7">
        <f>ar_file!D103</f>
        <v>3.5976580708199646E-2</v>
      </c>
      <c r="D11" s="7">
        <f>ar_file!E103</f>
        <v>2.5482087780197161E-2</v>
      </c>
      <c r="E11" s="7">
        <f>ar_file!F103</f>
        <v>2.9489596303474495E-2</v>
      </c>
      <c r="F11" s="7">
        <f>ar_file!G103</f>
        <v>3.1830402864008123E-2</v>
      </c>
      <c r="G11" s="7">
        <f>ar_file!H103</f>
        <v>3.09203045726524E-2</v>
      </c>
      <c r="H11" s="7">
        <f>ar_file!I103</f>
        <v>4.1695733949307971E-2</v>
      </c>
      <c r="I11" s="7">
        <f>ar_file!J103</f>
        <v>3.8184032018123315E-2</v>
      </c>
      <c r="J11" s="7">
        <f>ar_file!K103</f>
        <v>3.2162798981631165E-2</v>
      </c>
      <c r="K11" s="7">
        <f>ar_file!L103</f>
        <v>3.8904509129362955E-2</v>
      </c>
      <c r="L11" s="7">
        <f>ar_file!M103</f>
        <v>3.3483728608609681E-2</v>
      </c>
      <c r="M11" s="7">
        <f>ar_file!N103</f>
        <v>4.7614662434547719E-2</v>
      </c>
      <c r="N11" s="7">
        <f>ar_file!O103</f>
        <v>4.3115357479286062E-2</v>
      </c>
      <c r="O11" s="7">
        <f>ar_file!P103</f>
        <v>4.229088785542142E-2</v>
      </c>
      <c r="P11" s="7">
        <f>ar_file!Q103</f>
        <v>4.2689349026578449E-2</v>
      </c>
      <c r="Q11" s="7">
        <f>ar_file!R103</f>
        <v>2.8668745177289463E-2</v>
      </c>
      <c r="R11" s="7">
        <f>ar_file!S103</f>
        <v>4.0966229196426417E-2</v>
      </c>
      <c r="S11" s="7">
        <f>ar_file!T103</f>
        <v>3.3951959996079549E-2</v>
      </c>
      <c r="T11" s="7">
        <f>ar_file!U103</f>
        <v>3.368756401253279E-2</v>
      </c>
      <c r="U11" s="7">
        <f>ar_file!V103</f>
        <v>3.20599737044234E-2</v>
      </c>
      <c r="V11" s="7">
        <f>ar_file!W103</f>
        <v>3.8150376019157557E-2</v>
      </c>
    </row>
    <row r="12" spans="1:22" x14ac:dyDescent="0.25">
      <c r="A12" s="5" t="s">
        <v>138</v>
      </c>
      <c r="B12" s="7">
        <f>ar_file!C104</f>
        <v>-4.4719753203760634E-2</v>
      </c>
      <c r="C12" s="7">
        <f>ar_file!D104</f>
        <v>-3.476510072615184E-2</v>
      </c>
      <c r="D12" s="7">
        <f>ar_file!E104</f>
        <v>-2.4295937260686813E-2</v>
      </c>
      <c r="E12" s="7">
        <f>ar_file!F104</f>
        <v>-2.8005787513672602E-2</v>
      </c>
      <c r="F12" s="7">
        <f>ar_file!G104</f>
        <v>-3.0891138600875959E-2</v>
      </c>
      <c r="G12" s="7">
        <f>ar_file!H104</f>
        <v>-3.1474616399555212E-2</v>
      </c>
      <c r="H12" s="7">
        <f>ar_file!I104</f>
        <v>-3.9053125206146351E-2</v>
      </c>
      <c r="I12" s="7">
        <f>ar_file!J104</f>
        <v>-4.218121469042839E-2</v>
      </c>
      <c r="J12" s="7">
        <f>ar_file!K104</f>
        <v>-3.2454332358939512E-2</v>
      </c>
      <c r="K12" s="7">
        <f>ar_file!L104</f>
        <v>-4.7735349343900002E-2</v>
      </c>
      <c r="L12" s="7">
        <f>ar_file!M104</f>
        <v>-3.3180711062543097E-2</v>
      </c>
      <c r="M12" s="7">
        <f>ar_file!N104</f>
        <v>-6.5968277966348327E-2</v>
      </c>
      <c r="N12" s="7">
        <f>ar_file!O104</f>
        <v>-4.9497427679743633E-2</v>
      </c>
      <c r="O12" s="7">
        <f>ar_file!P104</f>
        <v>-4.0779522645856513E-2</v>
      </c>
      <c r="P12" s="7">
        <f>ar_file!Q104</f>
        <v>-4.4547360647668108E-2</v>
      </c>
      <c r="Q12" s="7">
        <f>ar_file!R104</f>
        <v>-3.5054564457756503E-2</v>
      </c>
      <c r="R12" s="7">
        <f>ar_file!S104</f>
        <v>-3.7163243763679958E-2</v>
      </c>
      <c r="S12" s="7">
        <f>ar_file!T104</f>
        <v>-3.4884705310133345E-2</v>
      </c>
      <c r="T12" s="7">
        <f>ar_file!U104</f>
        <v>-3.6160744439848423E-2</v>
      </c>
      <c r="U12" s="7">
        <f>ar_file!V104</f>
        <v>-3.742143007725586E-2</v>
      </c>
      <c r="V12" s="7">
        <f>ar_file!W104</f>
        <v>-4.1142750470325055E-2</v>
      </c>
    </row>
    <row r="13" spans="1:22" ht="13.8" thickBot="1" x14ac:dyDescent="0.3"/>
    <row r="14" spans="1:22" x14ac:dyDescent="0.25">
      <c r="B14" s="4" t="s">
        <v>109</v>
      </c>
      <c r="C14" s="4" t="s">
        <v>110</v>
      </c>
      <c r="D14" s="4" t="s">
        <v>111</v>
      </c>
      <c r="E14" s="4" t="s">
        <v>112</v>
      </c>
      <c r="F14" s="4" t="s">
        <v>113</v>
      </c>
      <c r="G14" s="4" t="s">
        <v>114</v>
      </c>
      <c r="H14" s="4" t="s">
        <v>115</v>
      </c>
      <c r="I14" s="4" t="s">
        <v>116</v>
      </c>
      <c r="J14" s="4" t="s">
        <v>117</v>
      </c>
      <c r="K14" s="4" t="s">
        <v>118</v>
      </c>
      <c r="L14" s="8" t="s">
        <v>119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5" t="s">
        <v>135</v>
      </c>
      <c r="B15" s="6">
        <f>B4</f>
        <v>44</v>
      </c>
      <c r="C15" s="6">
        <f t="shared" ref="C15:L15" si="0">C4</f>
        <v>46</v>
      </c>
      <c r="D15" s="6">
        <f t="shared" si="0"/>
        <v>46</v>
      </c>
      <c r="E15" s="6">
        <f t="shared" si="0"/>
        <v>51</v>
      </c>
      <c r="F15" s="6">
        <f t="shared" si="0"/>
        <v>47</v>
      </c>
      <c r="G15" s="6">
        <f t="shared" si="0"/>
        <v>45</v>
      </c>
      <c r="H15" s="6">
        <f t="shared" si="0"/>
        <v>46</v>
      </c>
      <c r="I15" s="6">
        <f t="shared" si="0"/>
        <v>44</v>
      </c>
      <c r="J15" s="6">
        <f t="shared" si="0"/>
        <v>46</v>
      </c>
      <c r="K15" s="6">
        <f t="shared" si="0"/>
        <v>40</v>
      </c>
      <c r="L15" s="9">
        <f t="shared" si="0"/>
        <v>43</v>
      </c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5" t="s">
        <v>136</v>
      </c>
      <c r="B16" s="6">
        <f t="shared" ref="B16:L17" si="1">B5</f>
        <v>48</v>
      </c>
      <c r="C16" s="6">
        <f t="shared" si="1"/>
        <v>46</v>
      </c>
      <c r="D16" s="6">
        <f t="shared" si="1"/>
        <v>46</v>
      </c>
      <c r="E16" s="6">
        <f t="shared" si="1"/>
        <v>41</v>
      </c>
      <c r="F16" s="6">
        <f t="shared" si="1"/>
        <v>45</v>
      </c>
      <c r="G16" s="6">
        <f t="shared" si="1"/>
        <v>47</v>
      </c>
      <c r="H16" s="6">
        <f t="shared" si="1"/>
        <v>46</v>
      </c>
      <c r="I16" s="6">
        <f t="shared" si="1"/>
        <v>48</v>
      </c>
      <c r="J16" s="6">
        <f t="shared" si="1"/>
        <v>46</v>
      </c>
      <c r="K16" s="6">
        <f t="shared" si="1"/>
        <v>52</v>
      </c>
      <c r="L16" s="9">
        <f t="shared" si="1"/>
        <v>49</v>
      </c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5" t="s">
        <v>139</v>
      </c>
      <c r="B17" s="7">
        <f t="shared" si="1"/>
        <v>0.52173913043478259</v>
      </c>
      <c r="C17" s="7">
        <f t="shared" si="1"/>
        <v>0.5</v>
      </c>
      <c r="D17" s="7">
        <f t="shared" si="1"/>
        <v>0.5</v>
      </c>
      <c r="E17" s="7">
        <f t="shared" si="1"/>
        <v>0.44565217391304346</v>
      </c>
      <c r="F17" s="7">
        <f t="shared" si="1"/>
        <v>0.4891304347826087</v>
      </c>
      <c r="G17" s="7">
        <f t="shared" si="1"/>
        <v>0.51086956521739135</v>
      </c>
      <c r="H17" s="7">
        <f t="shared" si="1"/>
        <v>0.5</v>
      </c>
      <c r="I17" s="7">
        <f t="shared" si="1"/>
        <v>0.52173913043478259</v>
      </c>
      <c r="J17" s="7">
        <f t="shared" si="1"/>
        <v>0.5</v>
      </c>
      <c r="K17" s="7">
        <f t="shared" si="1"/>
        <v>0.56521739130434778</v>
      </c>
      <c r="L17" s="10">
        <f t="shared" si="1"/>
        <v>0.53260869565217395</v>
      </c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7.2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5" t="s">
        <v>140</v>
      </c>
      <c r="B19" s="7">
        <f t="shared" ref="B19:L20" si="2">B8</f>
        <v>-1.2619004975892051E-3</v>
      </c>
      <c r="C19" s="7">
        <f t="shared" si="2"/>
        <v>6.0573999102390389E-4</v>
      </c>
      <c r="D19" s="7">
        <f t="shared" si="2"/>
        <v>5.9307525975517362E-4</v>
      </c>
      <c r="E19" s="7">
        <f t="shared" si="2"/>
        <v>7.4190439490094716E-4</v>
      </c>
      <c r="F19" s="7">
        <f t="shared" si="2"/>
        <v>4.6963213156608186E-4</v>
      </c>
      <c r="G19" s="7">
        <f t="shared" si="2"/>
        <v>-2.7715591345140578E-4</v>
      </c>
      <c r="H19" s="7">
        <f t="shared" si="2"/>
        <v>1.3213043715808084E-3</v>
      </c>
      <c r="I19" s="7">
        <f t="shared" si="2"/>
        <v>-1.9985913361525377E-3</v>
      </c>
      <c r="J19" s="7">
        <f t="shared" si="2"/>
        <v>-1.4576668865417245E-4</v>
      </c>
      <c r="K19" s="7">
        <f t="shared" si="2"/>
        <v>-4.4154201072685211E-3</v>
      </c>
      <c r="L19" s="10">
        <f t="shared" si="2"/>
        <v>1.5150877303329407E-4</v>
      </c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5" t="s">
        <v>134</v>
      </c>
      <c r="B20" s="7">
        <f t="shared" si="2"/>
        <v>2.2172373829679303E-2</v>
      </c>
      <c r="C20" s="7">
        <f t="shared" si="2"/>
        <v>1.8046347304681503E-2</v>
      </c>
      <c r="D20" s="7">
        <f t="shared" si="2"/>
        <v>1.2698475775735707E-2</v>
      </c>
      <c r="E20" s="7">
        <f t="shared" si="2"/>
        <v>1.466718974927222E-2</v>
      </c>
      <c r="F20" s="7">
        <f t="shared" si="2"/>
        <v>1.6000393230837778E-2</v>
      </c>
      <c r="G20" s="7">
        <f t="shared" si="2"/>
        <v>1.5917071676583575E-2</v>
      </c>
      <c r="H20" s="7">
        <f t="shared" si="2"/>
        <v>2.0599198764146513E-2</v>
      </c>
      <c r="I20" s="7">
        <f t="shared" si="2"/>
        <v>2.0501338446059107E-2</v>
      </c>
      <c r="J20" s="7">
        <f t="shared" si="2"/>
        <v>1.6483962076676194E-2</v>
      </c>
      <c r="K20" s="7">
        <f t="shared" si="2"/>
        <v>2.210200471256708E-2</v>
      </c>
      <c r="L20" s="10">
        <f t="shared" si="2"/>
        <v>1.7006234609987955E-2</v>
      </c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7.2" customHeight="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9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5" t="s">
        <v>141</v>
      </c>
      <c r="B22" s="7">
        <f t="shared" ref="B22:L23" si="3">B11</f>
        <v>4.219595220858223E-2</v>
      </c>
      <c r="C22" s="7">
        <f t="shared" si="3"/>
        <v>3.5976580708199646E-2</v>
      </c>
      <c r="D22" s="7">
        <f t="shared" si="3"/>
        <v>2.5482087780197161E-2</v>
      </c>
      <c r="E22" s="7">
        <f t="shared" si="3"/>
        <v>2.9489596303474495E-2</v>
      </c>
      <c r="F22" s="7">
        <f t="shared" si="3"/>
        <v>3.1830402864008123E-2</v>
      </c>
      <c r="G22" s="7">
        <f t="shared" si="3"/>
        <v>3.09203045726524E-2</v>
      </c>
      <c r="H22" s="7">
        <f t="shared" si="3"/>
        <v>4.1695733949307971E-2</v>
      </c>
      <c r="I22" s="7">
        <f t="shared" si="3"/>
        <v>3.8184032018123315E-2</v>
      </c>
      <c r="J22" s="7">
        <f t="shared" si="3"/>
        <v>3.2162798981631165E-2</v>
      </c>
      <c r="K22" s="7">
        <f t="shared" si="3"/>
        <v>3.8904509129362955E-2</v>
      </c>
      <c r="L22" s="10">
        <f t="shared" si="3"/>
        <v>3.3483728608609681E-2</v>
      </c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3.8" thickBot="1" x14ac:dyDescent="0.3">
      <c r="A23" s="5" t="s">
        <v>142</v>
      </c>
      <c r="B23" s="7">
        <f t="shared" si="3"/>
        <v>-4.4719753203760634E-2</v>
      </c>
      <c r="C23" s="7">
        <f t="shared" si="3"/>
        <v>-3.476510072615184E-2</v>
      </c>
      <c r="D23" s="7">
        <f t="shared" si="3"/>
        <v>-2.4295937260686813E-2</v>
      </c>
      <c r="E23" s="7">
        <f t="shared" si="3"/>
        <v>-2.8005787513672602E-2</v>
      </c>
      <c r="F23" s="7">
        <f t="shared" si="3"/>
        <v>-3.0891138600875959E-2</v>
      </c>
      <c r="G23" s="7">
        <f t="shared" si="3"/>
        <v>-3.1474616399555212E-2</v>
      </c>
      <c r="H23" s="7">
        <f t="shared" si="3"/>
        <v>-3.9053125206146351E-2</v>
      </c>
      <c r="I23" s="7">
        <f t="shared" si="3"/>
        <v>-4.218121469042839E-2</v>
      </c>
      <c r="J23" s="7">
        <f t="shared" si="3"/>
        <v>-3.2454332358939512E-2</v>
      </c>
      <c r="K23" s="7">
        <f t="shared" si="3"/>
        <v>-4.7735349343900002E-2</v>
      </c>
      <c r="L23" s="11">
        <f t="shared" si="3"/>
        <v>-3.3180711062543097E-2</v>
      </c>
      <c r="M23" s="7"/>
      <c r="N23" s="7"/>
      <c r="O23" s="7"/>
      <c r="P23" s="7"/>
      <c r="Q23" s="7"/>
      <c r="R23" s="7"/>
      <c r="S23" s="7"/>
      <c r="T23" s="7"/>
      <c r="U23" s="7"/>
      <c r="V23" s="7"/>
    </row>
    <row r="25" spans="1:22" ht="13.8" thickBot="1" x14ac:dyDescent="0.3"/>
    <row r="26" spans="1:22" x14ac:dyDescent="0.25">
      <c r="B26" s="8" t="s">
        <v>119</v>
      </c>
      <c r="C26" s="4" t="s">
        <v>120</v>
      </c>
      <c r="D26" s="4" t="s">
        <v>121</v>
      </c>
      <c r="E26" s="4" t="s">
        <v>122</v>
      </c>
      <c r="F26" s="4" t="s">
        <v>123</v>
      </c>
      <c r="G26" s="4" t="s">
        <v>124</v>
      </c>
      <c r="H26" s="4" t="s">
        <v>125</v>
      </c>
      <c r="I26" s="4" t="s">
        <v>126</v>
      </c>
      <c r="J26" s="4" t="s">
        <v>127</v>
      </c>
      <c r="K26" s="4" t="s">
        <v>128</v>
      </c>
      <c r="L26" s="4" t="s">
        <v>129</v>
      </c>
    </row>
    <row r="27" spans="1:22" x14ac:dyDescent="0.25">
      <c r="A27" s="5" t="s">
        <v>135</v>
      </c>
      <c r="B27" s="9">
        <f>L4</f>
        <v>43</v>
      </c>
      <c r="C27" s="6">
        <f t="shared" ref="C27:L29" si="4">M4</f>
        <v>40</v>
      </c>
      <c r="D27" s="6">
        <f t="shared" si="4"/>
        <v>43</v>
      </c>
      <c r="E27" s="6">
        <f t="shared" si="4"/>
        <v>46</v>
      </c>
      <c r="F27" s="6">
        <f t="shared" si="4"/>
        <v>50</v>
      </c>
      <c r="G27" s="6">
        <f t="shared" si="4"/>
        <v>39</v>
      </c>
      <c r="H27" s="6">
        <f t="shared" si="4"/>
        <v>48</v>
      </c>
      <c r="I27" s="6">
        <f t="shared" si="4"/>
        <v>46</v>
      </c>
      <c r="J27" s="6">
        <f t="shared" si="4"/>
        <v>43</v>
      </c>
      <c r="K27" s="6">
        <f t="shared" si="4"/>
        <v>45</v>
      </c>
      <c r="L27" s="6">
        <f t="shared" si="4"/>
        <v>42</v>
      </c>
    </row>
    <row r="28" spans="1:22" x14ac:dyDescent="0.25">
      <c r="A28" s="5" t="s">
        <v>136</v>
      </c>
      <c r="B28" s="9">
        <f t="shared" ref="B28:B29" si="5">L5</f>
        <v>49</v>
      </c>
      <c r="C28" s="6">
        <f t="shared" si="4"/>
        <v>52</v>
      </c>
      <c r="D28" s="6">
        <f t="shared" si="4"/>
        <v>49</v>
      </c>
      <c r="E28" s="6">
        <f t="shared" si="4"/>
        <v>46</v>
      </c>
      <c r="F28" s="6">
        <f t="shared" si="4"/>
        <v>42</v>
      </c>
      <c r="G28" s="6">
        <f t="shared" si="4"/>
        <v>53</v>
      </c>
      <c r="H28" s="6">
        <f t="shared" si="4"/>
        <v>44</v>
      </c>
      <c r="I28" s="6">
        <f t="shared" si="4"/>
        <v>46</v>
      </c>
      <c r="J28" s="6">
        <f t="shared" si="4"/>
        <v>49</v>
      </c>
      <c r="K28" s="6">
        <f t="shared" si="4"/>
        <v>47</v>
      </c>
      <c r="L28" s="6">
        <f t="shared" si="4"/>
        <v>50</v>
      </c>
    </row>
    <row r="29" spans="1:22" x14ac:dyDescent="0.25">
      <c r="A29" s="5" t="s">
        <v>139</v>
      </c>
      <c r="B29" s="10">
        <f t="shared" si="5"/>
        <v>0.53260869565217395</v>
      </c>
      <c r="C29" s="7">
        <f t="shared" si="4"/>
        <v>0.56521739130434778</v>
      </c>
      <c r="D29" s="7">
        <f t="shared" si="4"/>
        <v>0.53260869565217395</v>
      </c>
      <c r="E29" s="7">
        <f t="shared" si="4"/>
        <v>0.5</v>
      </c>
      <c r="F29" s="7">
        <f t="shared" si="4"/>
        <v>0.45652173913043476</v>
      </c>
      <c r="G29" s="7">
        <f t="shared" si="4"/>
        <v>0.57608695652173914</v>
      </c>
      <c r="H29" s="7">
        <f t="shared" si="4"/>
        <v>0.47826086956521741</v>
      </c>
      <c r="I29" s="7">
        <f t="shared" si="4"/>
        <v>0.5</v>
      </c>
      <c r="J29" s="7">
        <f t="shared" si="4"/>
        <v>0.53260869565217395</v>
      </c>
      <c r="K29" s="7">
        <f t="shared" si="4"/>
        <v>0.51086956521739135</v>
      </c>
      <c r="L29" s="7">
        <f t="shared" si="4"/>
        <v>0.54347826086956519</v>
      </c>
    </row>
    <row r="30" spans="1:22" ht="7.2" customHeight="1" x14ac:dyDescent="0.25"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22" x14ac:dyDescent="0.25">
      <c r="A31" s="5" t="s">
        <v>140</v>
      </c>
      <c r="B31" s="10">
        <f t="shared" ref="B31:B32" si="6">L8</f>
        <v>1.5150877303329407E-4</v>
      </c>
      <c r="C31" s="7">
        <f t="shared" ref="C31:C32" si="7">M8</f>
        <v>-9.1768077659003019E-3</v>
      </c>
      <c r="D31" s="7">
        <f t="shared" ref="D31:D32" si="8">N8</f>
        <v>-3.1910351002287889E-3</v>
      </c>
      <c r="E31" s="7">
        <f t="shared" ref="E31:E32" si="9">O8</f>
        <v>7.556826047824518E-4</v>
      </c>
      <c r="F31" s="7">
        <f t="shared" ref="F31:F32" si="10">P8</f>
        <v>-9.2900581054483015E-4</v>
      </c>
      <c r="G31" s="7">
        <f t="shared" ref="G31:G32" si="11">Q8</f>
        <v>-3.1929096402335206E-3</v>
      </c>
      <c r="H31" s="7">
        <f t="shared" ref="H31:H32" si="12">R8</f>
        <v>1.9014927163732308E-3</v>
      </c>
      <c r="I31" s="7">
        <f t="shared" ref="I31:I32" si="13">S8</f>
        <v>-4.663726570268993E-4</v>
      </c>
      <c r="J31" s="7">
        <f t="shared" ref="J31:J32" si="14">T8</f>
        <v>-1.2365902136578192E-3</v>
      </c>
      <c r="K31" s="7">
        <f t="shared" ref="K31:K32" si="15">U8</f>
        <v>-2.6807281864162278E-3</v>
      </c>
      <c r="L31" s="7">
        <f t="shared" ref="L31:L32" si="16">V8</f>
        <v>-1.4961872255837485E-3</v>
      </c>
    </row>
    <row r="32" spans="1:22" x14ac:dyDescent="0.25">
      <c r="A32" s="5" t="s">
        <v>134</v>
      </c>
      <c r="B32" s="10">
        <f t="shared" si="6"/>
        <v>1.7006234609987955E-2</v>
      </c>
      <c r="C32" s="7">
        <f t="shared" si="7"/>
        <v>2.8975239898187767E-2</v>
      </c>
      <c r="D32" s="7">
        <f t="shared" si="8"/>
        <v>2.3625710499752473E-2</v>
      </c>
      <c r="E32" s="7">
        <f t="shared" si="9"/>
        <v>2.1191431250326003E-2</v>
      </c>
      <c r="F32" s="7">
        <f t="shared" si="10"/>
        <v>2.2254262672001673E-2</v>
      </c>
      <c r="G32" s="7">
        <f t="shared" si="11"/>
        <v>1.6255946335470908E-2</v>
      </c>
      <c r="H32" s="7">
        <f t="shared" si="12"/>
        <v>1.9930988000027138E-2</v>
      </c>
      <c r="I32" s="7">
        <f t="shared" si="13"/>
        <v>1.756037380260533E-2</v>
      </c>
      <c r="J32" s="7">
        <f t="shared" si="14"/>
        <v>1.7818446033770717E-2</v>
      </c>
      <c r="K32" s="7">
        <f t="shared" si="15"/>
        <v>1.7724847903489608E-2</v>
      </c>
      <c r="L32" s="7">
        <f t="shared" si="16"/>
        <v>2.0227838390174138E-2</v>
      </c>
    </row>
    <row r="33" spans="1:12" ht="7.2" customHeight="1" x14ac:dyDescent="0.25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5" t="s">
        <v>141</v>
      </c>
      <c r="B34" s="10">
        <f t="shared" ref="B34:B35" si="17">L11</f>
        <v>3.3483728608609681E-2</v>
      </c>
      <c r="C34" s="7">
        <f t="shared" ref="C34:C35" si="18">M11</f>
        <v>4.7614662434547719E-2</v>
      </c>
      <c r="D34" s="7">
        <f t="shared" ref="D34:D35" si="19">N11</f>
        <v>4.3115357479286062E-2</v>
      </c>
      <c r="E34" s="7">
        <f t="shared" ref="E34:E35" si="20">O11</f>
        <v>4.229088785542142E-2</v>
      </c>
      <c r="F34" s="7">
        <f t="shared" ref="F34:F35" si="21">P11</f>
        <v>4.2689349026578449E-2</v>
      </c>
      <c r="G34" s="7">
        <f t="shared" ref="G34:G35" si="22">Q11</f>
        <v>2.8668745177289463E-2</v>
      </c>
      <c r="H34" s="7">
        <f t="shared" ref="H34:H35" si="23">R11</f>
        <v>4.0966229196426417E-2</v>
      </c>
      <c r="I34" s="7">
        <f t="shared" ref="I34:I35" si="24">S11</f>
        <v>3.3951959996079549E-2</v>
      </c>
      <c r="J34" s="7">
        <f t="shared" ref="J34:J35" si="25">T11</f>
        <v>3.368756401253279E-2</v>
      </c>
      <c r="K34" s="7">
        <f t="shared" ref="K34:K35" si="26">U11</f>
        <v>3.20599737044234E-2</v>
      </c>
      <c r="L34" s="7">
        <f t="shared" ref="L34:L35" si="27">V11</f>
        <v>3.8150376019157557E-2</v>
      </c>
    </row>
    <row r="35" spans="1:12" ht="13.8" thickBot="1" x14ac:dyDescent="0.3">
      <c r="A35" s="5" t="s">
        <v>142</v>
      </c>
      <c r="B35" s="11">
        <f t="shared" si="17"/>
        <v>-3.3180711062543097E-2</v>
      </c>
      <c r="C35" s="7">
        <f t="shared" si="18"/>
        <v>-6.5968277966348327E-2</v>
      </c>
      <c r="D35" s="7">
        <f t="shared" si="19"/>
        <v>-4.9497427679743633E-2</v>
      </c>
      <c r="E35" s="7">
        <f t="shared" si="20"/>
        <v>-4.0779522645856513E-2</v>
      </c>
      <c r="F35" s="7">
        <f t="shared" si="21"/>
        <v>-4.4547360647668108E-2</v>
      </c>
      <c r="G35" s="7">
        <f t="shared" si="22"/>
        <v>-3.5054564457756503E-2</v>
      </c>
      <c r="H35" s="7">
        <f t="shared" si="23"/>
        <v>-3.7163243763679958E-2</v>
      </c>
      <c r="I35" s="7">
        <f t="shared" si="24"/>
        <v>-3.4884705310133345E-2</v>
      </c>
      <c r="J35" s="7">
        <f t="shared" si="25"/>
        <v>-3.6160744439848423E-2</v>
      </c>
      <c r="K35" s="7">
        <f t="shared" si="26"/>
        <v>-3.742143007725586E-2</v>
      </c>
      <c r="L35" s="7">
        <f t="shared" si="27"/>
        <v>-4.1142750470325055E-2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ar_file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Riazul Islam</cp:lastModifiedBy>
  <dcterms:created xsi:type="dcterms:W3CDTF">2020-04-16T05:23:31Z</dcterms:created>
  <dcterms:modified xsi:type="dcterms:W3CDTF">2020-04-16T08:08:23Z</dcterms:modified>
</cp:coreProperties>
</file>