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l Years" sheetId="1" r:id="rId4"/>
    <sheet state="visible" name="2015" sheetId="2" r:id="rId5"/>
    <sheet state="visible" name="2016" sheetId="3" r:id="rId6"/>
    <sheet state="visible" name="2017" sheetId="4" r:id="rId7"/>
    <sheet state="visible" name="2018" sheetId="5" r:id="rId8"/>
    <sheet state="visible" name="2019" sheetId="6" r:id="rId9"/>
    <sheet state="visible" name="2020" sheetId="7" r:id="rId10"/>
    <sheet state="visible" name="2021" sheetId="8" r:id="rId11"/>
    <sheet state="visible" name="2022" sheetId="9" r:id="rId12"/>
    <sheet state="visible" name="HS During Covid" sheetId="10" r:id="rId13"/>
    <sheet state="visible" name="Penurunan" sheetId="11" r:id="rId14"/>
  </sheets>
  <definedNames>
    <definedName hidden="1" localSheetId="0" name="_xlnm._FilterDatabase">'All Years'!$A$1:$L$1105</definedName>
    <definedName hidden="1" localSheetId="1" name="_xlnm._FilterDatabase">'2015'!$A$1:$K$139</definedName>
    <definedName hidden="1" localSheetId="2" name="_xlnm._FilterDatabase">'2016'!$A$1:$K$139</definedName>
    <definedName hidden="1" localSheetId="3" name="_xlnm._FilterDatabase">'2017'!$A$1:$K$139</definedName>
    <definedName hidden="1" localSheetId="4" name="_xlnm._FilterDatabase">'2018'!$A$1:$K$139</definedName>
    <definedName hidden="1" localSheetId="5" name="_xlnm._FilterDatabase">'2019'!$A$1:$K$139</definedName>
    <definedName hidden="1" localSheetId="6" name="_xlnm._FilterDatabase">'2020'!$A$1:$K$139</definedName>
    <definedName hidden="1" localSheetId="7" name="_xlnm._FilterDatabase">'2021'!$A$1:$K$139</definedName>
    <definedName hidden="1" localSheetId="8" name="_xlnm._FilterDatabase">'2022'!$A$1:$K$139</definedName>
    <definedName hidden="1" localSheetId="9" name="_xlnm._FilterDatabase">'HS During Covid'!$A$2:$AE$140</definedName>
    <definedName hidden="1" localSheetId="10" name="_xlnm._FilterDatabase">Penurunan!$K$1:$L$139</definedName>
  </definedNames>
  <calcPr/>
</workbook>
</file>

<file path=xl/sharedStrings.xml><?xml version="1.0" encoding="utf-8"?>
<sst xmlns="http://schemas.openxmlformats.org/spreadsheetml/2006/main" count="3807" uniqueCount="182">
  <si>
    <t>Rank</t>
  </si>
  <si>
    <t>Country</t>
  </si>
  <si>
    <t>Regional</t>
  </si>
  <si>
    <t>Year</t>
  </si>
  <si>
    <t>Happiness Score</t>
  </si>
  <si>
    <t>GDP per capita</t>
  </si>
  <si>
    <t>Social support</t>
  </si>
  <si>
    <t>Healthy life expectancy</t>
  </si>
  <si>
    <t>Freedom to make life choices</t>
  </si>
  <si>
    <t>Generosity</t>
  </si>
  <si>
    <t>Perceptions of corruption</t>
  </si>
  <si>
    <t>Dystopia residual</t>
  </si>
  <si>
    <t>Switzerland</t>
  </si>
  <si>
    <t>Western Europe</t>
  </si>
  <si>
    <t>Iceland</t>
  </si>
  <si>
    <t>Denmark</t>
  </si>
  <si>
    <t>Norway</t>
  </si>
  <si>
    <t>Canada</t>
  </si>
  <si>
    <t>North America</t>
  </si>
  <si>
    <t>Finland</t>
  </si>
  <si>
    <t>Netherlands</t>
  </si>
  <si>
    <t>Sweden</t>
  </si>
  <si>
    <t>New Zealand</t>
  </si>
  <si>
    <t>South Pasific</t>
  </si>
  <si>
    <t>Australia</t>
  </si>
  <si>
    <t>Israel</t>
  </si>
  <si>
    <t>Middle East and Northern Africa</t>
  </si>
  <si>
    <t>Costa Rica</t>
  </si>
  <si>
    <t>Latin America and Caribbean</t>
  </si>
  <si>
    <t>Austria</t>
  </si>
  <si>
    <t>Mexico</t>
  </si>
  <si>
    <t>United States</t>
  </si>
  <si>
    <t>Brazil</t>
  </si>
  <si>
    <t>Luxembourg</t>
  </si>
  <si>
    <t>Ireland</t>
  </si>
  <si>
    <t>Belgium</t>
  </si>
  <si>
    <t>United Arab Emirates</t>
  </si>
  <si>
    <t>United Kingdom</t>
  </si>
  <si>
    <t>Venezuela</t>
  </si>
  <si>
    <t>Singapore</t>
  </si>
  <si>
    <t>Southeastern Asia</t>
  </si>
  <si>
    <t>Panama</t>
  </si>
  <si>
    <t>Germany</t>
  </si>
  <si>
    <t>Chile</t>
  </si>
  <si>
    <t>France</t>
  </si>
  <si>
    <t>Argentina</t>
  </si>
  <si>
    <t>Czech Republic</t>
  </si>
  <si>
    <t>Central and Eastern Europe</t>
  </si>
  <si>
    <t>Uruguay</t>
  </si>
  <si>
    <t>Colombia</t>
  </si>
  <si>
    <t>Thailand</t>
  </si>
  <si>
    <t>Saudi Arabia</t>
  </si>
  <si>
    <t>Spain</t>
  </si>
  <si>
    <t>Malta</t>
  </si>
  <si>
    <t>Taiwan</t>
  </si>
  <si>
    <t>Eastern Asia</t>
  </si>
  <si>
    <t>Kuwait</t>
  </si>
  <si>
    <t>El Salvador</t>
  </si>
  <si>
    <t>Guatemala</t>
  </si>
  <si>
    <t>Uzbekistan</t>
  </si>
  <si>
    <t>Slovakia</t>
  </si>
  <si>
    <t>Japan</t>
  </si>
  <si>
    <t>South Korea</t>
  </si>
  <si>
    <t>Ecuador</t>
  </si>
  <si>
    <t>Bahrain</t>
  </si>
  <si>
    <t>Italy</t>
  </si>
  <si>
    <t>Bolivia</t>
  </si>
  <si>
    <t>Moldova</t>
  </si>
  <si>
    <t>Paraguay</t>
  </si>
  <si>
    <t>Kazakhstan</t>
  </si>
  <si>
    <t>Slovenia</t>
  </si>
  <si>
    <t>Lithuania</t>
  </si>
  <si>
    <t>Nicaragua</t>
  </si>
  <si>
    <t>Peru</t>
  </si>
  <si>
    <t>Belarus</t>
  </si>
  <si>
    <t>Poland</t>
  </si>
  <si>
    <t>Malaysia</t>
  </si>
  <si>
    <t>Croatia</t>
  </si>
  <si>
    <t>Libya</t>
  </si>
  <si>
    <t>Russia</t>
  </si>
  <si>
    <t>Jamaica</t>
  </si>
  <si>
    <t>Northern Cyprus</t>
  </si>
  <si>
    <t>Cyprus</t>
  </si>
  <si>
    <t>Algeria</t>
  </si>
  <si>
    <t>Kosovo</t>
  </si>
  <si>
    <t>Turkmenistan</t>
  </si>
  <si>
    <t>Mauritius</t>
  </si>
  <si>
    <t>Sub-Saharan Africa</t>
  </si>
  <si>
    <t>Hong Kong</t>
  </si>
  <si>
    <t>Estonia</t>
  </si>
  <si>
    <t>Indonesia</t>
  </si>
  <si>
    <t>Vietnam</t>
  </si>
  <si>
    <t>Turkey</t>
  </si>
  <si>
    <t>Kyrgyzstan</t>
  </si>
  <si>
    <t>Nigeria</t>
  </si>
  <si>
    <t>Azerbaijan</t>
  </si>
  <si>
    <t>Pakistan</t>
  </si>
  <si>
    <t>Southern Asia</t>
  </si>
  <si>
    <t>Jordan</t>
  </si>
  <si>
    <t>Montenegro</t>
  </si>
  <si>
    <t>China</t>
  </si>
  <si>
    <t>Zambia</t>
  </si>
  <si>
    <t>Romania</t>
  </si>
  <si>
    <t>Serbia</t>
  </si>
  <si>
    <t>Portugal</t>
  </si>
  <si>
    <t>Latvia</t>
  </si>
  <si>
    <t>Philippines</t>
  </si>
  <si>
    <t>Morocco</t>
  </si>
  <si>
    <t>Macedonia</t>
  </si>
  <si>
    <t>Albania</t>
  </si>
  <si>
    <t>Bosnia and Herzegovina</t>
  </si>
  <si>
    <t>Dominican Republic</t>
  </si>
  <si>
    <t>Mongolia</t>
  </si>
  <si>
    <t>Greece</t>
  </si>
  <si>
    <t>Lebanon</t>
  </si>
  <si>
    <t>Hungary</t>
  </si>
  <si>
    <t>Honduras</t>
  </si>
  <si>
    <t>Tajikistan</t>
  </si>
  <si>
    <t>Tunisia</t>
  </si>
  <si>
    <t>Palestinian Territories</t>
  </si>
  <si>
    <t>Bangladesh</t>
  </si>
  <si>
    <t>Iran</t>
  </si>
  <si>
    <t>Ukraine</t>
  </si>
  <si>
    <t>Iraq</t>
  </si>
  <si>
    <t>South Africa</t>
  </si>
  <si>
    <t>Ghana</t>
  </si>
  <si>
    <t>Zimbabwe</t>
  </si>
  <si>
    <t>Liberia</t>
  </si>
  <si>
    <t>India</t>
  </si>
  <si>
    <t>Nepal</t>
  </si>
  <si>
    <t>Ethiopia</t>
  </si>
  <si>
    <t>Sierra Leone</t>
  </si>
  <si>
    <t>Mauritania</t>
  </si>
  <si>
    <t>Kenya</t>
  </si>
  <si>
    <t>Armenia</t>
  </si>
  <si>
    <t>Botswana</t>
  </si>
  <si>
    <t>Myanmar</t>
  </si>
  <si>
    <t>Georgia</t>
  </si>
  <si>
    <t>Malawi</t>
  </si>
  <si>
    <t>Sri Lanka</t>
  </si>
  <si>
    <t>Cameroon</t>
  </si>
  <si>
    <t>Bulgaria</t>
  </si>
  <si>
    <t>Egypt</t>
  </si>
  <si>
    <t>Yemen</t>
  </si>
  <si>
    <t>Mali</t>
  </si>
  <si>
    <t>Uganda</t>
  </si>
  <si>
    <t>Senegal</t>
  </si>
  <si>
    <t>Gabon</t>
  </si>
  <si>
    <t>Niger</t>
  </si>
  <si>
    <t>Cambodia</t>
  </si>
  <si>
    <t>Tanzania</t>
  </si>
  <si>
    <t>Madagascar</t>
  </si>
  <si>
    <t>Chad</t>
  </si>
  <si>
    <t>Guinea</t>
  </si>
  <si>
    <t>Ivory Coast</t>
  </si>
  <si>
    <t>Burkina Faso</t>
  </si>
  <si>
    <t>Afghanistan</t>
  </si>
  <si>
    <t>Rwanda</t>
  </si>
  <si>
    <t>Benin</t>
  </si>
  <si>
    <t>Togo</t>
  </si>
  <si>
    <t>North Cyprus</t>
  </si>
  <si>
    <t>Happiness score</t>
  </si>
  <si>
    <t>Status</t>
  </si>
  <si>
    <t>Difference Score</t>
  </si>
  <si>
    <t>Growth Percentage</t>
  </si>
  <si>
    <t>2015-2016</t>
  </si>
  <si>
    <t>2016-2017</t>
  </si>
  <si>
    <t>2017-2018</t>
  </si>
  <si>
    <t>2018-2019</t>
  </si>
  <si>
    <t>2019-2020</t>
  </si>
  <si>
    <t>2020-2021</t>
  </si>
  <si>
    <t>2021-2022</t>
  </si>
  <si>
    <t>Growth Avg</t>
  </si>
  <si>
    <t>Summary</t>
  </si>
  <si>
    <t>During Covid there are several country that experienced Increasing or Decreasing of Happiness Score (2019-2022)</t>
  </si>
  <si>
    <t>Number of Country</t>
  </si>
  <si>
    <t>Increasing</t>
  </si>
  <si>
    <t>Decreasing</t>
  </si>
  <si>
    <t>Before Covid (2015 to 2019), trends of happiness score tend to increase</t>
  </si>
  <si>
    <t>* The number of Decreasing Happiness Score are increasing from year to year (35% &gt; 45% &gt; 52%)</t>
  </si>
  <si>
    <t>* Lowest growth every year</t>
  </si>
  <si>
    <t>Growth Average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</si>
</sst>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000"/>
    <numFmt numFmtId="165" formatCode="0.000"/>
    <numFmt numFmtId="166" formatCode="#,##0.000"/>
  </numFmts>
  <fonts count="8">
    <font>
      <sz val="11.0"/>
      <color theme="1"/>
      <name val="Calibri"/>
      <scheme val="minor"/>
    </font>
    <font>
      <b/>
      <sz val="11.0"/>
      <color theme="1"/>
      <name val="Calibri"/>
      <scheme val="minor"/>
    </font>
    <font>
      <sz val="11.0"/>
      <color theme="1"/>
      <name val="Calibri"/>
    </font>
    <font>
      <color theme="1"/>
      <name val="Calibri"/>
      <scheme val="minor"/>
    </font>
    <font>
      <b/>
      <i/>
      <sz val="12.0"/>
      <color theme="1"/>
      <name val="Calibri"/>
      <scheme val="minor"/>
    </font>
    <font>
      <b/>
      <color theme="1"/>
      <name val="Calibri"/>
      <scheme val="minor"/>
    </font>
    <font/>
    <font>
      <sz val="12.0"/>
      <color theme="1"/>
      <name val="Arial"/>
    </font>
  </fonts>
  <fills count="16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6B26B"/>
        <bgColor rgb="FFF6B26B"/>
      </patternFill>
    </fill>
    <fill>
      <patternFill patternType="solid">
        <fgColor rgb="FFFFF2CC"/>
        <bgColor rgb="FFFFF2CC"/>
      </patternFill>
    </fill>
    <fill>
      <patternFill patternType="solid">
        <fgColor rgb="FFD0E0E3"/>
        <bgColor rgb="FFD0E0E3"/>
      </patternFill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  <fill>
      <patternFill patternType="solid">
        <fgColor rgb="FFAE123A"/>
        <bgColor rgb="FFAE123A"/>
      </patternFill>
    </fill>
    <fill>
      <patternFill patternType="solid">
        <fgColor rgb="FFCE6E87"/>
        <bgColor rgb="FFCE6E87"/>
      </patternFill>
    </fill>
    <fill>
      <patternFill patternType="solid">
        <fgColor rgb="FFDC9FAF"/>
        <bgColor rgb="FFDC9FAF"/>
      </patternFill>
    </fill>
    <fill>
      <patternFill patternType="solid">
        <fgColor rgb="FFF1EFF0"/>
        <bgColor rgb="FFF1EFF0"/>
      </patternFill>
    </fill>
    <fill>
      <patternFill patternType="solid">
        <fgColor rgb="FFF1F1F1"/>
        <bgColor rgb="FFF1F1F1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164" xfId="0" applyFont="1" applyNumberFormat="1"/>
    <xf borderId="0" fillId="0" fontId="0" numFmtId="0" xfId="0" applyAlignment="1" applyFont="1">
      <alignment readingOrder="0"/>
    </xf>
    <xf borderId="0" fillId="0" fontId="0" numFmtId="0" xfId="0" applyFont="1"/>
    <xf borderId="0" fillId="0" fontId="0" numFmtId="164" xfId="0" applyFont="1" applyNumberFormat="1"/>
    <xf borderId="0" fillId="0" fontId="0" numFmtId="164" xfId="0" applyAlignment="1" applyFont="1" applyNumberFormat="1">
      <alignment shrinkToFit="0" vertical="bottom" wrapText="0"/>
    </xf>
    <xf borderId="0" fillId="0" fontId="0" numFmtId="0" xfId="0" applyFont="1"/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shrinkToFit="0" vertical="bottom" wrapText="0"/>
    </xf>
    <xf borderId="0" fillId="0" fontId="0" numFmtId="165" xfId="0" applyAlignment="1" applyFont="1" applyNumberFormat="1">
      <alignment readingOrder="0" shrinkToFit="0" vertical="bottom" wrapText="0"/>
    </xf>
    <xf borderId="0" fillId="0" fontId="0" numFmtId="165" xfId="0" applyAlignment="1" applyFont="1" applyNumberFormat="1">
      <alignment shrinkToFit="0" vertical="bottom" wrapText="0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2" numFmtId="165" xfId="0" applyAlignment="1" applyFont="1" applyNumberFormat="1">
      <alignment readingOrder="0" shrinkToFit="0" vertical="bottom" wrapText="0"/>
    </xf>
    <xf borderId="0" fillId="0" fontId="2" numFmtId="165" xfId="0" applyAlignment="1" applyFont="1" applyNumberFormat="1">
      <alignment shrinkToFit="0" vertical="bottom" wrapText="0"/>
    </xf>
    <xf borderId="0" fillId="2" fontId="0" numFmtId="165" xfId="0" applyAlignment="1" applyFill="1" applyFont="1" applyNumberFormat="1">
      <alignment shrinkToFit="0" vertical="bottom" wrapText="0"/>
    </xf>
    <xf borderId="0" fillId="2" fontId="3" numFmtId="0" xfId="0" applyFont="1"/>
    <xf borderId="0" fillId="3" fontId="4" numFmtId="0" xfId="0" applyAlignment="1" applyFill="1" applyFont="1">
      <alignment horizontal="center" readingOrder="0" vertical="center"/>
    </xf>
    <xf borderId="0" fillId="4" fontId="4" numFmtId="0" xfId="0" applyAlignment="1" applyFill="1" applyFont="1">
      <alignment horizontal="center" readingOrder="0"/>
    </xf>
    <xf borderId="0" fillId="5" fontId="4" numFmtId="0" xfId="0" applyAlignment="1" applyFill="1" applyFont="1">
      <alignment horizontal="center" readingOrder="0"/>
    </xf>
    <xf borderId="0" fillId="6" fontId="4" numFmtId="0" xfId="0" applyAlignment="1" applyFill="1" applyFont="1">
      <alignment horizontal="center" readingOrder="0"/>
    </xf>
    <xf borderId="0" fillId="7" fontId="4" numFmtId="4" xfId="0" applyAlignment="1" applyFill="1" applyFont="1" applyNumberFormat="1">
      <alignment horizontal="center" readingOrder="0"/>
    </xf>
    <xf borderId="0" fillId="8" fontId="3" numFmtId="0" xfId="0" applyAlignment="1" applyFill="1" applyFont="1">
      <alignment readingOrder="0"/>
    </xf>
    <xf borderId="0" fillId="9" fontId="3" numFmtId="0" xfId="0" applyAlignment="1" applyFill="1" applyFont="1">
      <alignment readingOrder="0"/>
    </xf>
    <xf borderId="0" fillId="4" fontId="5" numFmtId="0" xfId="0" applyAlignment="1" applyFont="1">
      <alignment horizontal="center" readingOrder="0"/>
    </xf>
    <xf borderId="0" fillId="5" fontId="5" numFmtId="0" xfId="0" applyAlignment="1" applyFont="1">
      <alignment horizontal="center" readingOrder="0"/>
    </xf>
    <xf borderId="0" fillId="6" fontId="5" numFmtId="0" xfId="0" applyAlignment="1" applyFont="1">
      <alignment horizontal="center" readingOrder="0"/>
    </xf>
    <xf borderId="0" fillId="7" fontId="5" numFmtId="4" xfId="0" applyAlignment="1" applyFont="1" applyNumberFormat="1">
      <alignment horizontal="center" readingOrder="0"/>
    </xf>
    <xf borderId="0" fillId="0" fontId="0" numFmtId="166" xfId="0" applyFont="1" applyNumberFormat="1"/>
    <xf borderId="0" fillId="0" fontId="0" numFmtId="165" xfId="0" applyAlignment="1" applyFont="1" applyNumberFormat="1">
      <alignment horizontal="center" shrinkToFit="0" vertical="bottom" wrapText="0"/>
    </xf>
    <xf borderId="0" fillId="0" fontId="0" numFmtId="166" xfId="0" applyAlignment="1" applyFont="1" applyNumberFormat="1">
      <alignment horizontal="center"/>
    </xf>
    <xf borderId="0" fillId="0" fontId="3" numFmtId="0" xfId="0" applyAlignment="1" applyFont="1">
      <alignment horizontal="center"/>
    </xf>
    <xf borderId="0" fillId="0" fontId="3" numFmtId="165" xfId="0" applyAlignment="1" applyFont="1" applyNumberFormat="1">
      <alignment horizontal="center"/>
    </xf>
    <xf borderId="0" fillId="0" fontId="3" numFmtId="166" xfId="0" applyAlignment="1" applyFont="1" applyNumberFormat="1">
      <alignment horizontal="center"/>
    </xf>
    <xf borderId="0" fillId="0" fontId="3" numFmtId="10" xfId="0" applyAlignment="1" applyFont="1" applyNumberFormat="1">
      <alignment horizontal="center"/>
    </xf>
    <xf borderId="0" fillId="0" fontId="3" numFmtId="10" xfId="0" applyFont="1" applyNumberFormat="1"/>
    <xf borderId="0" fillId="0" fontId="3" numFmtId="165" xfId="0" applyFont="1" applyNumberFormat="1"/>
    <xf borderId="0" fillId="0" fontId="3" numFmtId="0" xfId="0" applyAlignment="1" applyFont="1">
      <alignment readingOrder="0"/>
    </xf>
    <xf borderId="1" fillId="0" fontId="3" numFmtId="0" xfId="0" applyAlignment="1" applyBorder="1" applyFont="1">
      <alignment horizontal="center" readingOrder="0" vertical="center"/>
    </xf>
    <xf borderId="2" fillId="0" fontId="5" numFmtId="0" xfId="0" applyAlignment="1" applyBorder="1" applyFont="1">
      <alignment horizontal="center" readingOrder="0"/>
    </xf>
    <xf borderId="3" fillId="0" fontId="6" numFmtId="0" xfId="0" applyBorder="1" applyFont="1"/>
    <xf borderId="4" fillId="0" fontId="6" numFmtId="0" xfId="0" applyBorder="1" applyFont="1"/>
    <xf borderId="5" fillId="0" fontId="6" numFmtId="0" xfId="0" applyBorder="1" applyFont="1"/>
    <xf borderId="6" fillId="0" fontId="5" numFmtId="0" xfId="0" applyAlignment="1" applyBorder="1" applyFont="1">
      <alignment horizontal="center" readingOrder="0"/>
    </xf>
    <xf borderId="6" fillId="0" fontId="3" numFmtId="0" xfId="0" applyAlignment="1" applyBorder="1" applyFont="1">
      <alignment horizontal="center" readingOrder="0"/>
    </xf>
    <xf borderId="6" fillId="0" fontId="3" numFmtId="0" xfId="0" applyAlignment="1" applyBorder="1" applyFont="1">
      <alignment readingOrder="0"/>
    </xf>
    <xf borderId="0" fillId="0" fontId="3" numFmtId="0" xfId="0" applyAlignment="1" applyFont="1">
      <alignment horizontal="right"/>
    </xf>
    <xf borderId="5" fillId="0" fontId="3" numFmtId="0" xfId="0" applyAlignment="1" applyBorder="1" applyFont="1">
      <alignment horizontal="center" readingOrder="0" vertical="center"/>
    </xf>
    <xf borderId="6" fillId="0" fontId="3" numFmtId="10" xfId="0" applyAlignment="1" applyBorder="1" applyFont="1" applyNumberFormat="1">
      <alignment readingOrder="0"/>
    </xf>
    <xf borderId="0" fillId="0" fontId="3" numFmtId="0" xfId="0" applyAlignment="1" applyFont="1">
      <alignment horizontal="center" readingOrder="0"/>
    </xf>
    <xf borderId="6" fillId="0" fontId="5" numFmtId="0" xfId="0" applyAlignment="1" applyBorder="1" applyFont="1">
      <alignment readingOrder="0"/>
    </xf>
    <xf borderId="0" fillId="0" fontId="3" numFmtId="4" xfId="0" applyAlignment="1" applyFont="1" applyNumberFormat="1">
      <alignment horizontal="center"/>
    </xf>
    <xf borderId="0" fillId="0" fontId="3" numFmtId="165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5" numFmtId="0" xfId="0" applyAlignment="1" applyFont="1">
      <alignment horizontal="center" readingOrder="0"/>
    </xf>
    <xf borderId="0" fillId="0" fontId="2" numFmtId="0" xfId="0" applyAlignment="1" applyFont="1">
      <alignment vertical="bottom"/>
    </xf>
    <xf borderId="6" fillId="10" fontId="5" numFmtId="0" xfId="0" applyAlignment="1" applyBorder="1" applyFill="1" applyFont="1">
      <alignment readingOrder="0"/>
    </xf>
    <xf borderId="6" fillId="10" fontId="5" numFmtId="0" xfId="0" applyAlignment="1" applyBorder="1" applyFont="1">
      <alignment horizontal="center" readingOrder="0"/>
    </xf>
    <xf borderId="6" fillId="0" fontId="3" numFmtId="0" xfId="0" applyAlignment="1" applyBorder="1" applyFont="1">
      <alignment readingOrder="0"/>
    </xf>
    <xf borderId="6" fillId="11" fontId="3" numFmtId="10" xfId="0" applyBorder="1" applyFill="1" applyFont="1" applyNumberFormat="1"/>
    <xf borderId="6" fillId="12" fontId="3" numFmtId="10" xfId="0" applyBorder="1" applyFill="1" applyFont="1" applyNumberFormat="1"/>
    <xf borderId="6" fillId="13" fontId="3" numFmtId="10" xfId="0" applyBorder="1" applyFill="1" applyFont="1" applyNumberFormat="1"/>
    <xf borderId="6" fillId="14" fontId="3" numFmtId="10" xfId="0" applyBorder="1" applyFill="1" applyFont="1" applyNumberFormat="1"/>
    <xf borderId="6" fillId="15" fontId="3" numFmtId="10" xfId="0" applyBorder="1" applyFill="1" applyFont="1" applyNumberFormat="1"/>
    <xf borderId="6" fillId="0" fontId="0" numFmtId="0" xfId="0" applyBorder="1" applyFont="1"/>
    <xf borderId="6" fillId="0" fontId="3" numFmtId="165" xfId="0" applyBorder="1" applyFont="1" applyNumberFormat="1"/>
    <xf borderId="6" fillId="0" fontId="3" numFmtId="165" xfId="0" applyBorder="1" applyFont="1" applyNumberFormat="1"/>
    <xf borderId="6" fillId="11" fontId="3" numFmtId="165" xfId="0" applyBorder="1" applyFont="1" applyNumberFormat="1"/>
    <xf borderId="6" fillId="12" fontId="3" numFmtId="165" xfId="0" applyBorder="1" applyFont="1" applyNumberFormat="1"/>
    <xf borderId="6" fillId="13" fontId="3" numFmtId="165" xfId="0" applyBorder="1" applyFont="1" applyNumberFormat="1"/>
    <xf borderId="6" fillId="14" fontId="3" numFmtId="165" xfId="0" applyBorder="1" applyFont="1" applyNumberFormat="1"/>
    <xf borderId="6" fillId="15" fontId="3" numFmtId="165" xfId="0" applyBorder="1" applyFont="1" applyNumberFormat="1"/>
    <xf borderId="0" fillId="0" fontId="7" numFmtId="0" xfId="0" applyAlignment="1" applyFont="1">
      <alignment readingOrder="0" vertical="bottom"/>
    </xf>
    <xf borderId="0" fillId="0" fontId="7" numFmtId="0" xfId="0" applyAlignment="1" applyFont="1">
      <alignment vertical="bottom"/>
    </xf>
    <xf borderId="0" fillId="0" fontId="7" numFmtId="17" xfId="0" applyAlignment="1" applyFont="1" applyNumberFormat="1">
      <alignment vertical="bottom"/>
    </xf>
    <xf borderId="0" fillId="0" fontId="7" numFmtId="0" xfId="0" applyAlignment="1" applyFont="1">
      <alignment horizontal="right" vertical="bottom"/>
    </xf>
  </cellXfs>
  <cellStyles count="1">
    <cellStyle xfId="0" name="Normal" builtinId="0"/>
  </cellStyles>
  <dxfs count="6"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  <dxf>
      <font/>
      <fill>
        <patternFill patternType="solid">
          <fgColor rgb="FFE67C73"/>
          <bgColor rgb="FFE67C73"/>
        </patternFill>
      </fill>
      <border/>
    </dxf>
    <dxf>
      <font/>
      <fill>
        <patternFill patternType="solid">
          <fgColor rgb="FFF60F0F"/>
          <bgColor rgb="FFF60F0F"/>
        </patternFill>
      </fill>
      <border/>
    </dxf>
  </dxfs>
  <tableStyles count="2">
    <tableStyle count="3" pivot="0" name="Penurunan-style">
      <tableStyleElement dxfId="1" type="headerRow"/>
      <tableStyleElement dxfId="2" type="firstRowStripe"/>
      <tableStyleElement dxfId="3" type="secondRowStripe"/>
    </tableStyle>
    <tableStyle count="2" pivot="0" name="Penurunan-style 2">
      <tableStyleElement dxfId="4" type="firstRowStripe"/>
      <tableStyleElement dxfId="5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Countries Growth in Percent per Year</a:t>
            </a:r>
          </a:p>
        </c:rich>
      </c:tx>
      <c:overlay val="0"/>
    </c:title>
    <c:plotArea>
      <c:layout/>
      <c:barChart>
        <c:barDir val="col"/>
        <c:grouping val="percentStacked"/>
        <c:ser>
          <c:idx val="0"/>
          <c:order val="0"/>
          <c:tx>
            <c:strRef>
              <c:f>'HS During Covid'!$AG$14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'HS During Covid'!$AH$13:$AN$13</c:f>
            </c:strRef>
          </c:cat>
          <c:val>
            <c:numRef>
              <c:f>'HS During Covid'!$AH$14:$AN$14</c:f>
              <c:numCache/>
            </c:numRef>
          </c:val>
        </c:ser>
        <c:ser>
          <c:idx val="1"/>
          <c:order val="1"/>
          <c:tx>
            <c:strRef>
              <c:f>'HS During Covid'!$AG$15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'HS During Covid'!$AH$13:$AN$13</c:f>
            </c:strRef>
          </c:cat>
          <c:val>
            <c:numRef>
              <c:f>'HS During Covid'!$AH$15:$AN$15</c:f>
              <c:numCache/>
            </c:numRef>
          </c:val>
        </c:ser>
        <c:overlap val="100"/>
        <c:axId val="453040968"/>
        <c:axId val="1072597734"/>
      </c:barChart>
      <c:catAx>
        <c:axId val="453040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Trend of Happiness Score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72597734"/>
      </c:catAx>
      <c:valAx>
        <c:axId val="1072597734"/>
        <c:scaling>
          <c:orientation val="minMax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5304096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31</xdr:col>
      <xdr:colOff>942975</xdr:colOff>
      <xdr:row>28</xdr:row>
      <xdr:rowOff>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B3:C8" displayName="Table_1" id="1">
  <tableColumns count="2">
    <tableColumn name="Country" id="1"/>
    <tableColumn name="2019-2020" id="2"/>
  </tableColumns>
  <tableStyleInfo name="Penurunan-style" showColumnStripes="0" showFirstColumn="1" showLastColumn="1" showRowStripes="1"/>
</table>
</file>

<file path=xl/tables/table2.xml><?xml version="1.0" encoding="utf-8"?>
<table xmlns="http://schemas.openxmlformats.org/spreadsheetml/2006/main" headerRowCount="0" ref="C12:C16" displayName="Table_2" id="2">
  <tableColumns count="1">
    <tableColumn name="Column1" id="1"/>
  </tableColumns>
  <tableStyleInfo name="Penurunan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Relationship Id="rId4" Type="http://schemas.openxmlformats.org/officeDocument/2006/relationships/table" Target="../tables/table1.xml"/><Relationship Id="rId5" Type="http://schemas.openxmlformats.org/officeDocument/2006/relationships/table" Target="../tables/table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29"/>
    <col customWidth="1" min="2" max="2" width="21.71"/>
    <col customWidth="1" min="3" max="3" width="34.43"/>
    <col customWidth="1" min="4" max="4" width="8.0"/>
    <col customWidth="1" min="5" max="5" width="18.14"/>
    <col customWidth="1" min="6" max="6" width="21.57"/>
    <col customWidth="1" min="7" max="7" width="20.0"/>
    <col customWidth="1" min="8" max="9" width="26.29"/>
    <col customWidth="1" min="10" max="10" width="11.71"/>
    <col customWidth="1" min="11" max="11" width="28.57"/>
    <col customWidth="1" min="12" max="12" width="17.29"/>
  </cols>
  <sheetData>
    <row r="1" ht="14.25" customHeight="1">
      <c r="A1" s="1" t="s">
        <v>0</v>
      </c>
      <c r="B1" s="2" t="s">
        <v>1</v>
      </c>
      <c r="C1" s="2" t="s">
        <v>2</v>
      </c>
      <c r="D1" s="1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 ht="14.25" customHeight="1">
      <c r="A2" s="4">
        <v>1.0</v>
      </c>
      <c r="B2" s="5" t="s">
        <v>12</v>
      </c>
      <c r="C2" s="5" t="s">
        <v>13</v>
      </c>
      <c r="D2" s="4">
        <v>2015.0</v>
      </c>
      <c r="E2" s="6">
        <v>7.586999893188477</v>
      </c>
      <c r="F2" s="6">
        <v>1.3965054750442505</v>
      </c>
      <c r="G2" s="6">
        <v>1.349505066871643</v>
      </c>
      <c r="H2" s="6">
        <v>0.9414322972297668</v>
      </c>
      <c r="I2" s="6">
        <v>0.6655732989311218</v>
      </c>
      <c r="J2" s="6">
        <v>0.29677528142929077</v>
      </c>
      <c r="K2" s="6">
        <v>0.4197767972946167</v>
      </c>
      <c r="L2" s="6">
        <v>2.517383098602295</v>
      </c>
    </row>
    <row r="3" ht="14.25" customHeight="1">
      <c r="A3" s="5">
        <v>2.0</v>
      </c>
      <c r="B3" s="5" t="s">
        <v>14</v>
      </c>
      <c r="C3" s="5" t="s">
        <v>13</v>
      </c>
      <c r="D3" s="4">
        <v>2015.0</v>
      </c>
      <c r="E3" s="6">
        <v>7.560999870300293</v>
      </c>
      <c r="F3" s="6">
        <v>1.302323579788208</v>
      </c>
      <c r="G3" s="6">
        <v>1.4022310972213745</v>
      </c>
      <c r="H3" s="6">
        <v>0.9478443264961243</v>
      </c>
      <c r="I3" s="6">
        <v>0.6287720799446106</v>
      </c>
      <c r="J3" s="6">
        <v>0.4362967312335968</v>
      </c>
      <c r="K3" s="6">
        <v>0.1414513736963272</v>
      </c>
      <c r="L3" s="6">
        <v>2.7020130157470703</v>
      </c>
    </row>
    <row r="4" ht="14.25" customHeight="1">
      <c r="A4" s="5">
        <v>3.0</v>
      </c>
      <c r="B4" s="5" t="s">
        <v>15</v>
      </c>
      <c r="C4" s="5" t="s">
        <v>13</v>
      </c>
      <c r="D4" s="4">
        <v>2015.0</v>
      </c>
      <c r="E4" s="6">
        <v>7.5269999504089355</v>
      </c>
      <c r="F4" s="6">
        <v>1.3254776000976562</v>
      </c>
      <c r="G4" s="6">
        <v>1.3605808019638062</v>
      </c>
      <c r="H4" s="6">
        <v>0.8746413588523865</v>
      </c>
      <c r="I4" s="6">
        <v>0.6493837237358093</v>
      </c>
      <c r="J4" s="6">
        <v>0.34138622879981995</v>
      </c>
      <c r="K4" s="6">
        <v>0.48357346653938293</v>
      </c>
      <c r="L4" s="6">
        <v>2.49204158782959</v>
      </c>
    </row>
    <row r="5" ht="14.25" customHeight="1">
      <c r="A5" s="5">
        <v>4.0</v>
      </c>
      <c r="B5" s="5" t="s">
        <v>16</v>
      </c>
      <c r="C5" s="5" t="s">
        <v>13</v>
      </c>
      <c r="D5" s="4">
        <v>2015.0</v>
      </c>
      <c r="E5" s="6">
        <v>7.521999835968018</v>
      </c>
      <c r="F5" s="6">
        <v>1.4589966535568237</v>
      </c>
      <c r="G5" s="6">
        <v>1.3309545516967773</v>
      </c>
      <c r="H5" s="6">
        <v>0.8852090239524841</v>
      </c>
      <c r="I5" s="6">
        <v>0.6697317957878113</v>
      </c>
      <c r="J5" s="6">
        <v>0.34698915481567383</v>
      </c>
      <c r="K5" s="6">
        <v>0.3650342524051666</v>
      </c>
      <c r="L5" s="6">
        <v>2.4653115272521973</v>
      </c>
    </row>
    <row r="6" ht="14.25" customHeight="1">
      <c r="A6" s="5">
        <v>5.0</v>
      </c>
      <c r="B6" s="5" t="s">
        <v>17</v>
      </c>
      <c r="C6" s="5" t="s">
        <v>18</v>
      </c>
      <c r="D6" s="4">
        <v>2015.0</v>
      </c>
      <c r="E6" s="6">
        <v>7.427000045776367</v>
      </c>
      <c r="F6" s="6">
        <v>1.326291561126709</v>
      </c>
      <c r="G6" s="6">
        <v>1.3226081132888794</v>
      </c>
      <c r="H6" s="6">
        <v>0.905630886554718</v>
      </c>
      <c r="I6" s="6">
        <v>0.6329675912857056</v>
      </c>
      <c r="J6" s="6">
        <v>0.4581090211868286</v>
      </c>
      <c r="K6" s="6">
        <v>0.32957300543785095</v>
      </c>
      <c r="L6" s="6">
        <v>2.4517555236816406</v>
      </c>
    </row>
    <row r="7" ht="14.25" customHeight="1">
      <c r="A7" s="5">
        <v>6.0</v>
      </c>
      <c r="B7" s="5" t="s">
        <v>19</v>
      </c>
      <c r="C7" s="5" t="s">
        <v>13</v>
      </c>
      <c r="D7" s="4">
        <v>2015.0</v>
      </c>
      <c r="E7" s="6">
        <v>7.406000137329102</v>
      </c>
      <c r="F7" s="6">
        <v>1.2902485132217407</v>
      </c>
      <c r="G7" s="6">
        <v>1.318263053894043</v>
      </c>
      <c r="H7" s="6">
        <v>0.8891108632087708</v>
      </c>
      <c r="I7" s="6">
        <v>0.6416934132575989</v>
      </c>
      <c r="J7" s="6">
        <v>0.2335076481103897</v>
      </c>
      <c r="K7" s="6">
        <v>0.4137178957462311</v>
      </c>
      <c r="L7" s="6">
        <v>2.619551181793213</v>
      </c>
    </row>
    <row r="8" ht="14.25" customHeight="1">
      <c r="A8" s="5">
        <v>7.0</v>
      </c>
      <c r="B8" s="5" t="s">
        <v>20</v>
      </c>
      <c r="C8" s="5" t="s">
        <v>13</v>
      </c>
      <c r="D8" s="4">
        <v>2015.0</v>
      </c>
      <c r="E8" s="6">
        <v>7.377999782562256</v>
      </c>
      <c r="F8" s="6">
        <v>1.329444169998169</v>
      </c>
      <c r="G8" s="6">
        <v>1.2801730632781982</v>
      </c>
      <c r="H8" s="6">
        <v>0.8928382992744446</v>
      </c>
      <c r="I8" s="6">
        <v>0.6157615184783936</v>
      </c>
      <c r="J8" s="6">
        <v>0.47610393166542053</v>
      </c>
      <c r="K8" s="6">
        <v>0.3181394338607788</v>
      </c>
      <c r="L8" s="6">
        <v>2.4657034873962402</v>
      </c>
    </row>
    <row r="9" ht="14.25" customHeight="1">
      <c r="A9" s="5">
        <v>8.0</v>
      </c>
      <c r="B9" s="5" t="s">
        <v>21</v>
      </c>
      <c r="C9" s="5" t="s">
        <v>13</v>
      </c>
      <c r="D9" s="4">
        <v>2015.0</v>
      </c>
      <c r="E9" s="6">
        <v>7.363999843597412</v>
      </c>
      <c r="F9" s="6">
        <v>1.3317080736160278</v>
      </c>
      <c r="G9" s="6">
        <v>1.2890704870224</v>
      </c>
      <c r="H9" s="6">
        <v>0.9108656644821167</v>
      </c>
      <c r="I9" s="6">
        <v>0.6597970724105835</v>
      </c>
      <c r="J9" s="6">
        <v>0.3626200556755066</v>
      </c>
      <c r="K9" s="6">
        <v>0.4384358823299408</v>
      </c>
      <c r="L9" s="6">
        <v>2.3711905479431152</v>
      </c>
    </row>
    <row r="10" ht="14.25" customHeight="1">
      <c r="A10" s="5">
        <v>9.0</v>
      </c>
      <c r="B10" s="5" t="s">
        <v>22</v>
      </c>
      <c r="C10" s="4" t="s">
        <v>23</v>
      </c>
      <c r="D10" s="4">
        <v>2015.0</v>
      </c>
      <c r="E10" s="6">
        <v>7.285999774932861</v>
      </c>
      <c r="F10" s="6">
        <v>1.2501846551895142</v>
      </c>
      <c r="G10" s="6">
        <v>1.3196744918823242</v>
      </c>
      <c r="H10" s="6">
        <v>0.9083706140518188</v>
      </c>
      <c r="I10" s="6">
        <v>0.6393776535987854</v>
      </c>
      <c r="J10" s="6">
        <v>0.47501006722450256</v>
      </c>
      <c r="K10" s="6">
        <v>0.4292156398296356</v>
      </c>
      <c r="L10" s="6">
        <v>2.264252185821533</v>
      </c>
    </row>
    <row r="11" ht="14.25" customHeight="1">
      <c r="A11" s="5">
        <v>10.0</v>
      </c>
      <c r="B11" s="5" t="s">
        <v>24</v>
      </c>
      <c r="C11" s="4" t="s">
        <v>23</v>
      </c>
      <c r="D11" s="4">
        <v>2015.0</v>
      </c>
      <c r="E11" s="6">
        <v>7.283999919891357</v>
      </c>
      <c r="F11" s="6">
        <v>1.333584189414978</v>
      </c>
      <c r="G11" s="6">
        <v>1.309228539466858</v>
      </c>
      <c r="H11" s="6">
        <v>0.9315558671951294</v>
      </c>
      <c r="I11" s="6">
        <v>0.6512437462806702</v>
      </c>
      <c r="J11" s="6">
        <v>0.4356158375740051</v>
      </c>
      <c r="K11" s="6">
        <v>0.3563651144504547</v>
      </c>
      <c r="L11" s="6">
        <v>2.266460418701172</v>
      </c>
    </row>
    <row r="12" ht="14.25" customHeight="1">
      <c r="A12" s="5">
        <v>11.0</v>
      </c>
      <c r="B12" s="5" t="s">
        <v>25</v>
      </c>
      <c r="C12" s="5" t="s">
        <v>26</v>
      </c>
      <c r="D12" s="4">
        <v>2015.0</v>
      </c>
      <c r="E12" s="6">
        <v>7.2779998779296875</v>
      </c>
      <c r="F12" s="6">
        <v>1.2285701036453247</v>
      </c>
      <c r="G12" s="6">
        <v>1.2239304780960083</v>
      </c>
      <c r="H12" s="6">
        <v>0.9138688445091248</v>
      </c>
      <c r="I12" s="6">
        <v>0.41318896412849426</v>
      </c>
      <c r="J12" s="6">
        <v>0.3317185044288635</v>
      </c>
      <c r="K12" s="6">
        <v>0.07785235345363617</v>
      </c>
      <c r="L12" s="6">
        <v>3.0885424613952637</v>
      </c>
    </row>
    <row r="13" ht="14.25" customHeight="1">
      <c r="A13" s="5">
        <v>12.0</v>
      </c>
      <c r="B13" s="5" t="s">
        <v>27</v>
      </c>
      <c r="C13" s="5" t="s">
        <v>28</v>
      </c>
      <c r="D13" s="4">
        <v>2015.0</v>
      </c>
      <c r="E13" s="6">
        <v>7.22599983215332</v>
      </c>
      <c r="F13" s="6">
        <v>0.9557815790176392</v>
      </c>
      <c r="G13" s="6">
        <v>1.237881064414978</v>
      </c>
      <c r="H13" s="6">
        <v>0.8602736592292786</v>
      </c>
      <c r="I13" s="6">
        <v>0.6337592005729675</v>
      </c>
      <c r="J13" s="6">
        <v>0.25496581196784973</v>
      </c>
      <c r="K13" s="6">
        <v>0.10582569241523743</v>
      </c>
      <c r="L13" s="6">
        <v>3.1772756576538086</v>
      </c>
    </row>
    <row r="14" ht="14.25" customHeight="1">
      <c r="A14" s="5">
        <v>13.0</v>
      </c>
      <c r="B14" s="5" t="s">
        <v>29</v>
      </c>
      <c r="C14" s="5" t="s">
        <v>13</v>
      </c>
      <c r="D14" s="4">
        <v>2015.0</v>
      </c>
      <c r="E14" s="6">
        <v>7.199999809265137</v>
      </c>
      <c r="F14" s="6">
        <v>1.337232232093811</v>
      </c>
      <c r="G14" s="6">
        <v>1.2970412969589233</v>
      </c>
      <c r="H14" s="6">
        <v>0.8904216289520264</v>
      </c>
      <c r="I14" s="6">
        <v>0.6243348121643066</v>
      </c>
      <c r="J14" s="6">
        <v>0.3308849334716797</v>
      </c>
      <c r="K14" s="6">
        <v>0.18676167726516724</v>
      </c>
      <c r="L14" s="6">
        <v>2.533203125</v>
      </c>
    </row>
    <row r="15" ht="14.25" customHeight="1">
      <c r="A15" s="5">
        <v>14.0</v>
      </c>
      <c r="B15" s="5" t="s">
        <v>30</v>
      </c>
      <c r="C15" s="5" t="s">
        <v>28</v>
      </c>
      <c r="D15" s="4">
        <v>2015.0</v>
      </c>
      <c r="E15" s="6">
        <v>7.186999797821045</v>
      </c>
      <c r="F15" s="6">
        <v>1.0205351114273071</v>
      </c>
      <c r="G15" s="6">
        <v>0.9145077466964722</v>
      </c>
      <c r="H15" s="6">
        <v>0.8144438862800598</v>
      </c>
      <c r="I15" s="6">
        <v>0.48181062936782837</v>
      </c>
      <c r="J15" s="6">
        <v>0.14074021577835083</v>
      </c>
      <c r="K15" s="6">
        <v>0.21312271058559418</v>
      </c>
      <c r="L15" s="6">
        <v>3.6021432876586914</v>
      </c>
    </row>
    <row r="16" ht="14.25" customHeight="1">
      <c r="A16" s="5">
        <v>15.0</v>
      </c>
      <c r="B16" s="5" t="s">
        <v>31</v>
      </c>
      <c r="C16" s="5" t="s">
        <v>18</v>
      </c>
      <c r="D16" s="4">
        <v>2015.0</v>
      </c>
      <c r="E16" s="6">
        <v>7.11899995803833</v>
      </c>
      <c r="F16" s="6">
        <v>1.39451003074646</v>
      </c>
      <c r="G16" s="6">
        <v>1.247112512588501</v>
      </c>
      <c r="H16" s="6">
        <v>0.8617852330207825</v>
      </c>
      <c r="I16" s="6">
        <v>0.5460351705551147</v>
      </c>
      <c r="J16" s="6">
        <v>0.40105152130126953</v>
      </c>
      <c r="K16" s="6">
        <v>0.1588958501815796</v>
      </c>
      <c r="L16" s="6">
        <v>2.5101094245910645</v>
      </c>
    </row>
    <row r="17" ht="14.25" customHeight="1">
      <c r="A17" s="5">
        <v>16.0</v>
      </c>
      <c r="B17" s="5" t="s">
        <v>32</v>
      </c>
      <c r="C17" s="5" t="s">
        <v>28</v>
      </c>
      <c r="D17" s="4">
        <v>2015.0</v>
      </c>
      <c r="E17" s="6">
        <v>6.982999801635742</v>
      </c>
      <c r="F17" s="6">
        <v>0.9812370538711548</v>
      </c>
      <c r="G17" s="6">
        <v>1.2328730821609497</v>
      </c>
      <c r="H17" s="6">
        <v>0.6970232129096985</v>
      </c>
      <c r="I17" s="6">
        <v>0.4904896318912506</v>
      </c>
      <c r="J17" s="6">
        <v>0.14573852717876434</v>
      </c>
      <c r="K17" s="6">
        <v>0.17521308362483978</v>
      </c>
      <c r="L17" s="6">
        <v>3.260014057159424</v>
      </c>
    </row>
    <row r="18" ht="14.25" customHeight="1">
      <c r="A18" s="5">
        <v>17.0</v>
      </c>
      <c r="B18" s="5" t="s">
        <v>33</v>
      </c>
      <c r="C18" s="5" t="s">
        <v>13</v>
      </c>
      <c r="D18" s="4">
        <v>2015.0</v>
      </c>
      <c r="E18" s="6">
        <v>6.946000099182129</v>
      </c>
      <c r="F18" s="6">
        <v>1.5639073848724365</v>
      </c>
      <c r="G18" s="6">
        <v>1.2196252346038818</v>
      </c>
      <c r="H18" s="6">
        <v>0.9189427495002747</v>
      </c>
      <c r="I18" s="6">
        <v>0.6158339977264404</v>
      </c>
      <c r="J18" s="6">
        <v>0.2803365886211395</v>
      </c>
      <c r="K18" s="6">
        <v>0.3779769539833069</v>
      </c>
      <c r="L18" s="6">
        <v>1.9696130752563477</v>
      </c>
    </row>
    <row r="19" ht="14.25" customHeight="1">
      <c r="A19" s="5">
        <v>18.0</v>
      </c>
      <c r="B19" s="5" t="s">
        <v>34</v>
      </c>
      <c r="C19" s="5" t="s">
        <v>13</v>
      </c>
      <c r="D19" s="4">
        <v>2015.0</v>
      </c>
      <c r="E19" s="6">
        <v>6.940000057220459</v>
      </c>
      <c r="F19" s="6">
        <v>1.335956335067749</v>
      </c>
      <c r="G19" s="6">
        <v>1.369476079940796</v>
      </c>
      <c r="H19" s="6">
        <v>0.8953328728675842</v>
      </c>
      <c r="I19" s="6">
        <v>0.6177714467048645</v>
      </c>
      <c r="J19" s="6">
        <v>0.45900946855545044</v>
      </c>
      <c r="K19" s="6">
        <v>0.2870289087295532</v>
      </c>
      <c r="L19" s="6">
        <v>1.9756956100463867</v>
      </c>
    </row>
    <row r="20" ht="14.25" customHeight="1">
      <c r="A20" s="5">
        <v>19.0</v>
      </c>
      <c r="B20" s="5" t="s">
        <v>35</v>
      </c>
      <c r="C20" s="5" t="s">
        <v>13</v>
      </c>
      <c r="D20" s="4">
        <v>2015.0</v>
      </c>
      <c r="E20" s="6">
        <v>6.936999797821045</v>
      </c>
      <c r="F20" s="6">
        <v>1.3078160285949707</v>
      </c>
      <c r="G20" s="6">
        <v>1.2856636047363281</v>
      </c>
      <c r="H20" s="6">
        <v>0.8966666460037231</v>
      </c>
      <c r="I20" s="6">
        <v>0.5845032334327698</v>
      </c>
      <c r="J20" s="6">
        <v>0.22249773144721985</v>
      </c>
      <c r="K20" s="6">
        <v>0.22539566457271576</v>
      </c>
      <c r="L20" s="6">
        <v>2.4148411750793457</v>
      </c>
    </row>
    <row r="21" ht="14.25" customHeight="1">
      <c r="A21" s="5">
        <v>20.0</v>
      </c>
      <c r="B21" s="5" t="s">
        <v>36</v>
      </c>
      <c r="C21" s="5" t="s">
        <v>26</v>
      </c>
      <c r="D21" s="4">
        <v>2015.0</v>
      </c>
      <c r="E21" s="6">
        <v>6.901000022888184</v>
      </c>
      <c r="F21" s="6">
        <v>1.4272655248641968</v>
      </c>
      <c r="G21" s="6">
        <v>1.1257519721984863</v>
      </c>
      <c r="H21" s="6">
        <v>0.8092490434646606</v>
      </c>
      <c r="I21" s="6">
        <v>0.6415680646896362</v>
      </c>
      <c r="J21" s="6">
        <v>0.26427653431892395</v>
      </c>
      <c r="K21" s="6">
        <v>0.3858330547809601</v>
      </c>
      <c r="L21" s="6">
        <v>2.247431755065918</v>
      </c>
    </row>
    <row r="22" ht="14.25" customHeight="1">
      <c r="A22" s="5">
        <v>21.0</v>
      </c>
      <c r="B22" s="5" t="s">
        <v>37</v>
      </c>
      <c r="C22" s="5" t="s">
        <v>13</v>
      </c>
      <c r="D22" s="4">
        <v>2015.0</v>
      </c>
      <c r="E22" s="6">
        <v>6.867000102996826</v>
      </c>
      <c r="F22" s="6">
        <v>1.2663744688034058</v>
      </c>
      <c r="G22" s="6">
        <v>1.285476803779602</v>
      </c>
      <c r="H22" s="6">
        <v>0.9094294905662537</v>
      </c>
      <c r="I22" s="6">
        <v>0.5962530970573425</v>
      </c>
      <c r="J22" s="6">
        <v>0.519120454788208</v>
      </c>
      <c r="K22" s="6">
        <v>0.32066774368286133</v>
      </c>
      <c r="L22" s="6">
        <v>1.969937801361084</v>
      </c>
    </row>
    <row r="23" ht="14.25" customHeight="1">
      <c r="A23" s="5">
        <v>22.0</v>
      </c>
      <c r="B23" s="5" t="s">
        <v>38</v>
      </c>
      <c r="C23" s="5" t="s">
        <v>28</v>
      </c>
      <c r="D23" s="4">
        <v>2015.0</v>
      </c>
      <c r="E23" s="6">
        <v>6.809999942779541</v>
      </c>
      <c r="F23" s="6">
        <v>1.0442367792129517</v>
      </c>
      <c r="G23" s="6">
        <v>1.255958914756775</v>
      </c>
      <c r="H23" s="6">
        <v>0.7205224633216858</v>
      </c>
      <c r="I23" s="6">
        <v>0.42908212542533875</v>
      </c>
      <c r="J23" s="6">
        <v>0.05841254070401192</v>
      </c>
      <c r="K23" s="6">
        <v>0.11069396138191223</v>
      </c>
      <c r="L23" s="6">
        <v>3.1913087368011475</v>
      </c>
    </row>
    <row r="24" ht="14.25" customHeight="1">
      <c r="A24" s="5">
        <v>23.0</v>
      </c>
      <c r="B24" s="5" t="s">
        <v>39</v>
      </c>
      <c r="C24" s="5" t="s">
        <v>40</v>
      </c>
      <c r="D24" s="4">
        <v>2015.0</v>
      </c>
      <c r="E24" s="6">
        <v>6.797999858856201</v>
      </c>
      <c r="F24" s="6">
        <v>1.5218589305877686</v>
      </c>
      <c r="G24" s="6">
        <v>1.020002007484436</v>
      </c>
      <c r="H24" s="6">
        <v>1.0252474546432495</v>
      </c>
      <c r="I24" s="6">
        <v>0.5425164103507996</v>
      </c>
      <c r="J24" s="6">
        <v>0.3110487163066864</v>
      </c>
      <c r="K24" s="6">
        <v>0.4920996427536011</v>
      </c>
      <c r="L24" s="6">
        <v>1.8850126266479492</v>
      </c>
    </row>
    <row r="25" ht="14.25" customHeight="1">
      <c r="A25" s="5">
        <v>24.0</v>
      </c>
      <c r="B25" s="5" t="s">
        <v>41</v>
      </c>
      <c r="C25" s="5" t="s">
        <v>28</v>
      </c>
      <c r="D25" s="4">
        <v>2015.0</v>
      </c>
      <c r="E25" s="6">
        <v>6.785999774932861</v>
      </c>
      <c r="F25" s="6">
        <v>1.0635285377502441</v>
      </c>
      <c r="G25" s="6">
        <v>1.1985034942626953</v>
      </c>
      <c r="H25" s="6">
        <v>0.7966067790985107</v>
      </c>
      <c r="I25" s="6">
        <v>0.5421037673950195</v>
      </c>
      <c r="J25" s="6">
        <v>0.24433666467666626</v>
      </c>
      <c r="K25" s="6">
        <v>0.09269940108060837</v>
      </c>
      <c r="L25" s="6">
        <v>2.8484771251678467</v>
      </c>
    </row>
    <row r="26" ht="14.25" customHeight="1">
      <c r="A26" s="5">
        <v>25.0</v>
      </c>
      <c r="B26" s="5" t="s">
        <v>42</v>
      </c>
      <c r="C26" s="5" t="s">
        <v>13</v>
      </c>
      <c r="D26" s="4">
        <v>2015.0</v>
      </c>
      <c r="E26" s="6">
        <v>6.75</v>
      </c>
      <c r="F26" s="6">
        <v>1.3279228210449219</v>
      </c>
      <c r="G26" s="6">
        <v>1.2993712425231934</v>
      </c>
      <c r="H26" s="6">
        <v>0.8918586373329163</v>
      </c>
      <c r="I26" s="6">
        <v>0.6147743463516235</v>
      </c>
      <c r="J26" s="6">
        <v>0.28213977813720703</v>
      </c>
      <c r="K26" s="6">
        <v>0.2184283584356308</v>
      </c>
      <c r="L26" s="6">
        <v>2.1156907081604004</v>
      </c>
    </row>
    <row r="27" ht="14.25" customHeight="1">
      <c r="A27" s="5">
        <v>26.0</v>
      </c>
      <c r="B27" s="5" t="s">
        <v>43</v>
      </c>
      <c r="C27" s="5" t="s">
        <v>28</v>
      </c>
      <c r="D27" s="4">
        <v>2015.0</v>
      </c>
      <c r="E27" s="6">
        <v>6.670000076293945</v>
      </c>
      <c r="F27" s="6">
        <v>1.1071531772613525</v>
      </c>
      <c r="G27" s="6">
        <v>1.1244657039642334</v>
      </c>
      <c r="H27" s="6">
        <v>0.8585676550865173</v>
      </c>
      <c r="I27" s="6">
        <v>0.4413207769393921</v>
      </c>
      <c r="J27" s="6">
        <v>0.3336338698863983</v>
      </c>
      <c r="K27" s="6">
        <v>0.12869104743003845</v>
      </c>
      <c r="L27" s="6">
        <v>2.6758475303649902</v>
      </c>
    </row>
    <row r="28" ht="14.25" customHeight="1">
      <c r="A28" s="5">
        <v>27.0</v>
      </c>
      <c r="B28" s="5" t="s">
        <v>44</v>
      </c>
      <c r="C28" s="5" t="s">
        <v>13</v>
      </c>
      <c r="D28" s="4">
        <v>2015.0</v>
      </c>
      <c r="E28" s="6">
        <v>6.574999809265137</v>
      </c>
      <c r="F28" s="6">
        <v>1.2777832746505737</v>
      </c>
      <c r="G28" s="6">
        <v>1.2603751420974731</v>
      </c>
      <c r="H28" s="6">
        <v>0.9457859396934509</v>
      </c>
      <c r="I28" s="6">
        <v>0.5501102209091187</v>
      </c>
      <c r="J28" s="6">
        <v>0.12331633269786835</v>
      </c>
      <c r="K28" s="6">
        <v>0.2064589112997055</v>
      </c>
      <c r="L28" s="6">
        <v>2.2112574577331543</v>
      </c>
    </row>
    <row r="29" ht="14.25" customHeight="1">
      <c r="A29" s="5">
        <v>28.0</v>
      </c>
      <c r="B29" s="5" t="s">
        <v>45</v>
      </c>
      <c r="C29" s="5" t="s">
        <v>28</v>
      </c>
      <c r="D29" s="4">
        <v>2015.0</v>
      </c>
      <c r="E29" s="6">
        <v>6.573999881744385</v>
      </c>
      <c r="F29" s="6">
        <v>1.0535051822662354</v>
      </c>
      <c r="G29" s="6">
        <v>1.2482333183288574</v>
      </c>
      <c r="H29" s="6">
        <v>0.7872301340103149</v>
      </c>
      <c r="I29" s="6">
        <v>0.44973647594451904</v>
      </c>
      <c r="J29" s="6">
        <v>0.11450839042663574</v>
      </c>
      <c r="K29" s="6">
        <v>0.08483657240867615</v>
      </c>
      <c r="L29" s="6">
        <v>2.8359971046447754</v>
      </c>
    </row>
    <row r="30" ht="14.25" customHeight="1">
      <c r="A30" s="5">
        <v>29.0</v>
      </c>
      <c r="B30" s="5" t="s">
        <v>46</v>
      </c>
      <c r="C30" s="5" t="s">
        <v>47</v>
      </c>
      <c r="D30" s="4">
        <v>2015.0</v>
      </c>
      <c r="E30" s="6">
        <v>6.505000114440918</v>
      </c>
      <c r="F30" s="6">
        <v>1.178981900215149</v>
      </c>
      <c r="G30" s="6">
        <v>1.2064344882965088</v>
      </c>
      <c r="H30" s="6">
        <v>0.8448317050933838</v>
      </c>
      <c r="I30" s="6">
        <v>0.4636433720588684</v>
      </c>
      <c r="J30" s="6">
        <v>0.10685710608959198</v>
      </c>
      <c r="K30" s="6">
        <v>0.026519712060689926</v>
      </c>
      <c r="L30" s="6">
        <v>2.677818536758423</v>
      </c>
    </row>
    <row r="31" ht="14.25" customHeight="1">
      <c r="A31" s="5">
        <v>30.0</v>
      </c>
      <c r="B31" s="5" t="s">
        <v>48</v>
      </c>
      <c r="C31" s="5" t="s">
        <v>28</v>
      </c>
      <c r="D31" s="4">
        <v>2015.0</v>
      </c>
      <c r="E31" s="6">
        <v>6.485000133514404</v>
      </c>
      <c r="F31" s="6">
        <v>1.0616637468338013</v>
      </c>
      <c r="G31" s="6">
        <v>1.2089003324508667</v>
      </c>
      <c r="H31" s="6">
        <v>0.8116036653518677</v>
      </c>
      <c r="I31" s="6">
        <v>0.6036234498023987</v>
      </c>
      <c r="J31" s="6">
        <v>0.23239979147911072</v>
      </c>
      <c r="K31" s="6">
        <v>0.24558082222938538</v>
      </c>
      <c r="L31" s="6">
        <v>2.321418285369873</v>
      </c>
    </row>
    <row r="32" ht="14.25" customHeight="1">
      <c r="A32" s="5">
        <v>31.0</v>
      </c>
      <c r="B32" s="5" t="s">
        <v>49</v>
      </c>
      <c r="C32" s="5" t="s">
        <v>28</v>
      </c>
      <c r="D32" s="4">
        <v>2015.0</v>
      </c>
      <c r="E32" s="6">
        <v>6.4770002365112305</v>
      </c>
      <c r="F32" s="6">
        <v>0.9186127781867981</v>
      </c>
      <c r="G32" s="6">
        <v>1.2401843070983887</v>
      </c>
      <c r="H32" s="6">
        <v>0.6907688975334167</v>
      </c>
      <c r="I32" s="6">
        <v>0.5346603393554688</v>
      </c>
      <c r="J32" s="6">
        <v>0.1840086132287979</v>
      </c>
      <c r="K32" s="6">
        <v>0.05119859054684639</v>
      </c>
      <c r="L32" s="6">
        <v>2.8573720455169678</v>
      </c>
    </row>
    <row r="33" ht="14.25" customHeight="1">
      <c r="A33" s="5">
        <v>32.0</v>
      </c>
      <c r="B33" s="5" t="s">
        <v>50</v>
      </c>
      <c r="C33" s="5" t="s">
        <v>40</v>
      </c>
      <c r="D33" s="4">
        <v>2015.0</v>
      </c>
      <c r="E33" s="6">
        <v>6.454999923706055</v>
      </c>
      <c r="F33" s="6">
        <v>0.966903030872345</v>
      </c>
      <c r="G33" s="6">
        <v>1.2650448083877563</v>
      </c>
      <c r="H33" s="6">
        <v>0.7384974360466003</v>
      </c>
      <c r="I33" s="6">
        <v>0.556643009185791</v>
      </c>
      <c r="J33" s="6">
        <v>0.5763043165206909</v>
      </c>
      <c r="K33" s="6">
        <v>0.031869545578956604</v>
      </c>
      <c r="L33" s="6">
        <v>2.3194494247436523</v>
      </c>
    </row>
    <row r="34" ht="14.25" customHeight="1">
      <c r="A34" s="5">
        <v>33.0</v>
      </c>
      <c r="B34" s="5" t="s">
        <v>51</v>
      </c>
      <c r="C34" s="5" t="s">
        <v>26</v>
      </c>
      <c r="D34" s="4">
        <v>2015.0</v>
      </c>
      <c r="E34" s="6">
        <v>6.410999774932861</v>
      </c>
      <c r="F34" s="6">
        <v>1.3954102993011475</v>
      </c>
      <c r="G34" s="6">
        <v>1.0839251279830933</v>
      </c>
      <c r="H34" s="6">
        <v>0.7202511429786682</v>
      </c>
      <c r="I34" s="6">
        <v>0.3104800879955292</v>
      </c>
      <c r="J34" s="6">
        <v>0.13705630600452423</v>
      </c>
      <c r="K34" s="6">
        <v>0.32524338364601135</v>
      </c>
      <c r="L34" s="6">
        <v>2.4387154579162598</v>
      </c>
    </row>
    <row r="35" ht="14.25" customHeight="1">
      <c r="A35" s="5">
        <v>34.0</v>
      </c>
      <c r="B35" s="5" t="s">
        <v>52</v>
      </c>
      <c r="C35" s="5" t="s">
        <v>13</v>
      </c>
      <c r="D35" s="4">
        <v>2015.0</v>
      </c>
      <c r="E35" s="6">
        <v>6.328999996185303</v>
      </c>
      <c r="F35" s="6">
        <v>1.2301145792007446</v>
      </c>
      <c r="G35" s="6">
        <v>1.313787579536438</v>
      </c>
      <c r="H35" s="6">
        <v>0.955624520778656</v>
      </c>
      <c r="I35" s="6">
        <v>0.45950600504875183</v>
      </c>
      <c r="J35" s="6">
        <v>0.1822727769613266</v>
      </c>
      <c r="K35" s="6">
        <v>0.0639830231666565</v>
      </c>
      <c r="L35" s="6">
        <v>2.123666286468506</v>
      </c>
    </row>
    <row r="36" ht="14.25" customHeight="1">
      <c r="A36" s="5">
        <v>35.0</v>
      </c>
      <c r="B36" s="5" t="s">
        <v>53</v>
      </c>
      <c r="C36" s="5" t="s">
        <v>13</v>
      </c>
      <c r="D36" s="4">
        <v>2015.0</v>
      </c>
      <c r="E36" s="6">
        <v>6.302000045776367</v>
      </c>
      <c r="F36" s="6">
        <v>1.2074004411697388</v>
      </c>
      <c r="G36" s="6">
        <v>1.3020275831222534</v>
      </c>
      <c r="H36" s="6">
        <v>0.8872127532958984</v>
      </c>
      <c r="I36" s="6">
        <v>0.6036502718925476</v>
      </c>
      <c r="J36" s="6">
        <v>0.5175167918205261</v>
      </c>
      <c r="K36" s="6">
        <v>0.13585534691810608</v>
      </c>
      <c r="L36" s="6">
        <v>1.6487956047058105</v>
      </c>
    </row>
    <row r="37" ht="14.25" customHeight="1">
      <c r="A37" s="5">
        <v>36.0</v>
      </c>
      <c r="B37" s="5" t="s">
        <v>54</v>
      </c>
      <c r="C37" s="5" t="s">
        <v>55</v>
      </c>
      <c r="D37" s="4">
        <v>2015.0</v>
      </c>
      <c r="E37" s="6">
        <v>6.297999858856201</v>
      </c>
      <c r="F37" s="6">
        <v>1.2909841537475586</v>
      </c>
      <c r="G37" s="6">
        <v>1.0761727094650269</v>
      </c>
      <c r="H37" s="6">
        <v>0.875296950340271</v>
      </c>
      <c r="I37" s="6">
        <v>0.3974021077156067</v>
      </c>
      <c r="J37" s="6">
        <v>0.2537572979927063</v>
      </c>
      <c r="K37" s="6">
        <v>0.08129125833511353</v>
      </c>
      <c r="L37" s="6">
        <v>2.3232250213623047</v>
      </c>
    </row>
    <row r="38" ht="14.25" customHeight="1">
      <c r="A38" s="5">
        <v>37.0</v>
      </c>
      <c r="B38" s="5" t="s">
        <v>56</v>
      </c>
      <c r="C38" s="5" t="s">
        <v>26</v>
      </c>
      <c r="D38" s="4">
        <v>2015.0</v>
      </c>
      <c r="E38" s="6">
        <v>6.295000076293945</v>
      </c>
      <c r="F38" s="6">
        <v>1.5542168617248535</v>
      </c>
      <c r="G38" s="6">
        <v>1.1659356355667114</v>
      </c>
      <c r="H38" s="6">
        <v>0.7249237895011902</v>
      </c>
      <c r="I38" s="6">
        <v>0.5549926161766052</v>
      </c>
      <c r="J38" s="6">
        <v>0.16227750480175018</v>
      </c>
      <c r="K38" s="6">
        <v>0.2560912072658539</v>
      </c>
      <c r="L38" s="6">
        <v>1.8763389587402344</v>
      </c>
    </row>
    <row r="39" ht="14.25" customHeight="1">
      <c r="A39" s="5">
        <v>38.0</v>
      </c>
      <c r="B39" s="5" t="s">
        <v>57</v>
      </c>
      <c r="C39" s="5" t="s">
        <v>28</v>
      </c>
      <c r="D39" s="4">
        <v>2015.0</v>
      </c>
      <c r="E39" s="6">
        <v>6.130000114440918</v>
      </c>
      <c r="F39" s="6">
        <v>0.7645442485809326</v>
      </c>
      <c r="G39" s="6">
        <v>1.0250706672668457</v>
      </c>
      <c r="H39" s="6">
        <v>0.6773651242256165</v>
      </c>
      <c r="I39" s="6">
        <v>0.4034976661205292</v>
      </c>
      <c r="J39" s="6">
        <v>0.10692466795444489</v>
      </c>
      <c r="K39" s="6">
        <v>0.11776258796453476</v>
      </c>
      <c r="L39" s="6">
        <v>3.034996747970581</v>
      </c>
    </row>
    <row r="40" ht="14.25" customHeight="1">
      <c r="A40" s="5">
        <v>39.0</v>
      </c>
      <c r="B40" s="5" t="s">
        <v>58</v>
      </c>
      <c r="C40" s="5" t="s">
        <v>28</v>
      </c>
      <c r="D40" s="4">
        <v>2015.0</v>
      </c>
      <c r="E40" s="6">
        <v>6.123000144958496</v>
      </c>
      <c r="F40" s="6">
        <v>0.7455330491065979</v>
      </c>
      <c r="G40" s="6">
        <v>1.0435614585876465</v>
      </c>
      <c r="H40" s="6">
        <v>0.6442505121231079</v>
      </c>
      <c r="I40" s="6">
        <v>0.577329695224762</v>
      </c>
      <c r="J40" s="6">
        <v>0.27488768100738525</v>
      </c>
      <c r="K40" s="6">
        <v>0.09472046792507172</v>
      </c>
      <c r="L40" s="6">
        <v>2.7425537109375</v>
      </c>
    </row>
    <row r="41" ht="14.25" customHeight="1">
      <c r="A41" s="5">
        <v>40.0</v>
      </c>
      <c r="B41" s="5" t="s">
        <v>59</v>
      </c>
      <c r="C41" s="5" t="s">
        <v>47</v>
      </c>
      <c r="D41" s="4">
        <v>2015.0</v>
      </c>
      <c r="E41" s="6">
        <v>6.002999782562256</v>
      </c>
      <c r="F41" s="6">
        <v>0.6324370503425598</v>
      </c>
      <c r="G41" s="6">
        <v>1.3404324054718018</v>
      </c>
      <c r="H41" s="6">
        <v>0.597719132900238</v>
      </c>
      <c r="I41" s="6">
        <v>0.658213198184967</v>
      </c>
      <c r="J41" s="6">
        <v>0.22837279736995697</v>
      </c>
      <c r="K41" s="6">
        <v>0.3082578778266907</v>
      </c>
      <c r="L41" s="6">
        <v>2.2374095916748047</v>
      </c>
    </row>
    <row r="42" ht="14.25" customHeight="1">
      <c r="A42" s="5">
        <v>41.0</v>
      </c>
      <c r="B42" s="5" t="s">
        <v>60</v>
      </c>
      <c r="C42" s="5" t="s">
        <v>47</v>
      </c>
      <c r="D42" s="4">
        <v>2015.0</v>
      </c>
      <c r="E42" s="6">
        <v>5.994999885559082</v>
      </c>
      <c r="F42" s="6">
        <v>1.168908715248108</v>
      </c>
      <c r="G42" s="6">
        <v>1.2699871063232422</v>
      </c>
      <c r="H42" s="6">
        <v>0.7890218496322632</v>
      </c>
      <c r="I42" s="6">
        <v>0.31751134991645813</v>
      </c>
      <c r="J42" s="6">
        <v>0.16892823576927185</v>
      </c>
      <c r="K42" s="6">
        <v>0.034308820962905884</v>
      </c>
      <c r="L42" s="6">
        <v>2.246385335922241</v>
      </c>
    </row>
    <row r="43" ht="14.25" customHeight="1">
      <c r="A43" s="5">
        <v>42.0</v>
      </c>
      <c r="B43" s="5" t="s">
        <v>61</v>
      </c>
      <c r="C43" s="5" t="s">
        <v>55</v>
      </c>
      <c r="D43" s="4">
        <v>2015.0</v>
      </c>
      <c r="E43" s="6">
        <v>5.986999988555908</v>
      </c>
      <c r="F43" s="6">
        <v>1.2707356214523315</v>
      </c>
      <c r="G43" s="6">
        <v>1.2571158409118652</v>
      </c>
      <c r="H43" s="6">
        <v>0.991111695766449</v>
      </c>
      <c r="I43" s="6">
        <v>0.4961473345756531</v>
      </c>
      <c r="J43" s="6">
        <v>0.10705343633890152</v>
      </c>
      <c r="K43" s="6">
        <v>0.18060250580310822</v>
      </c>
      <c r="L43" s="6">
        <v>1.6843509674072266</v>
      </c>
    </row>
    <row r="44" ht="14.25" customHeight="1">
      <c r="A44" s="5">
        <v>43.0</v>
      </c>
      <c r="B44" s="5" t="s">
        <v>62</v>
      </c>
      <c r="C44" s="5" t="s">
        <v>55</v>
      </c>
      <c r="D44" s="4">
        <v>2015.0</v>
      </c>
      <c r="E44" s="6">
        <v>5.984000205993652</v>
      </c>
      <c r="F44" s="6">
        <v>1.2446057796478271</v>
      </c>
      <c r="G44" s="6">
        <v>0.957741916179657</v>
      </c>
      <c r="H44" s="6">
        <v>0.9653759002685547</v>
      </c>
      <c r="I44" s="6">
        <v>0.3320847153663635</v>
      </c>
      <c r="J44" s="6">
        <v>0.18556548655033112</v>
      </c>
      <c r="K44" s="6">
        <v>0.07856930047273636</v>
      </c>
      <c r="L44" s="6">
        <v>2.2197766304016113</v>
      </c>
    </row>
    <row r="45" ht="14.25" customHeight="1">
      <c r="A45" s="5">
        <v>44.0</v>
      </c>
      <c r="B45" s="5" t="s">
        <v>63</v>
      </c>
      <c r="C45" s="5" t="s">
        <v>28</v>
      </c>
      <c r="D45" s="4">
        <v>2015.0</v>
      </c>
      <c r="E45" s="6">
        <v>5.974999904632568</v>
      </c>
      <c r="F45" s="6">
        <v>0.8640222549438477</v>
      </c>
      <c r="G45" s="6">
        <v>0.9990305304527283</v>
      </c>
      <c r="H45" s="6">
        <v>0.7907510995864868</v>
      </c>
      <c r="I45" s="6">
        <v>0.48574259877204895</v>
      </c>
      <c r="J45" s="6">
        <v>0.11540843546390533</v>
      </c>
      <c r="K45" s="6">
        <v>0.18089690804481506</v>
      </c>
      <c r="L45" s="6">
        <v>2.5394246578216553</v>
      </c>
    </row>
    <row r="46" ht="14.25" customHeight="1">
      <c r="A46" s="5">
        <v>45.0</v>
      </c>
      <c r="B46" s="5" t="s">
        <v>64</v>
      </c>
      <c r="C46" s="5" t="s">
        <v>26</v>
      </c>
      <c r="D46" s="4">
        <v>2015.0</v>
      </c>
      <c r="E46" s="6">
        <v>5.960000038146973</v>
      </c>
      <c r="F46" s="6">
        <v>1.323762059211731</v>
      </c>
      <c r="G46" s="6">
        <v>1.2162439823150635</v>
      </c>
      <c r="H46" s="6">
        <v>0.7471574544906616</v>
      </c>
      <c r="I46" s="6">
        <v>0.4549177885055542</v>
      </c>
      <c r="J46" s="6">
        <v>0.17362135648727417</v>
      </c>
      <c r="K46" s="6">
        <v>0.3059970736503601</v>
      </c>
      <c r="L46" s="6">
        <v>1.737968921661377</v>
      </c>
    </row>
    <row r="47" ht="14.25" customHeight="1">
      <c r="A47" s="5">
        <v>46.0</v>
      </c>
      <c r="B47" s="5" t="s">
        <v>65</v>
      </c>
      <c r="C47" s="5" t="s">
        <v>13</v>
      </c>
      <c r="D47" s="4">
        <v>2015.0</v>
      </c>
      <c r="E47" s="6">
        <v>5.947999954223633</v>
      </c>
      <c r="F47" s="6">
        <v>1.2511367797851562</v>
      </c>
      <c r="G47" s="6">
        <v>1.1977747678756714</v>
      </c>
      <c r="H47" s="6">
        <v>0.9544609785079956</v>
      </c>
      <c r="I47" s="6">
        <v>0.26235753297805786</v>
      </c>
      <c r="J47" s="6">
        <v>0.22823184728622437</v>
      </c>
      <c r="K47" s="6">
        <v>0.029006410390138626</v>
      </c>
      <c r="L47" s="6">
        <v>2.0251784324645996</v>
      </c>
    </row>
    <row r="48" ht="14.25" customHeight="1">
      <c r="A48" s="5">
        <v>47.0</v>
      </c>
      <c r="B48" s="5" t="s">
        <v>66</v>
      </c>
      <c r="C48" s="5" t="s">
        <v>28</v>
      </c>
      <c r="D48" s="4">
        <v>2015.0</v>
      </c>
      <c r="E48" s="6">
        <v>5.889999866485596</v>
      </c>
      <c r="F48" s="6">
        <v>0.6813332438468933</v>
      </c>
      <c r="G48" s="6">
        <v>0.9784135222434998</v>
      </c>
      <c r="H48" s="6">
        <v>0.5391967296600342</v>
      </c>
      <c r="I48" s="6">
        <v>0.5741379261016846</v>
      </c>
      <c r="J48" s="6">
        <v>0.20536403357982635</v>
      </c>
      <c r="K48" s="6">
        <v>0.0879974290728569</v>
      </c>
      <c r="L48" s="6">
        <v>2.823338508605957</v>
      </c>
    </row>
    <row r="49" ht="14.25" customHeight="1">
      <c r="A49" s="5">
        <v>48.0</v>
      </c>
      <c r="B49" s="5" t="s">
        <v>67</v>
      </c>
      <c r="C49" s="5" t="s">
        <v>47</v>
      </c>
      <c r="D49" s="4">
        <v>2015.0</v>
      </c>
      <c r="E49" s="6">
        <v>5.888999938964844</v>
      </c>
      <c r="F49" s="6">
        <v>0.5944753289222717</v>
      </c>
      <c r="G49" s="6">
        <v>1.0152755975723267</v>
      </c>
      <c r="H49" s="6">
        <v>0.6182573437690735</v>
      </c>
      <c r="I49" s="6">
        <v>0.32817894220352173</v>
      </c>
      <c r="J49" s="6">
        <v>0.20951472222805023</v>
      </c>
      <c r="K49" s="6">
        <v>0.01614898256957531</v>
      </c>
      <c r="L49" s="6">
        <v>3.1071219444274902</v>
      </c>
    </row>
    <row r="50" ht="14.25" customHeight="1">
      <c r="A50" s="5">
        <v>49.0</v>
      </c>
      <c r="B50" s="5" t="s">
        <v>68</v>
      </c>
      <c r="C50" s="5" t="s">
        <v>28</v>
      </c>
      <c r="D50" s="4">
        <v>2015.0</v>
      </c>
      <c r="E50" s="6">
        <v>5.877999782562256</v>
      </c>
      <c r="F50" s="6">
        <v>0.7598462700843811</v>
      </c>
      <c r="G50" s="6">
        <v>1.3047715425491333</v>
      </c>
      <c r="H50" s="6">
        <v>0.6609799265861511</v>
      </c>
      <c r="I50" s="6">
        <v>0.5389873385429382</v>
      </c>
      <c r="J50" s="6">
        <v>0.3423973321914673</v>
      </c>
      <c r="K50" s="6">
        <v>0.08241582661867142</v>
      </c>
      <c r="L50" s="6">
        <v>2.1889572143554688</v>
      </c>
    </row>
    <row r="51" ht="14.25" customHeight="1">
      <c r="A51" s="5">
        <v>50.0</v>
      </c>
      <c r="B51" s="5" t="s">
        <v>69</v>
      </c>
      <c r="C51" s="5" t="s">
        <v>47</v>
      </c>
      <c r="D51" s="4">
        <v>2015.0</v>
      </c>
      <c r="E51" s="6">
        <v>5.855000019073486</v>
      </c>
      <c r="F51" s="6">
        <v>1.1225411891937256</v>
      </c>
      <c r="G51" s="6">
        <v>1.1224091053009033</v>
      </c>
      <c r="H51" s="6">
        <v>0.6436823606491089</v>
      </c>
      <c r="I51" s="6">
        <v>0.5164876580238342</v>
      </c>
      <c r="J51" s="6">
        <v>0.11827144771814346</v>
      </c>
      <c r="K51" s="6">
        <v>0.08453738689422607</v>
      </c>
      <c r="L51" s="6">
        <v>2.2472872734069824</v>
      </c>
    </row>
    <row r="52" ht="14.25" customHeight="1">
      <c r="A52" s="5">
        <v>51.0</v>
      </c>
      <c r="B52" s="5" t="s">
        <v>70</v>
      </c>
      <c r="C52" s="5" t="s">
        <v>47</v>
      </c>
      <c r="D52" s="4">
        <v>2015.0</v>
      </c>
      <c r="E52" s="6">
        <v>5.8480000495910645</v>
      </c>
      <c r="F52" s="6">
        <v>1.1849778890609741</v>
      </c>
      <c r="G52" s="6">
        <v>1.2738475799560547</v>
      </c>
      <c r="H52" s="6">
        <v>0.8733711838722229</v>
      </c>
      <c r="I52" s="6">
        <v>0.6085531711578369</v>
      </c>
      <c r="J52" s="6">
        <v>0.2532813549041748</v>
      </c>
      <c r="K52" s="6">
        <v>0.03786863759160042</v>
      </c>
      <c r="L52" s="6">
        <v>1.61582612991333</v>
      </c>
    </row>
    <row r="53" ht="14.25" customHeight="1">
      <c r="A53" s="5">
        <v>52.0</v>
      </c>
      <c r="B53" s="5" t="s">
        <v>71</v>
      </c>
      <c r="C53" s="5" t="s">
        <v>47</v>
      </c>
      <c r="D53" s="4">
        <v>2015.0</v>
      </c>
      <c r="E53" s="6">
        <v>5.833000183105469</v>
      </c>
      <c r="F53" s="6">
        <v>1.1472342014312744</v>
      </c>
      <c r="G53" s="6">
        <v>1.2574464082717896</v>
      </c>
      <c r="H53" s="6">
        <v>0.7312769293785095</v>
      </c>
      <c r="I53" s="6">
        <v>0.2134227752685547</v>
      </c>
      <c r="J53" s="6">
        <v>0.026407109573483467</v>
      </c>
      <c r="K53" s="6">
        <v>0.010314342565834522</v>
      </c>
      <c r="L53" s="6">
        <v>2.446493148803711</v>
      </c>
    </row>
    <row r="54" ht="14.25" customHeight="1">
      <c r="A54" s="5">
        <v>53.0</v>
      </c>
      <c r="B54" s="5" t="s">
        <v>72</v>
      </c>
      <c r="C54" s="5" t="s">
        <v>28</v>
      </c>
      <c r="D54" s="4">
        <v>2015.0</v>
      </c>
      <c r="E54" s="6">
        <v>5.828000068664551</v>
      </c>
      <c r="F54" s="6">
        <v>0.5932456851005554</v>
      </c>
      <c r="G54" s="6">
        <v>1.1418377161026</v>
      </c>
      <c r="H54" s="6">
        <v>0.7431443929672241</v>
      </c>
      <c r="I54" s="6">
        <v>0.554745614528656</v>
      </c>
      <c r="J54" s="6">
        <v>0.2781512439250946</v>
      </c>
      <c r="K54" s="6">
        <v>0.19317077100276947</v>
      </c>
      <c r="L54" s="6">
        <v>2.3240718841552734</v>
      </c>
    </row>
    <row r="55" ht="14.25" customHeight="1">
      <c r="A55" s="5">
        <v>54.0</v>
      </c>
      <c r="B55" s="5" t="s">
        <v>73</v>
      </c>
      <c r="C55" s="5" t="s">
        <v>28</v>
      </c>
      <c r="D55" s="4">
        <v>2015.0</v>
      </c>
      <c r="E55" s="6">
        <v>5.823999881744385</v>
      </c>
      <c r="F55" s="6">
        <v>0.9001891613006592</v>
      </c>
      <c r="G55" s="6">
        <v>0.9745863676071167</v>
      </c>
      <c r="H55" s="6">
        <v>0.7301655411720276</v>
      </c>
      <c r="I55" s="6">
        <v>0.4149584174156189</v>
      </c>
      <c r="J55" s="6">
        <v>0.14981946349143982</v>
      </c>
      <c r="K55" s="6">
        <v>0.05989339202642441</v>
      </c>
      <c r="L55" s="6">
        <v>2.5945029258728027</v>
      </c>
    </row>
    <row r="56" ht="14.25" customHeight="1">
      <c r="A56" s="5">
        <v>55.0</v>
      </c>
      <c r="B56" s="5" t="s">
        <v>74</v>
      </c>
      <c r="C56" s="5" t="s">
        <v>47</v>
      </c>
      <c r="D56" s="4">
        <v>2015.0</v>
      </c>
      <c r="E56" s="6">
        <v>5.813000202178955</v>
      </c>
      <c r="F56" s="6">
        <v>1.0319230556488037</v>
      </c>
      <c r="G56" s="6">
        <v>1.2328851222991943</v>
      </c>
      <c r="H56" s="6">
        <v>0.7360767722129822</v>
      </c>
      <c r="I56" s="6">
        <v>0.37937718629837036</v>
      </c>
      <c r="J56" s="6">
        <v>0.11046382784843445</v>
      </c>
      <c r="K56" s="6">
        <v>0.1909024566411972</v>
      </c>
      <c r="L56" s="6">
        <v>2.1309030055999756</v>
      </c>
    </row>
    <row r="57" ht="14.25" customHeight="1">
      <c r="A57" s="5">
        <v>56.0</v>
      </c>
      <c r="B57" s="5" t="s">
        <v>75</v>
      </c>
      <c r="C57" s="5" t="s">
        <v>47</v>
      </c>
      <c r="D57" s="4">
        <v>2015.0</v>
      </c>
      <c r="E57" s="6">
        <v>5.790999889373779</v>
      </c>
      <c r="F57" s="6">
        <v>1.1255497932434082</v>
      </c>
      <c r="G57" s="6">
        <v>1.2794792652130127</v>
      </c>
      <c r="H57" s="6">
        <v>0.7790307998657227</v>
      </c>
      <c r="I57" s="6">
        <v>0.5312156081199646</v>
      </c>
      <c r="J57" s="6">
        <v>0.16759184002876282</v>
      </c>
      <c r="K57" s="6">
        <v>0.04211710765957832</v>
      </c>
      <c r="L57" s="6">
        <v>1.8656482696533203</v>
      </c>
    </row>
    <row r="58" ht="14.25" customHeight="1">
      <c r="A58" s="5">
        <v>57.0</v>
      </c>
      <c r="B58" s="5" t="s">
        <v>76</v>
      </c>
      <c r="C58" s="5" t="s">
        <v>40</v>
      </c>
      <c r="D58" s="4">
        <v>2015.0</v>
      </c>
      <c r="E58" s="6">
        <v>5.769999980926514</v>
      </c>
      <c r="F58" s="6">
        <v>1.124861717224121</v>
      </c>
      <c r="G58" s="6">
        <v>1.0702317953109741</v>
      </c>
      <c r="H58" s="6">
        <v>0.7239375710487366</v>
      </c>
      <c r="I58" s="6">
        <v>0.5302394032478333</v>
      </c>
      <c r="J58" s="6">
        <v>0.33075231313705444</v>
      </c>
      <c r="K58" s="6">
        <v>0.10500610619783401</v>
      </c>
      <c r="L58" s="6">
        <v>1.8854084014892578</v>
      </c>
    </row>
    <row r="59" ht="14.25" customHeight="1">
      <c r="A59" s="5">
        <v>58.0</v>
      </c>
      <c r="B59" s="5" t="s">
        <v>77</v>
      </c>
      <c r="C59" s="5" t="s">
        <v>47</v>
      </c>
      <c r="D59" s="4">
        <v>2015.0</v>
      </c>
      <c r="E59" s="6">
        <v>5.758999824523926</v>
      </c>
      <c r="F59" s="6">
        <v>1.0825388431549072</v>
      </c>
      <c r="G59" s="6">
        <v>0.7962421774864197</v>
      </c>
      <c r="H59" s="6">
        <v>0.7880523204803467</v>
      </c>
      <c r="I59" s="6">
        <v>0.25883299112319946</v>
      </c>
      <c r="J59" s="6">
        <v>0.05443965271115303</v>
      </c>
      <c r="K59" s="6">
        <v>0.02429807186126709</v>
      </c>
      <c r="L59" s="6">
        <v>2.754143238067627</v>
      </c>
    </row>
    <row r="60" ht="14.25" customHeight="1">
      <c r="A60" s="5">
        <v>59.0</v>
      </c>
      <c r="B60" s="5" t="s">
        <v>78</v>
      </c>
      <c r="C60" s="5" t="s">
        <v>26</v>
      </c>
      <c r="D60" s="4">
        <v>2015.0</v>
      </c>
      <c r="E60" s="6">
        <v>5.754000186920166</v>
      </c>
      <c r="F60" s="6">
        <v>1.131445288658142</v>
      </c>
      <c r="G60" s="6">
        <v>1.1186193227767944</v>
      </c>
      <c r="H60" s="6">
        <v>0.7038037180900574</v>
      </c>
      <c r="I60" s="6">
        <v>0.41668209433555603</v>
      </c>
      <c r="J60" s="6">
        <v>0.18295133113861084</v>
      </c>
      <c r="K60" s="6">
        <v>0.1102297231554985</v>
      </c>
      <c r="L60" s="6">
        <v>2.0906624794006348</v>
      </c>
    </row>
    <row r="61" ht="14.25" customHeight="1">
      <c r="A61" s="5">
        <v>60.0</v>
      </c>
      <c r="B61" s="5" t="s">
        <v>79</v>
      </c>
      <c r="C61" s="5" t="s">
        <v>47</v>
      </c>
      <c r="D61" s="4">
        <v>2015.0</v>
      </c>
      <c r="E61" s="6">
        <v>5.716000080108643</v>
      </c>
      <c r="F61" s="6">
        <v>1.1376441717147827</v>
      </c>
      <c r="G61" s="6">
        <v>1.2361687421798706</v>
      </c>
      <c r="H61" s="6">
        <v>0.6692614555358887</v>
      </c>
      <c r="I61" s="6">
        <v>0.366788387298584</v>
      </c>
      <c r="J61" s="6">
        <v>0.001988589996472001</v>
      </c>
      <c r="K61" s="6">
        <v>0.03004995733499527</v>
      </c>
      <c r="L61" s="6">
        <v>2.2739415168762207</v>
      </c>
    </row>
    <row r="62" ht="14.25" customHeight="1">
      <c r="A62" s="5">
        <v>61.0</v>
      </c>
      <c r="B62" s="5" t="s">
        <v>80</v>
      </c>
      <c r="C62" s="5" t="s">
        <v>28</v>
      </c>
      <c r="D62" s="4">
        <v>2015.0</v>
      </c>
      <c r="E62" s="6">
        <v>5.709000110626221</v>
      </c>
      <c r="F62" s="6">
        <v>0.8103764653205872</v>
      </c>
      <c r="G62" s="6">
        <v>1.1510224342346191</v>
      </c>
      <c r="H62" s="6">
        <v>0.6874058246612549</v>
      </c>
      <c r="I62" s="6">
        <v>0.5044169425964355</v>
      </c>
      <c r="J62" s="6">
        <v>0.21230219304561615</v>
      </c>
      <c r="K62" s="6">
        <v>0.022986866533756256</v>
      </c>
      <c r="L62" s="6">
        <v>2.320375919342041</v>
      </c>
    </row>
    <row r="63" ht="14.25" customHeight="1">
      <c r="A63" s="5">
        <v>62.0</v>
      </c>
      <c r="B63" s="4" t="s">
        <v>81</v>
      </c>
      <c r="C63" s="5" t="s">
        <v>13</v>
      </c>
      <c r="D63" s="4">
        <v>2015.0</v>
      </c>
      <c r="E63" s="6">
        <v>5.695000171661377</v>
      </c>
      <c r="F63" s="6">
        <v>1.2080583572387695</v>
      </c>
      <c r="G63" s="6">
        <v>1.0700846910476685</v>
      </c>
      <c r="H63" s="6">
        <v>0.9235645532608032</v>
      </c>
      <c r="I63" s="6">
        <v>0.49026885628700256</v>
      </c>
      <c r="J63" s="6">
        <v>0.2616923749446869</v>
      </c>
      <c r="K63" s="6">
        <v>0.1428033709526062</v>
      </c>
      <c r="L63" s="6">
        <v>1.5988807678222656</v>
      </c>
    </row>
    <row r="64" ht="14.25" customHeight="1">
      <c r="A64" s="5">
        <v>63.0</v>
      </c>
      <c r="B64" s="5" t="s">
        <v>82</v>
      </c>
      <c r="C64" s="5" t="s">
        <v>13</v>
      </c>
      <c r="D64" s="4">
        <v>2015.0</v>
      </c>
      <c r="E64" s="6">
        <v>5.689000129699707</v>
      </c>
      <c r="F64" s="6">
        <v>1.2081259489059448</v>
      </c>
      <c r="G64" s="6">
        <v>0.8931798338890076</v>
      </c>
      <c r="H64" s="6">
        <v>0.9235638976097107</v>
      </c>
      <c r="I64" s="6">
        <v>0.40672048926353455</v>
      </c>
      <c r="J64" s="6">
        <v>0.3063800632953644</v>
      </c>
      <c r="K64" s="6">
        <v>0.06145940721035004</v>
      </c>
      <c r="L64" s="6">
        <v>1.8893067836761475</v>
      </c>
    </row>
    <row r="65" ht="14.25" customHeight="1">
      <c r="A65" s="5">
        <v>64.0</v>
      </c>
      <c r="B65" s="5" t="s">
        <v>83</v>
      </c>
      <c r="C65" s="5" t="s">
        <v>26</v>
      </c>
      <c r="D65" s="4">
        <v>2015.0</v>
      </c>
      <c r="E65" s="6">
        <v>5.605000019073486</v>
      </c>
      <c r="F65" s="6">
        <v>0.9392903447151184</v>
      </c>
      <c r="G65" s="6">
        <v>1.0777194499969482</v>
      </c>
      <c r="H65" s="6">
        <v>0.6176592111587524</v>
      </c>
      <c r="I65" s="6">
        <v>0.28578639030456543</v>
      </c>
      <c r="J65" s="6">
        <v>0.07822312414646149</v>
      </c>
      <c r="K65" s="6">
        <v>0.173831969499588</v>
      </c>
      <c r="L65" s="6">
        <v>2.4320852756500244</v>
      </c>
    </row>
    <row r="66" ht="14.25" customHeight="1">
      <c r="A66" s="5">
        <v>65.0</v>
      </c>
      <c r="B66" s="5" t="s">
        <v>84</v>
      </c>
      <c r="C66" s="5" t="s">
        <v>47</v>
      </c>
      <c r="D66" s="4">
        <v>2015.0</v>
      </c>
      <c r="E66" s="6">
        <v>5.589000225067139</v>
      </c>
      <c r="F66" s="6">
        <v>0.801479160785675</v>
      </c>
      <c r="G66" s="6">
        <v>0.8119763731956482</v>
      </c>
      <c r="H66" s="6">
        <v>0.6313248872756958</v>
      </c>
      <c r="I66" s="6">
        <v>0.2474878430366516</v>
      </c>
      <c r="J66" s="6">
        <v>0.28309550881385803</v>
      </c>
      <c r="K66" s="6">
        <v>0.04740874841809273</v>
      </c>
      <c r="L66" s="6">
        <v>2.765791416168213</v>
      </c>
    </row>
    <row r="67" ht="14.25" customHeight="1">
      <c r="A67" s="5">
        <v>66.0</v>
      </c>
      <c r="B67" s="5" t="s">
        <v>85</v>
      </c>
      <c r="C67" s="5" t="s">
        <v>47</v>
      </c>
      <c r="D67" s="4">
        <v>2015.0</v>
      </c>
      <c r="E67" s="6">
        <v>5.547999858856201</v>
      </c>
      <c r="F67" s="6">
        <v>0.9584747552871704</v>
      </c>
      <c r="G67" s="6">
        <v>1.2266793251037598</v>
      </c>
      <c r="H67" s="6">
        <v>0.5388583540916443</v>
      </c>
      <c r="I67" s="6">
        <v>0.4760950207710266</v>
      </c>
      <c r="J67" s="6">
        <v>0.1697883903980255</v>
      </c>
      <c r="K67" s="6">
        <v>0.30843743681907654</v>
      </c>
      <c r="L67" s="6">
        <v>1.8698363304138184</v>
      </c>
    </row>
    <row r="68" ht="14.25" customHeight="1">
      <c r="A68" s="5">
        <v>67.0</v>
      </c>
      <c r="B68" s="5" t="s">
        <v>86</v>
      </c>
      <c r="C68" s="5" t="s">
        <v>87</v>
      </c>
      <c r="D68" s="4">
        <v>2015.0</v>
      </c>
      <c r="E68" s="6">
        <v>5.4770002365112305</v>
      </c>
      <c r="F68" s="6">
        <v>1.0076080560684204</v>
      </c>
      <c r="G68" s="6">
        <v>0.9852096438407898</v>
      </c>
      <c r="H68" s="6">
        <v>0.7094982862472534</v>
      </c>
      <c r="I68" s="6">
        <v>0.560658872127533</v>
      </c>
      <c r="J68" s="6">
        <v>0.37744492292404175</v>
      </c>
      <c r="K68" s="6">
        <v>0.07520783692598343</v>
      </c>
      <c r="L68" s="6">
        <v>1.7614455223083496</v>
      </c>
    </row>
    <row r="69" ht="14.25" customHeight="1">
      <c r="A69" s="5">
        <v>68.0</v>
      </c>
      <c r="B69" s="5" t="s">
        <v>88</v>
      </c>
      <c r="C69" s="5" t="s">
        <v>55</v>
      </c>
      <c r="D69" s="4">
        <v>2015.0</v>
      </c>
      <c r="E69" s="6">
        <v>5.473999977111816</v>
      </c>
      <c r="F69" s="6">
        <v>1.3860398530960083</v>
      </c>
      <c r="G69" s="6">
        <v>1.0581789016723633</v>
      </c>
      <c r="H69" s="6">
        <v>1.0132840871810913</v>
      </c>
      <c r="I69" s="6">
        <v>0.5960788726806641</v>
      </c>
      <c r="J69" s="6">
        <v>0.3947775363922119</v>
      </c>
      <c r="K69" s="6">
        <v>0.3712384104728699</v>
      </c>
      <c r="L69" s="6">
        <v>0.6542925834655762</v>
      </c>
    </row>
    <row r="70" ht="14.25" customHeight="1">
      <c r="A70" s="5">
        <v>69.0</v>
      </c>
      <c r="B70" s="5" t="s">
        <v>89</v>
      </c>
      <c r="C70" s="5" t="s">
        <v>47</v>
      </c>
      <c r="D70" s="4">
        <v>2015.0</v>
      </c>
      <c r="E70" s="6">
        <v>5.428999900817871</v>
      </c>
      <c r="F70" s="6">
        <v>1.1517446041107178</v>
      </c>
      <c r="G70" s="6">
        <v>1.227912425994873</v>
      </c>
      <c r="H70" s="6">
        <v>0.773612380027771</v>
      </c>
      <c r="I70" s="6">
        <v>0.4488757252693176</v>
      </c>
      <c r="J70" s="6">
        <v>0.0868024080991745</v>
      </c>
      <c r="K70" s="6">
        <v>0.15184319019317627</v>
      </c>
      <c r="L70" s="6">
        <v>1.5878233909606934</v>
      </c>
    </row>
    <row r="71" ht="14.25" customHeight="1">
      <c r="A71" s="5">
        <v>70.0</v>
      </c>
      <c r="B71" s="5" t="s">
        <v>90</v>
      </c>
      <c r="C71" s="5" t="s">
        <v>40</v>
      </c>
      <c r="D71" s="4">
        <v>2015.0</v>
      </c>
      <c r="E71" s="6">
        <v>5.39900016784668</v>
      </c>
      <c r="F71" s="6">
        <v>0.8282715678215027</v>
      </c>
      <c r="G71" s="6">
        <v>1.0870755910873413</v>
      </c>
      <c r="H71" s="6">
        <v>0.6379332542419434</v>
      </c>
      <c r="I71" s="6">
        <v>0.466109961271286</v>
      </c>
      <c r="J71" s="6">
        <v>0.5153523683547974</v>
      </c>
      <c r="K71" s="6">
        <v>0.0</v>
      </c>
      <c r="L71" s="6">
        <v>1.863987922668457</v>
      </c>
    </row>
    <row r="72" ht="14.25" customHeight="1">
      <c r="A72" s="5">
        <v>71.0</v>
      </c>
      <c r="B72" s="5" t="s">
        <v>91</v>
      </c>
      <c r="C72" s="5" t="s">
        <v>40</v>
      </c>
      <c r="D72" s="4">
        <v>2015.0</v>
      </c>
      <c r="E72" s="6">
        <v>5.360000133514404</v>
      </c>
      <c r="F72" s="6">
        <v>0.6321598887443542</v>
      </c>
      <c r="G72" s="6">
        <v>0.91225665807724</v>
      </c>
      <c r="H72" s="6">
        <v>0.7467592358589172</v>
      </c>
      <c r="I72" s="6">
        <v>0.5944404006004333</v>
      </c>
      <c r="J72" s="6">
        <v>0.1685989499092102</v>
      </c>
      <c r="K72" s="6">
        <v>0.10441029816865921</v>
      </c>
      <c r="L72" s="6">
        <v>2.201725721359253</v>
      </c>
    </row>
    <row r="73" ht="14.25" customHeight="1">
      <c r="A73" s="5">
        <v>72.0</v>
      </c>
      <c r="B73" s="5" t="s">
        <v>92</v>
      </c>
      <c r="C73" s="5" t="s">
        <v>26</v>
      </c>
      <c r="D73" s="4">
        <v>2015.0</v>
      </c>
      <c r="E73" s="6">
        <v>5.331999778747559</v>
      </c>
      <c r="F73" s="6">
        <v>1.0609843730926514</v>
      </c>
      <c r="G73" s="6">
        <v>0.9463184475898743</v>
      </c>
      <c r="H73" s="6">
        <v>0.7317233085632324</v>
      </c>
      <c r="I73" s="6">
        <v>0.22815127670764923</v>
      </c>
      <c r="J73" s="6">
        <v>0.12253314256668091</v>
      </c>
      <c r="K73" s="6">
        <v>0.15745551884174347</v>
      </c>
      <c r="L73" s="6">
        <v>2.0852837562561035</v>
      </c>
    </row>
    <row r="74" ht="14.25" customHeight="1">
      <c r="A74" s="5">
        <v>73.0</v>
      </c>
      <c r="B74" s="5" t="s">
        <v>93</v>
      </c>
      <c r="C74" s="5" t="s">
        <v>47</v>
      </c>
      <c r="D74" s="4">
        <v>2015.0</v>
      </c>
      <c r="E74" s="6">
        <v>5.285999774932861</v>
      </c>
      <c r="F74" s="6">
        <v>0.47427865862846375</v>
      </c>
      <c r="G74" s="6">
        <v>1.1511545181274414</v>
      </c>
      <c r="H74" s="6">
        <v>0.6508838534355164</v>
      </c>
      <c r="I74" s="6">
        <v>0.43477389216423035</v>
      </c>
      <c r="J74" s="6">
        <v>0.3003022372722626</v>
      </c>
      <c r="K74" s="6">
        <v>0.04231572151184082</v>
      </c>
      <c r="L74" s="6">
        <v>2.232701539993286</v>
      </c>
    </row>
    <row r="75" ht="14.25" customHeight="1">
      <c r="A75" s="5">
        <v>74.0</v>
      </c>
      <c r="B75" s="5" t="s">
        <v>94</v>
      </c>
      <c r="C75" s="5" t="s">
        <v>87</v>
      </c>
      <c r="D75" s="4">
        <v>2015.0</v>
      </c>
      <c r="E75" s="6">
        <v>5.26800012588501</v>
      </c>
      <c r="F75" s="6">
        <v>0.6543517112731934</v>
      </c>
      <c r="G75" s="6">
        <v>0.9043177962303162</v>
      </c>
      <c r="H75" s="6">
        <v>0.16006521880626678</v>
      </c>
      <c r="I75" s="6">
        <v>0.34333959221839905</v>
      </c>
      <c r="J75" s="6">
        <v>0.27233248949050903</v>
      </c>
      <c r="K75" s="6">
        <v>0.04030478745698929</v>
      </c>
      <c r="L75" s="6">
        <v>2.8931946754455566</v>
      </c>
    </row>
    <row r="76" ht="14.25" customHeight="1">
      <c r="A76" s="5">
        <v>75.0</v>
      </c>
      <c r="B76" s="5" t="s">
        <v>95</v>
      </c>
      <c r="C76" s="5" t="s">
        <v>47</v>
      </c>
      <c r="D76" s="4">
        <v>2015.0</v>
      </c>
      <c r="E76" s="6">
        <v>5.211999893188477</v>
      </c>
      <c r="F76" s="6">
        <v>1.023888349533081</v>
      </c>
      <c r="G76" s="6">
        <v>0.9379320740699768</v>
      </c>
      <c r="H76" s="6">
        <v>0.6404525637626648</v>
      </c>
      <c r="I76" s="6">
        <v>0.37029629945755005</v>
      </c>
      <c r="J76" s="6">
        <v>0.07799285650253296</v>
      </c>
      <c r="K76" s="6">
        <v>0.1606540083885193</v>
      </c>
      <c r="L76" s="6">
        <v>2.0007283687591553</v>
      </c>
    </row>
    <row r="77" ht="14.25" customHeight="1">
      <c r="A77" s="5">
        <v>76.0</v>
      </c>
      <c r="B77" s="5" t="s">
        <v>96</v>
      </c>
      <c r="C77" s="5" t="s">
        <v>97</v>
      </c>
      <c r="D77" s="4">
        <v>2015.0</v>
      </c>
      <c r="E77" s="6">
        <v>5.193999767303467</v>
      </c>
      <c r="F77" s="6">
        <v>0.5954253077507019</v>
      </c>
      <c r="G77" s="6">
        <v>0.41411247849464417</v>
      </c>
      <c r="H77" s="6">
        <v>0.5146593451499939</v>
      </c>
      <c r="I77" s="6">
        <v>0.12101595103740692</v>
      </c>
      <c r="J77" s="6">
        <v>0.33670926094055176</v>
      </c>
      <c r="K77" s="6">
        <v>0.10464338213205338</v>
      </c>
      <c r="L77" s="6">
        <v>3.1070921421051025</v>
      </c>
    </row>
    <row r="78" ht="14.25" customHeight="1">
      <c r="A78" s="5">
        <v>77.0</v>
      </c>
      <c r="B78" s="5" t="s">
        <v>98</v>
      </c>
      <c r="C78" s="5" t="s">
        <v>26</v>
      </c>
      <c r="D78" s="4">
        <v>2015.0</v>
      </c>
      <c r="E78" s="6">
        <v>5.191999912261963</v>
      </c>
      <c r="F78" s="6">
        <v>0.9019771814346313</v>
      </c>
      <c r="G78" s="6">
        <v>1.0539214611053467</v>
      </c>
      <c r="H78" s="6">
        <v>0.6963943839073181</v>
      </c>
      <c r="I78" s="6">
        <v>0.4066114127635956</v>
      </c>
      <c r="J78" s="6">
        <v>0.11052664369344711</v>
      </c>
      <c r="K78" s="6">
        <v>0.14293202757835388</v>
      </c>
      <c r="L78" s="6">
        <v>1.879955768585205</v>
      </c>
    </row>
    <row r="79" ht="14.25" customHeight="1">
      <c r="A79" s="5">
        <v>78.0</v>
      </c>
      <c r="B79" s="5" t="s">
        <v>99</v>
      </c>
      <c r="C79" s="5" t="s">
        <v>47</v>
      </c>
      <c r="D79" s="4">
        <v>2015.0</v>
      </c>
      <c r="E79" s="6">
        <v>5.191999912261963</v>
      </c>
      <c r="F79" s="6">
        <v>0.9743800163269043</v>
      </c>
      <c r="G79" s="6">
        <v>0.9055719971656799</v>
      </c>
      <c r="H79" s="6">
        <v>0.7252116203308105</v>
      </c>
      <c r="I79" s="6">
        <v>0.18259692192077637</v>
      </c>
      <c r="J79" s="6">
        <v>0.16139645874500275</v>
      </c>
      <c r="K79" s="6">
        <v>0.14295557141304016</v>
      </c>
      <c r="L79" s="6">
        <v>2.1001663208007812</v>
      </c>
    </row>
    <row r="80" ht="14.25" customHeight="1">
      <c r="A80" s="5">
        <v>79.0</v>
      </c>
      <c r="B80" s="5" t="s">
        <v>100</v>
      </c>
      <c r="C80" s="5" t="s">
        <v>55</v>
      </c>
      <c r="D80" s="4">
        <v>2015.0</v>
      </c>
      <c r="E80" s="6">
        <v>5.139999866485596</v>
      </c>
      <c r="F80" s="6">
        <v>0.8901150822639465</v>
      </c>
      <c r="G80" s="6">
        <v>0.9467453956604004</v>
      </c>
      <c r="H80" s="6">
        <v>0.8165810108184814</v>
      </c>
      <c r="I80" s="6">
        <v>0.5169711709022522</v>
      </c>
      <c r="J80" s="6">
        <v>0.08185447752475739</v>
      </c>
      <c r="K80" s="6">
        <v>0.027811555191874504</v>
      </c>
      <c r="L80" s="6">
        <v>1.8603956699371338</v>
      </c>
    </row>
    <row r="81" ht="14.25" customHeight="1">
      <c r="A81" s="5">
        <v>80.0</v>
      </c>
      <c r="B81" s="5" t="s">
        <v>101</v>
      </c>
      <c r="C81" s="5" t="s">
        <v>87</v>
      </c>
      <c r="D81" s="4">
        <v>2015.0</v>
      </c>
      <c r="E81" s="6">
        <v>5.129000186920166</v>
      </c>
      <c r="F81" s="6">
        <v>0.47037702798843384</v>
      </c>
      <c r="G81" s="6">
        <v>0.9161168932914734</v>
      </c>
      <c r="H81" s="6">
        <v>0.2992437183856964</v>
      </c>
      <c r="I81" s="6">
        <v>0.4882696866989136</v>
      </c>
      <c r="J81" s="6">
        <v>0.19591094553470612</v>
      </c>
      <c r="K81" s="6">
        <v>0.12467648088932037</v>
      </c>
      <c r="L81" s="6">
        <v>2.6342976093292236</v>
      </c>
    </row>
    <row r="82" ht="14.25" customHeight="1">
      <c r="A82" s="5">
        <v>81.0</v>
      </c>
      <c r="B82" s="5" t="s">
        <v>102</v>
      </c>
      <c r="C82" s="5" t="s">
        <v>47</v>
      </c>
      <c r="D82" s="4">
        <v>2015.0</v>
      </c>
      <c r="E82" s="6">
        <v>5.124000072479248</v>
      </c>
      <c r="F82" s="6">
        <v>1.04344642162323</v>
      </c>
      <c r="G82" s="6">
        <v>0.8858759999275208</v>
      </c>
      <c r="H82" s="6">
        <v>0.7689010500907898</v>
      </c>
      <c r="I82" s="6">
        <v>0.35067763924598694</v>
      </c>
      <c r="J82" s="6">
        <v>0.13747765123844147</v>
      </c>
      <c r="K82" s="6">
        <v>0.006486494094133377</v>
      </c>
      <c r="L82" s="6">
        <v>1.93129301071167</v>
      </c>
    </row>
    <row r="83" ht="14.25" customHeight="1">
      <c r="A83" s="5">
        <v>82.0</v>
      </c>
      <c r="B83" s="5" t="s">
        <v>103</v>
      </c>
      <c r="C83" s="5" t="s">
        <v>47</v>
      </c>
      <c r="D83" s="4">
        <v>2015.0</v>
      </c>
      <c r="E83" s="6">
        <v>5.123000144958496</v>
      </c>
      <c r="F83" s="6">
        <v>0.9205288887023926</v>
      </c>
      <c r="G83" s="6">
        <v>1.0096449851989746</v>
      </c>
      <c r="H83" s="6">
        <v>0.7483595013618469</v>
      </c>
      <c r="I83" s="6">
        <v>0.20106852054595947</v>
      </c>
      <c r="J83" s="6">
        <v>0.1923089623451233</v>
      </c>
      <c r="K83" s="6">
        <v>0.0261703934520483</v>
      </c>
      <c r="L83" s="6">
        <v>2.0249969959259033</v>
      </c>
    </row>
    <row r="84" ht="14.25" customHeight="1">
      <c r="A84" s="5">
        <v>83.0</v>
      </c>
      <c r="B84" s="5" t="s">
        <v>104</v>
      </c>
      <c r="C84" s="5" t="s">
        <v>13</v>
      </c>
      <c r="D84" s="4">
        <v>2015.0</v>
      </c>
      <c r="E84" s="6">
        <v>5.1020002365112305</v>
      </c>
      <c r="F84" s="6">
        <v>1.1599103212356567</v>
      </c>
      <c r="G84" s="6">
        <v>1.1393535137176514</v>
      </c>
      <c r="H84" s="6">
        <v>0.8751893043518066</v>
      </c>
      <c r="I84" s="6">
        <v>0.5146886110305786</v>
      </c>
      <c r="J84" s="6">
        <v>0.1371932029724121</v>
      </c>
      <c r="K84" s="6">
        <v>0.010777601972222328</v>
      </c>
      <c r="L84" s="6">
        <v>1.2646210193634033</v>
      </c>
    </row>
    <row r="85" ht="14.25" customHeight="1">
      <c r="A85" s="5">
        <v>84.0</v>
      </c>
      <c r="B85" s="5" t="s">
        <v>105</v>
      </c>
      <c r="C85" s="5" t="s">
        <v>47</v>
      </c>
      <c r="D85" s="4">
        <v>2015.0</v>
      </c>
      <c r="E85" s="6">
        <v>5.0980000495910645</v>
      </c>
      <c r="F85" s="6">
        <v>1.1131203174591064</v>
      </c>
      <c r="G85" s="6">
        <v>1.095621109008789</v>
      </c>
      <c r="H85" s="6">
        <v>0.724371075630188</v>
      </c>
      <c r="I85" s="6">
        <v>0.2967125475406647</v>
      </c>
      <c r="J85" s="6">
        <v>0.1822616010904312</v>
      </c>
      <c r="K85" s="6">
        <v>0.06332152336835861</v>
      </c>
      <c r="L85" s="6">
        <v>1.622154712677002</v>
      </c>
    </row>
    <row r="86" ht="14.25" customHeight="1">
      <c r="A86" s="5">
        <v>85.0</v>
      </c>
      <c r="B86" s="5" t="s">
        <v>106</v>
      </c>
      <c r="C86" s="5" t="s">
        <v>40</v>
      </c>
      <c r="D86" s="4">
        <v>2015.0</v>
      </c>
      <c r="E86" s="6">
        <v>5.072999954223633</v>
      </c>
      <c r="F86" s="6">
        <v>0.7053245306015015</v>
      </c>
      <c r="G86" s="6">
        <v>1.035159707069397</v>
      </c>
      <c r="H86" s="6">
        <v>0.5811386108398438</v>
      </c>
      <c r="I86" s="6">
        <v>0.6254458427429199</v>
      </c>
      <c r="J86" s="6">
        <v>0.2499108910560608</v>
      </c>
      <c r="K86" s="6">
        <v>0.12278645485639572</v>
      </c>
      <c r="L86" s="6">
        <v>1.7535953521728516</v>
      </c>
    </row>
    <row r="87" ht="14.25" customHeight="1">
      <c r="A87" s="5">
        <v>86.0</v>
      </c>
      <c r="B87" s="5" t="s">
        <v>107</v>
      </c>
      <c r="C87" s="5" t="s">
        <v>26</v>
      </c>
      <c r="D87" s="4">
        <v>2015.0</v>
      </c>
      <c r="E87" s="6">
        <v>5.013000011444092</v>
      </c>
      <c r="F87" s="6">
        <v>0.7347908616065979</v>
      </c>
      <c r="G87" s="6">
        <v>0.640947699546814</v>
      </c>
      <c r="H87" s="6">
        <v>0.6095390319824219</v>
      </c>
      <c r="I87" s="6">
        <v>0.41691499948501587</v>
      </c>
      <c r="J87" s="6">
        <v>0.07171714305877686</v>
      </c>
      <c r="K87" s="6">
        <v>0.0854569748044014</v>
      </c>
      <c r="L87" s="6">
        <v>2.4537253379821777</v>
      </c>
    </row>
    <row r="88" ht="14.25" customHeight="1">
      <c r="A88" s="5">
        <v>87.0</v>
      </c>
      <c r="B88" s="5" t="s">
        <v>108</v>
      </c>
      <c r="C88" s="5" t="s">
        <v>47</v>
      </c>
      <c r="D88" s="4">
        <v>2015.0</v>
      </c>
      <c r="E88" s="6">
        <v>5.006999969482422</v>
      </c>
      <c r="F88" s="6">
        <v>0.918506383895874</v>
      </c>
      <c r="G88" s="6">
        <v>1.0023236274719238</v>
      </c>
      <c r="H88" s="6">
        <v>0.7354450225830078</v>
      </c>
      <c r="I88" s="6">
        <v>0.3345734179019928</v>
      </c>
      <c r="J88" s="6">
        <v>0.22358785569667816</v>
      </c>
      <c r="K88" s="6">
        <v>0.05327152460813522</v>
      </c>
      <c r="L88" s="6">
        <v>1.7393302917480469</v>
      </c>
    </row>
    <row r="89" ht="14.25" customHeight="1">
      <c r="A89" s="5">
        <v>88.0</v>
      </c>
      <c r="B89" s="5" t="s">
        <v>109</v>
      </c>
      <c r="C89" s="5" t="s">
        <v>47</v>
      </c>
      <c r="D89" s="4">
        <v>2015.0</v>
      </c>
      <c r="E89" s="6">
        <v>4.959000110626221</v>
      </c>
      <c r="F89" s="6">
        <v>0.8786748647689819</v>
      </c>
      <c r="G89" s="6">
        <v>0.8043391108512878</v>
      </c>
      <c r="H89" s="6">
        <v>0.8132535219192505</v>
      </c>
      <c r="I89" s="6">
        <v>0.3573255240917206</v>
      </c>
      <c r="J89" s="6">
        <v>0.14272494614124298</v>
      </c>
      <c r="K89" s="6">
        <v>0.06412675231695175</v>
      </c>
      <c r="L89" s="6">
        <v>1.8989386558532715</v>
      </c>
    </row>
    <row r="90" ht="14.25" customHeight="1">
      <c r="A90" s="5">
        <v>89.0</v>
      </c>
      <c r="B90" s="5" t="s">
        <v>110</v>
      </c>
      <c r="C90" s="5" t="s">
        <v>47</v>
      </c>
      <c r="D90" s="4">
        <v>2015.0</v>
      </c>
      <c r="E90" s="6">
        <v>4.948999881744385</v>
      </c>
      <c r="F90" s="6">
        <v>0.8322319984436035</v>
      </c>
      <c r="G90" s="6">
        <v>0.9191550016403198</v>
      </c>
      <c r="H90" s="6">
        <v>0.7908068299293518</v>
      </c>
      <c r="I90" s="6">
        <v>0.09244989603757858</v>
      </c>
      <c r="J90" s="6">
        <v>0.24808430671691895</v>
      </c>
      <c r="K90" s="6">
        <v>0.002265671966597438</v>
      </c>
      <c r="L90" s="6">
        <v>2.0636680126190186</v>
      </c>
    </row>
    <row r="91" ht="14.25" customHeight="1">
      <c r="A91" s="5">
        <v>90.0</v>
      </c>
      <c r="B91" s="5" t="s">
        <v>111</v>
      </c>
      <c r="C91" s="5" t="s">
        <v>28</v>
      </c>
      <c r="D91" s="4">
        <v>2015.0</v>
      </c>
      <c r="E91" s="6">
        <v>4.885000228881836</v>
      </c>
      <c r="F91" s="6">
        <v>0.8953704833984375</v>
      </c>
      <c r="G91" s="6">
        <v>1.1720205545425415</v>
      </c>
      <c r="H91" s="6">
        <v>0.6682500243186951</v>
      </c>
      <c r="I91" s="6">
        <v>0.5767211318016052</v>
      </c>
      <c r="J91" s="6">
        <v>0.21683718264102936</v>
      </c>
      <c r="K91" s="6">
        <v>0.14234499633312225</v>
      </c>
      <c r="L91" s="6">
        <v>1.2130520343780518</v>
      </c>
    </row>
    <row r="92" ht="14.25" customHeight="1">
      <c r="A92" s="5">
        <v>91.0</v>
      </c>
      <c r="B92" s="5" t="s">
        <v>112</v>
      </c>
      <c r="C92" s="5" t="s">
        <v>55</v>
      </c>
      <c r="D92" s="4">
        <v>2015.0</v>
      </c>
      <c r="E92" s="6">
        <v>4.874000072479248</v>
      </c>
      <c r="F92" s="6">
        <v>0.8281857371330261</v>
      </c>
      <c r="G92" s="6">
        <v>1.3005961179733276</v>
      </c>
      <c r="H92" s="6">
        <v>0.6026848554611206</v>
      </c>
      <c r="I92" s="6">
        <v>0.43626073002815247</v>
      </c>
      <c r="J92" s="6">
        <v>0.33230137825012207</v>
      </c>
      <c r="K92" s="6">
        <v>0.026656778529286385</v>
      </c>
      <c r="L92" s="6">
        <v>1.3475947380065918</v>
      </c>
    </row>
    <row r="93" ht="14.25" customHeight="1">
      <c r="A93" s="5">
        <v>92.0</v>
      </c>
      <c r="B93" s="5" t="s">
        <v>113</v>
      </c>
      <c r="C93" s="5" t="s">
        <v>13</v>
      </c>
      <c r="D93" s="4">
        <v>2015.0</v>
      </c>
      <c r="E93" s="6">
        <v>4.85699987411499</v>
      </c>
      <c r="F93" s="6">
        <v>1.1540607213974</v>
      </c>
      <c r="G93" s="6">
        <v>0.9293330907821655</v>
      </c>
      <c r="H93" s="6">
        <v>0.8821253776550293</v>
      </c>
      <c r="I93" s="6">
        <v>0.07698676735162735</v>
      </c>
      <c r="J93" s="6">
        <v>0.0</v>
      </c>
      <c r="K93" s="6">
        <v>0.013966628350317478</v>
      </c>
      <c r="L93" s="6">
        <v>1.8010103702545166</v>
      </c>
    </row>
    <row r="94" ht="14.25" customHeight="1">
      <c r="A94" s="5">
        <v>93.0</v>
      </c>
      <c r="B94" s="5" t="s">
        <v>114</v>
      </c>
      <c r="C94" s="5" t="s">
        <v>26</v>
      </c>
      <c r="D94" s="4">
        <v>2015.0</v>
      </c>
      <c r="E94" s="6">
        <v>4.839000225067139</v>
      </c>
      <c r="F94" s="6">
        <v>1.025640845298767</v>
      </c>
      <c r="G94" s="6">
        <v>0.8000108003616333</v>
      </c>
      <c r="H94" s="6">
        <v>0.8394744992256165</v>
      </c>
      <c r="I94" s="6">
        <v>0.3391585052013397</v>
      </c>
      <c r="J94" s="6">
        <v>0.2185419499874115</v>
      </c>
      <c r="K94" s="6">
        <v>0.04582242667675018</v>
      </c>
      <c r="L94" s="6">
        <v>1.5705947875976562</v>
      </c>
    </row>
    <row r="95" ht="14.25" customHeight="1">
      <c r="A95" s="5">
        <v>94.0</v>
      </c>
      <c r="B95" s="5" t="s">
        <v>115</v>
      </c>
      <c r="C95" s="5" t="s">
        <v>47</v>
      </c>
      <c r="D95" s="4">
        <v>2015.0</v>
      </c>
      <c r="E95" s="6">
        <v>4.800000190734863</v>
      </c>
      <c r="F95" s="6">
        <v>1.1209444999694824</v>
      </c>
      <c r="G95" s="6">
        <v>1.2021455764770508</v>
      </c>
      <c r="H95" s="6">
        <v>0.7590481042861938</v>
      </c>
      <c r="I95" s="6">
        <v>0.3211234509944916</v>
      </c>
      <c r="J95" s="6">
        <v>0.12800097465515137</v>
      </c>
      <c r="K95" s="6">
        <v>0.027577422559261322</v>
      </c>
      <c r="L95" s="6">
        <v>1.2407357692718506</v>
      </c>
    </row>
    <row r="96" ht="14.25" customHeight="1">
      <c r="A96" s="5">
        <v>95.0</v>
      </c>
      <c r="B96" s="5" t="s">
        <v>116</v>
      </c>
      <c r="C96" s="5" t="s">
        <v>28</v>
      </c>
      <c r="D96" s="4">
        <v>2015.0</v>
      </c>
      <c r="E96" s="6">
        <v>4.788000106811523</v>
      </c>
      <c r="F96" s="6">
        <v>0.5953189134597778</v>
      </c>
      <c r="G96" s="6">
        <v>0.9534838199615479</v>
      </c>
      <c r="H96" s="6">
        <v>0.6951014399528503</v>
      </c>
      <c r="I96" s="6">
        <v>0.4014836251735687</v>
      </c>
      <c r="J96" s="6">
        <v>0.23027403652668</v>
      </c>
      <c r="K96" s="6">
        <v>0.06824742257595062</v>
      </c>
      <c r="L96" s="6">
        <v>1.8440752029418945</v>
      </c>
    </row>
    <row r="97" ht="14.25" customHeight="1">
      <c r="A97" s="5">
        <v>96.0</v>
      </c>
      <c r="B97" s="5" t="s">
        <v>117</v>
      </c>
      <c r="C97" s="5" t="s">
        <v>47</v>
      </c>
      <c r="D97" s="4">
        <v>2015.0</v>
      </c>
      <c r="E97" s="6">
        <v>4.785999774932861</v>
      </c>
      <c r="F97" s="6">
        <v>0.39047133922576904</v>
      </c>
      <c r="G97" s="6">
        <v>0.8556270003318787</v>
      </c>
      <c r="H97" s="6">
        <v>0.5737873911857605</v>
      </c>
      <c r="I97" s="6">
        <v>0.4721604585647583</v>
      </c>
      <c r="J97" s="6">
        <v>0.2297392636537552</v>
      </c>
      <c r="K97" s="6">
        <v>0.15072223544120789</v>
      </c>
      <c r="L97" s="6">
        <v>2.1139917373657227</v>
      </c>
    </row>
    <row r="98" ht="14.25" customHeight="1">
      <c r="A98" s="5">
        <v>97.0</v>
      </c>
      <c r="B98" s="5" t="s">
        <v>118</v>
      </c>
      <c r="C98" s="5" t="s">
        <v>26</v>
      </c>
      <c r="D98" s="4">
        <v>2015.0</v>
      </c>
      <c r="E98" s="6">
        <v>4.738999843597412</v>
      </c>
      <c r="F98" s="6">
        <v>0.8811344504356384</v>
      </c>
      <c r="G98" s="6">
        <v>0.6042870283126831</v>
      </c>
      <c r="H98" s="6">
        <v>0.7379265427589417</v>
      </c>
      <c r="I98" s="6">
        <v>0.26268139481544495</v>
      </c>
      <c r="J98" s="6">
        <v>0.06431248039007187</v>
      </c>
      <c r="K98" s="6">
        <v>0.06357750296592712</v>
      </c>
      <c r="L98" s="6">
        <v>2.1246554851531982</v>
      </c>
    </row>
    <row r="99" ht="14.25" customHeight="1">
      <c r="A99" s="5">
        <v>98.0</v>
      </c>
      <c r="B99" s="5" t="s">
        <v>119</v>
      </c>
      <c r="C99" s="5" t="s">
        <v>26</v>
      </c>
      <c r="D99" s="4">
        <v>2015.0</v>
      </c>
      <c r="E99" s="6">
        <v>4.715000152587891</v>
      </c>
      <c r="F99" s="6">
        <v>0.5986737012863159</v>
      </c>
      <c r="G99" s="6">
        <v>0.9255763292312622</v>
      </c>
      <c r="H99" s="6">
        <v>0.6601547598838806</v>
      </c>
      <c r="I99" s="6">
        <v>0.24498555064201355</v>
      </c>
      <c r="J99" s="6">
        <v>0.1125078871846199</v>
      </c>
      <c r="K99" s="6">
        <v>0.12904691696166992</v>
      </c>
      <c r="L99" s="6">
        <v>2.043837547302246</v>
      </c>
    </row>
    <row r="100" ht="14.25" customHeight="1">
      <c r="A100" s="5">
        <v>99.0</v>
      </c>
      <c r="B100" s="5" t="s">
        <v>120</v>
      </c>
      <c r="C100" s="5" t="s">
        <v>97</v>
      </c>
      <c r="D100" s="4">
        <v>2015.0</v>
      </c>
      <c r="E100" s="6">
        <v>4.693999767303467</v>
      </c>
      <c r="F100" s="6">
        <v>0.39752793312072754</v>
      </c>
      <c r="G100" s="6">
        <v>0.43106043338775635</v>
      </c>
      <c r="H100" s="6">
        <v>0.6016359329223633</v>
      </c>
      <c r="I100" s="6">
        <v>0.4082033634185791</v>
      </c>
      <c r="J100" s="6">
        <v>0.2122175395488739</v>
      </c>
      <c r="K100" s="6">
        <v>0.1256944239139557</v>
      </c>
      <c r="L100" s="6">
        <v>2.517665386199951</v>
      </c>
    </row>
    <row r="101" ht="14.25" customHeight="1">
      <c r="A101" s="5">
        <v>100.0</v>
      </c>
      <c r="B101" s="5" t="s">
        <v>121</v>
      </c>
      <c r="C101" s="5" t="s">
        <v>26</v>
      </c>
      <c r="D101" s="4">
        <v>2015.0</v>
      </c>
      <c r="E101" s="6">
        <v>4.685999870300293</v>
      </c>
      <c r="F101" s="6">
        <v>1.0087956190109253</v>
      </c>
      <c r="G101" s="6">
        <v>0.5444700121879578</v>
      </c>
      <c r="H101" s="6">
        <v>0.6980504393577576</v>
      </c>
      <c r="I101" s="6">
        <v>0.3003270924091339</v>
      </c>
      <c r="J101" s="6">
        <v>0.38085585832595825</v>
      </c>
      <c r="K101" s="6">
        <v>0.05862633138895035</v>
      </c>
      <c r="L101" s="6">
        <v>1.6944043636322021</v>
      </c>
    </row>
    <row r="102" ht="14.25" customHeight="1">
      <c r="A102" s="5">
        <v>101.0</v>
      </c>
      <c r="B102" s="5" t="s">
        <v>122</v>
      </c>
      <c r="C102" s="5" t="s">
        <v>47</v>
      </c>
      <c r="D102" s="4">
        <v>2015.0</v>
      </c>
      <c r="E102" s="6">
        <v>4.681000232696533</v>
      </c>
      <c r="F102" s="6">
        <v>0.7990684509277344</v>
      </c>
      <c r="G102" s="6">
        <v>1.2027833461761475</v>
      </c>
      <c r="H102" s="6">
        <v>0.6739020347595215</v>
      </c>
      <c r="I102" s="6">
        <v>0.251228004693985</v>
      </c>
      <c r="J102" s="6">
        <v>0.15274785459041595</v>
      </c>
      <c r="K102" s="6">
        <v>0.029612312093377113</v>
      </c>
      <c r="L102" s="6">
        <v>1.5713987350463867</v>
      </c>
    </row>
    <row r="103" ht="14.25" customHeight="1">
      <c r="A103" s="5">
        <v>102.0</v>
      </c>
      <c r="B103" s="5" t="s">
        <v>123</v>
      </c>
      <c r="C103" s="5" t="s">
        <v>26</v>
      </c>
      <c r="D103" s="4">
        <v>2015.0</v>
      </c>
      <c r="E103" s="6">
        <v>4.677000045776367</v>
      </c>
      <c r="F103" s="6">
        <v>0.9854945540428162</v>
      </c>
      <c r="G103" s="6">
        <v>0.818892776966095</v>
      </c>
      <c r="H103" s="6">
        <v>0.6023705005645752</v>
      </c>
      <c r="I103" s="6">
        <v>0.0</v>
      </c>
      <c r="J103" s="6">
        <v>0.17922085523605347</v>
      </c>
      <c r="K103" s="6">
        <v>0.13787689805030823</v>
      </c>
      <c r="L103" s="6">
        <v>1.9533476829528809</v>
      </c>
    </row>
    <row r="104" ht="14.25" customHeight="1">
      <c r="A104" s="5">
        <v>103.0</v>
      </c>
      <c r="B104" s="5" t="s">
        <v>124</v>
      </c>
      <c r="C104" s="5" t="s">
        <v>87</v>
      </c>
      <c r="D104" s="4">
        <v>2015.0</v>
      </c>
      <c r="E104" s="6">
        <v>4.642000198364258</v>
      </c>
      <c r="F104" s="6">
        <v>0.9204925298690796</v>
      </c>
      <c r="G104" s="6">
        <v>1.1846833229064941</v>
      </c>
      <c r="H104" s="6">
        <v>0.276875376701355</v>
      </c>
      <c r="I104" s="6">
        <v>0.33206573128700256</v>
      </c>
      <c r="J104" s="6">
        <v>0.11973077803850174</v>
      </c>
      <c r="K104" s="6">
        <v>0.08884299546480179</v>
      </c>
      <c r="L104" s="6">
        <v>1.7195613384246826</v>
      </c>
    </row>
    <row r="105" ht="14.25" customHeight="1">
      <c r="A105" s="5">
        <v>104.0</v>
      </c>
      <c r="B105" s="5" t="s">
        <v>125</v>
      </c>
      <c r="C105" s="5" t="s">
        <v>87</v>
      </c>
      <c r="D105" s="4">
        <v>2015.0</v>
      </c>
      <c r="E105" s="6">
        <v>4.632999897003174</v>
      </c>
      <c r="F105" s="6">
        <v>0.5455775856971741</v>
      </c>
      <c r="G105" s="6">
        <v>0.6795393228530884</v>
      </c>
      <c r="H105" s="6">
        <v>0.40132060647010803</v>
      </c>
      <c r="I105" s="6">
        <v>0.423421174287796</v>
      </c>
      <c r="J105" s="6">
        <v>0.23086971044540405</v>
      </c>
      <c r="K105" s="6">
        <v>0.04355050250887871</v>
      </c>
      <c r="L105" s="6">
        <v>2.3091869354248047</v>
      </c>
    </row>
    <row r="106" ht="14.25" customHeight="1">
      <c r="A106" s="5">
        <v>105.0</v>
      </c>
      <c r="B106" s="5" t="s">
        <v>126</v>
      </c>
      <c r="C106" s="5" t="s">
        <v>87</v>
      </c>
      <c r="D106" s="4">
        <v>2015.0</v>
      </c>
      <c r="E106" s="6">
        <v>4.610000133514404</v>
      </c>
      <c r="F106" s="6">
        <v>0.2709968388080597</v>
      </c>
      <c r="G106" s="6">
        <v>1.0327568054199219</v>
      </c>
      <c r="H106" s="6">
        <v>0.33474674820899963</v>
      </c>
      <c r="I106" s="6">
        <v>0.2586132287979126</v>
      </c>
      <c r="J106" s="6">
        <v>0.18987126648426056</v>
      </c>
      <c r="K106" s="6">
        <v>0.08079320192337036</v>
      </c>
      <c r="L106" s="6">
        <v>2.4419069290161133</v>
      </c>
    </row>
    <row r="107" ht="14.25" customHeight="1">
      <c r="A107" s="5">
        <v>106.0</v>
      </c>
      <c r="B107" s="5" t="s">
        <v>127</v>
      </c>
      <c r="C107" s="5" t="s">
        <v>87</v>
      </c>
      <c r="D107" s="4">
        <v>2015.0</v>
      </c>
      <c r="E107" s="6">
        <v>4.571000099182129</v>
      </c>
      <c r="F107" s="6">
        <v>0.07120106369256973</v>
      </c>
      <c r="G107" s="6">
        <v>0.7896755337715149</v>
      </c>
      <c r="H107" s="6">
        <v>0.34200990200042725</v>
      </c>
      <c r="I107" s="6">
        <v>0.2853076457977295</v>
      </c>
      <c r="J107" s="6">
        <v>0.24362023174762726</v>
      </c>
      <c r="K107" s="6">
        <v>0.06231933459639549</v>
      </c>
      <c r="L107" s="6">
        <v>2.777285575866699</v>
      </c>
    </row>
    <row r="108" ht="14.25" customHeight="1">
      <c r="A108" s="5">
        <v>107.0</v>
      </c>
      <c r="B108" s="5" t="s">
        <v>128</v>
      </c>
      <c r="C108" s="5" t="s">
        <v>97</v>
      </c>
      <c r="D108" s="4">
        <v>2015.0</v>
      </c>
      <c r="E108" s="6">
        <v>4.565000057220459</v>
      </c>
      <c r="F108" s="6">
        <v>0.6449915170669556</v>
      </c>
      <c r="G108" s="6">
        <v>0.3817361891269684</v>
      </c>
      <c r="H108" s="6">
        <v>0.5152925252914429</v>
      </c>
      <c r="I108" s="6">
        <v>0.3978632092475891</v>
      </c>
      <c r="J108" s="6">
        <v>0.26475298404693604</v>
      </c>
      <c r="K108" s="6">
        <v>0.0849171057343483</v>
      </c>
      <c r="L108" s="6">
        <v>2.275130271911621</v>
      </c>
    </row>
    <row r="109" ht="14.25" customHeight="1">
      <c r="A109" s="5">
        <v>108.0</v>
      </c>
      <c r="B109" s="5" t="s">
        <v>129</v>
      </c>
      <c r="C109" s="5" t="s">
        <v>97</v>
      </c>
      <c r="D109" s="4">
        <v>2015.0</v>
      </c>
      <c r="E109" s="6">
        <v>4.513999938964844</v>
      </c>
      <c r="F109" s="6">
        <v>0.35996824502944946</v>
      </c>
      <c r="G109" s="6">
        <v>0.8644945025444031</v>
      </c>
      <c r="H109" s="6">
        <v>0.5687413215637207</v>
      </c>
      <c r="I109" s="6">
        <v>0.38282421231269836</v>
      </c>
      <c r="J109" s="6">
        <v>0.322955459356308</v>
      </c>
      <c r="K109" s="6">
        <v>0.05906721577048302</v>
      </c>
      <c r="L109" s="6">
        <v>1.9563724994659424</v>
      </c>
    </row>
    <row r="110" ht="14.25" customHeight="1">
      <c r="A110" s="5">
        <v>109.0</v>
      </c>
      <c r="B110" s="5" t="s">
        <v>130</v>
      </c>
      <c r="C110" s="5" t="s">
        <v>87</v>
      </c>
      <c r="D110" s="4">
        <v>2015.0</v>
      </c>
      <c r="E110" s="6">
        <v>4.51200008392334</v>
      </c>
      <c r="F110" s="6">
        <v>0.19072705507278442</v>
      </c>
      <c r="G110" s="6">
        <v>0.6040573716163635</v>
      </c>
      <c r="H110" s="6">
        <v>0.4405522048473358</v>
      </c>
      <c r="I110" s="6">
        <v>0.43449899554252625</v>
      </c>
      <c r="J110" s="6">
        <v>0.24324509501457214</v>
      </c>
      <c r="K110" s="6">
        <v>0.15047518908977509</v>
      </c>
      <c r="L110" s="6">
        <v>2.4487569332122803</v>
      </c>
    </row>
    <row r="111" ht="14.25" customHeight="1">
      <c r="A111" s="5">
        <v>110.0</v>
      </c>
      <c r="B111" s="5" t="s">
        <v>131</v>
      </c>
      <c r="C111" s="5" t="s">
        <v>87</v>
      </c>
      <c r="D111" s="4">
        <v>2015.0</v>
      </c>
      <c r="E111" s="6">
        <v>4.506999969482422</v>
      </c>
      <c r="F111" s="6">
        <v>0.33023926615715027</v>
      </c>
      <c r="G111" s="6">
        <v>0.9557083249092102</v>
      </c>
      <c r="H111" s="6">
        <v>0.0</v>
      </c>
      <c r="I111" s="6">
        <v>0.40840059518814087</v>
      </c>
      <c r="J111" s="6">
        <v>0.21488241851329803</v>
      </c>
      <c r="K111" s="6">
        <v>0.08785772323608398</v>
      </c>
      <c r="L111" s="6">
        <v>2.510089874267578</v>
      </c>
    </row>
    <row r="112" ht="14.25" customHeight="1">
      <c r="A112" s="5">
        <v>111.0</v>
      </c>
      <c r="B112" s="5" t="s">
        <v>132</v>
      </c>
      <c r="C112" s="5" t="s">
        <v>87</v>
      </c>
      <c r="D112" s="4">
        <v>2015.0</v>
      </c>
      <c r="E112" s="6">
        <v>4.435999870300293</v>
      </c>
      <c r="F112" s="6">
        <v>0.45406630635261536</v>
      </c>
      <c r="G112" s="6">
        <v>0.869077205657959</v>
      </c>
      <c r="H112" s="6">
        <v>0.35873886942863464</v>
      </c>
      <c r="I112" s="6">
        <v>0.24232342839241028</v>
      </c>
      <c r="J112" s="6">
        <v>0.21899625658988953</v>
      </c>
      <c r="K112" s="6">
        <v>0.17461147904396057</v>
      </c>
      <c r="L112" s="6">
        <v>2.11773419380188</v>
      </c>
    </row>
    <row r="113" ht="14.25" customHeight="1">
      <c r="A113" s="5">
        <v>112.0</v>
      </c>
      <c r="B113" s="5" t="s">
        <v>133</v>
      </c>
      <c r="C113" s="5" t="s">
        <v>87</v>
      </c>
      <c r="D113" s="4">
        <v>2015.0</v>
      </c>
      <c r="E113" s="6">
        <v>4.419000148773193</v>
      </c>
      <c r="F113" s="6">
        <v>0.3647088408470154</v>
      </c>
      <c r="G113" s="6">
        <v>0.9987627863883972</v>
      </c>
      <c r="H113" s="6">
        <v>0.4143494963645935</v>
      </c>
      <c r="I113" s="6">
        <v>0.4221534729003906</v>
      </c>
      <c r="J113" s="6">
        <v>0.37542447447776794</v>
      </c>
      <c r="K113" s="6">
        <v>0.05838824063539505</v>
      </c>
      <c r="L113" s="6">
        <v>1.7855489253997803</v>
      </c>
    </row>
    <row r="114" ht="14.25" customHeight="1">
      <c r="A114" s="5">
        <v>113.0</v>
      </c>
      <c r="B114" s="5" t="s">
        <v>134</v>
      </c>
      <c r="C114" s="5" t="s">
        <v>47</v>
      </c>
      <c r="D114" s="4">
        <v>2015.0</v>
      </c>
      <c r="E114" s="6">
        <v>4.349999904632568</v>
      </c>
      <c r="F114" s="6">
        <v>0.7682119607925415</v>
      </c>
      <c r="G114" s="6">
        <v>0.7771132588386536</v>
      </c>
      <c r="H114" s="6">
        <v>0.7298973798751831</v>
      </c>
      <c r="I114" s="6">
        <v>0.19847367703914642</v>
      </c>
      <c r="J114" s="6">
        <v>0.0785532221198082</v>
      </c>
      <c r="K114" s="6">
        <v>0.03900465741753578</v>
      </c>
      <c r="L114" s="6">
        <v>1.758725643157959</v>
      </c>
    </row>
    <row r="115" ht="14.25" customHeight="1">
      <c r="A115" s="5">
        <v>114.0</v>
      </c>
      <c r="B115" s="5" t="s">
        <v>135</v>
      </c>
      <c r="C115" s="5" t="s">
        <v>87</v>
      </c>
      <c r="D115" s="4">
        <v>2015.0</v>
      </c>
      <c r="E115" s="6">
        <v>4.331999778747559</v>
      </c>
      <c r="F115" s="6">
        <v>0.9935454726219177</v>
      </c>
      <c r="G115" s="6">
        <v>1.10463547706604</v>
      </c>
      <c r="H115" s="6">
        <v>0.047760095447301865</v>
      </c>
      <c r="I115" s="6">
        <v>0.4949495494365692</v>
      </c>
      <c r="J115" s="6">
        <v>0.10460566729307175</v>
      </c>
      <c r="K115" s="6">
        <v>0.12474299967288971</v>
      </c>
      <c r="L115" s="6">
        <v>1.46181058883667</v>
      </c>
    </row>
    <row r="116" ht="14.25" customHeight="1">
      <c r="A116" s="5">
        <v>115.0</v>
      </c>
      <c r="B116" s="5" t="s">
        <v>136</v>
      </c>
      <c r="C116" s="5" t="s">
        <v>40</v>
      </c>
      <c r="D116" s="4">
        <v>2015.0</v>
      </c>
      <c r="E116" s="6">
        <v>4.307000160217285</v>
      </c>
      <c r="F116" s="6">
        <v>0.27107536792755127</v>
      </c>
      <c r="G116" s="6">
        <v>0.7090504765510559</v>
      </c>
      <c r="H116" s="6">
        <v>0.4824623167514801</v>
      </c>
      <c r="I116" s="6">
        <v>0.4401707053184509</v>
      </c>
      <c r="J116" s="6">
        <v>0.795884907245636</v>
      </c>
      <c r="K116" s="6">
        <v>0.19033539295196533</v>
      </c>
      <c r="L116" s="6">
        <v>1.4180457592010498</v>
      </c>
    </row>
    <row r="117" ht="14.25" customHeight="1">
      <c r="A117" s="5">
        <v>116.0</v>
      </c>
      <c r="B117" s="5" t="s">
        <v>137</v>
      </c>
      <c r="C117" s="5" t="s">
        <v>47</v>
      </c>
      <c r="D117" s="4">
        <v>2015.0</v>
      </c>
      <c r="E117" s="6">
        <v>4.296999931335449</v>
      </c>
      <c r="F117" s="6">
        <v>0.7418988943099976</v>
      </c>
      <c r="G117" s="6">
        <v>0.38561907410621643</v>
      </c>
      <c r="H117" s="6">
        <v>0.729263961315155</v>
      </c>
      <c r="I117" s="6">
        <v>0.4057740271091461</v>
      </c>
      <c r="J117" s="6">
        <v>0.05546697601675987</v>
      </c>
      <c r="K117" s="6">
        <v>0.3833073675632477</v>
      </c>
      <c r="L117" s="6">
        <v>1.5954079627990723</v>
      </c>
    </row>
    <row r="118" ht="14.25" customHeight="1">
      <c r="A118" s="5">
        <v>117.0</v>
      </c>
      <c r="B118" s="5" t="s">
        <v>138</v>
      </c>
      <c r="C118" s="5" t="s">
        <v>87</v>
      </c>
      <c r="D118" s="4">
        <v>2015.0</v>
      </c>
      <c r="E118" s="6">
        <v>4.291999816894531</v>
      </c>
      <c r="F118" s="6">
        <v>0.016037127003073692</v>
      </c>
      <c r="G118" s="6">
        <v>0.41133856773376465</v>
      </c>
      <c r="H118" s="6">
        <v>0.2256191521883011</v>
      </c>
      <c r="I118" s="6">
        <v>0.43053746223449707</v>
      </c>
      <c r="J118" s="6">
        <v>0.3312775194644928</v>
      </c>
      <c r="K118" s="6">
        <v>0.06976959854364395</v>
      </c>
      <c r="L118" s="6">
        <v>2.8079071044921875</v>
      </c>
    </row>
    <row r="119" ht="14.25" customHeight="1">
      <c r="A119" s="5">
        <v>118.0</v>
      </c>
      <c r="B119" s="5" t="s">
        <v>139</v>
      </c>
      <c r="C119" s="5" t="s">
        <v>97</v>
      </c>
      <c r="D119" s="4">
        <v>2015.0</v>
      </c>
      <c r="E119" s="6">
        <v>4.270999908447266</v>
      </c>
      <c r="F119" s="6">
        <v>0.8352369070053101</v>
      </c>
      <c r="G119" s="6">
        <v>1.0190520286560059</v>
      </c>
      <c r="H119" s="6">
        <v>0.7080631852149963</v>
      </c>
      <c r="I119" s="6">
        <v>0.5372617840766907</v>
      </c>
      <c r="J119" s="6">
        <v>0.4082770049571991</v>
      </c>
      <c r="K119" s="6">
        <v>0.09178527444601059</v>
      </c>
      <c r="L119" s="6">
        <v>0.6710786819458008</v>
      </c>
    </row>
    <row r="120" ht="14.25" customHeight="1">
      <c r="A120" s="5">
        <v>119.0</v>
      </c>
      <c r="B120" s="5" t="s">
        <v>140</v>
      </c>
      <c r="C120" s="5" t="s">
        <v>87</v>
      </c>
      <c r="D120" s="4">
        <v>2015.0</v>
      </c>
      <c r="E120" s="6">
        <v>4.251999855041504</v>
      </c>
      <c r="F120" s="6">
        <v>0.42249956727027893</v>
      </c>
      <c r="G120" s="6">
        <v>0.887671172618866</v>
      </c>
      <c r="H120" s="6">
        <v>0.23402360081672668</v>
      </c>
      <c r="I120" s="6">
        <v>0.49309012293815613</v>
      </c>
      <c r="J120" s="6">
        <v>0.20618054270744324</v>
      </c>
      <c r="K120" s="6">
        <v>0.05785707011818886</v>
      </c>
      <c r="L120" s="6">
        <v>1.9507083892822266</v>
      </c>
    </row>
    <row r="121" ht="14.25" customHeight="1">
      <c r="A121" s="5">
        <v>120.0</v>
      </c>
      <c r="B121" s="5" t="s">
        <v>141</v>
      </c>
      <c r="C121" s="5" t="s">
        <v>47</v>
      </c>
      <c r="D121" s="4">
        <v>2015.0</v>
      </c>
      <c r="E121" s="6">
        <v>4.2179999351501465</v>
      </c>
      <c r="F121" s="6">
        <v>1.0121557712554932</v>
      </c>
      <c r="G121" s="6">
        <v>1.1061394214630127</v>
      </c>
      <c r="H121" s="6">
        <v>0.7664902806282043</v>
      </c>
      <c r="I121" s="6">
        <v>0.3058699369430542</v>
      </c>
      <c r="J121" s="6">
        <v>0.11921064555644989</v>
      </c>
      <c r="K121" s="6">
        <v>0.008720639161765575</v>
      </c>
      <c r="L121" s="6">
        <v>0.8999073505401611</v>
      </c>
    </row>
    <row r="122" ht="14.25" customHeight="1">
      <c r="A122" s="5">
        <v>121.0</v>
      </c>
      <c r="B122" s="5" t="s">
        <v>142</v>
      </c>
      <c r="C122" s="5" t="s">
        <v>26</v>
      </c>
      <c r="D122" s="4">
        <v>2015.0</v>
      </c>
      <c r="E122" s="6">
        <v>4.193999767303467</v>
      </c>
      <c r="F122" s="6">
        <v>0.8817957639694214</v>
      </c>
      <c r="G122" s="6">
        <v>0.746999979019165</v>
      </c>
      <c r="H122" s="6">
        <v>0.6171185970306396</v>
      </c>
      <c r="I122" s="6">
        <v>0.17288018763065338</v>
      </c>
      <c r="J122" s="6">
        <v>0.11290697008371353</v>
      </c>
      <c r="K122" s="6">
        <v>0.0632447600364685</v>
      </c>
      <c r="L122" s="6">
        <v>1.599271535873413</v>
      </c>
    </row>
    <row r="123" ht="14.25" customHeight="1">
      <c r="A123" s="5">
        <v>122.0</v>
      </c>
      <c r="B123" s="5" t="s">
        <v>143</v>
      </c>
      <c r="C123" s="5" t="s">
        <v>26</v>
      </c>
      <c r="D123" s="4">
        <v>2015.0</v>
      </c>
      <c r="E123" s="6">
        <v>4.077000141143799</v>
      </c>
      <c r="F123" s="6">
        <v>0.546491801738739</v>
      </c>
      <c r="G123" s="6">
        <v>0.6809291243553162</v>
      </c>
      <c r="H123" s="6">
        <v>0.4006442129611969</v>
      </c>
      <c r="I123" s="6">
        <v>0.3557077944278717</v>
      </c>
      <c r="J123" s="6">
        <v>0.09131361544132233</v>
      </c>
      <c r="K123" s="6">
        <v>0.07854297012090683</v>
      </c>
      <c r="L123" s="6">
        <v>1.9231288433074951</v>
      </c>
    </row>
    <row r="124" ht="14.25" customHeight="1">
      <c r="A124" s="5">
        <v>123.0</v>
      </c>
      <c r="B124" s="5" t="s">
        <v>144</v>
      </c>
      <c r="C124" s="5" t="s">
        <v>87</v>
      </c>
      <c r="D124" s="4">
        <v>2015.0</v>
      </c>
      <c r="E124" s="6">
        <v>3.994999885559082</v>
      </c>
      <c r="F124" s="6">
        <v>0.26074498891830444</v>
      </c>
      <c r="G124" s="6">
        <v>1.0352624654769897</v>
      </c>
      <c r="H124" s="6">
        <v>0.20582932233810425</v>
      </c>
      <c r="I124" s="6">
        <v>0.3885749578475952</v>
      </c>
      <c r="J124" s="6">
        <v>0.18798181414604187</v>
      </c>
      <c r="K124" s="6">
        <v>0.12351744621992111</v>
      </c>
      <c r="L124" s="6">
        <v>1.7929298877716064</v>
      </c>
    </row>
    <row r="125" ht="14.25" customHeight="1">
      <c r="A125" s="5">
        <v>124.0</v>
      </c>
      <c r="B125" s="5" t="s">
        <v>145</v>
      </c>
      <c r="C125" s="5" t="s">
        <v>87</v>
      </c>
      <c r="D125" s="4">
        <v>2015.0</v>
      </c>
      <c r="E125" s="6">
        <v>3.930999994277954</v>
      </c>
      <c r="F125" s="6">
        <v>0.2110227793455124</v>
      </c>
      <c r="G125" s="6">
        <v>1.132986307144165</v>
      </c>
      <c r="H125" s="6">
        <v>0.33861321210861206</v>
      </c>
      <c r="I125" s="6">
        <v>0.45727431774139404</v>
      </c>
      <c r="J125" s="6">
        <v>0.29066309332847595</v>
      </c>
      <c r="K125" s="6">
        <v>0.07266659289598465</v>
      </c>
      <c r="L125" s="6">
        <v>1.4276628494262695</v>
      </c>
    </row>
    <row r="126" ht="14.25" customHeight="1">
      <c r="A126" s="5">
        <v>125.0</v>
      </c>
      <c r="B126" s="5" t="s">
        <v>146</v>
      </c>
      <c r="C126" s="5" t="s">
        <v>87</v>
      </c>
      <c r="D126" s="4">
        <v>2015.0</v>
      </c>
      <c r="E126" s="6">
        <v>3.9040000438690186</v>
      </c>
      <c r="F126" s="6">
        <v>0.36497512459754944</v>
      </c>
      <c r="G126" s="6">
        <v>0.9761861562728882</v>
      </c>
      <c r="H126" s="6">
        <v>0.4354014992713928</v>
      </c>
      <c r="I126" s="6">
        <v>0.3677188754081726</v>
      </c>
      <c r="J126" s="6">
        <v>0.20842503011226654</v>
      </c>
      <c r="K126" s="6">
        <v>0.10713297873735428</v>
      </c>
      <c r="L126" s="6">
        <v>1.4439473152160645</v>
      </c>
    </row>
    <row r="127" ht="14.25" customHeight="1">
      <c r="A127" s="5">
        <v>126.0</v>
      </c>
      <c r="B127" s="5" t="s">
        <v>147</v>
      </c>
      <c r="C127" s="5" t="s">
        <v>87</v>
      </c>
      <c r="D127" s="4">
        <v>2015.0</v>
      </c>
      <c r="E127" s="6">
        <v>3.8959999084472656</v>
      </c>
      <c r="F127" s="6">
        <v>1.0602350234985352</v>
      </c>
      <c r="G127" s="6">
        <v>0.9052773714065552</v>
      </c>
      <c r="H127" s="6">
        <v>0.43372178077697754</v>
      </c>
      <c r="I127" s="6">
        <v>0.31914469599723816</v>
      </c>
      <c r="J127" s="6">
        <v>0.06821595132350922</v>
      </c>
      <c r="K127" s="6">
        <v>0.11090680956840515</v>
      </c>
      <c r="L127" s="6">
        <v>0.998950719833374</v>
      </c>
    </row>
    <row r="128" ht="14.25" customHeight="1">
      <c r="A128" s="5">
        <v>127.0</v>
      </c>
      <c r="B128" s="5" t="s">
        <v>148</v>
      </c>
      <c r="C128" s="5" t="s">
        <v>87</v>
      </c>
      <c r="D128" s="4">
        <v>2015.0</v>
      </c>
      <c r="E128" s="6">
        <v>3.8450000286102295</v>
      </c>
      <c r="F128" s="6">
        <v>0.069399394094944</v>
      </c>
      <c r="G128" s="6">
        <v>0.7726476788520813</v>
      </c>
      <c r="H128" s="6">
        <v>0.29707071185112</v>
      </c>
      <c r="I128" s="6">
        <v>0.4769163727760315</v>
      </c>
      <c r="J128" s="6">
        <v>0.19386576116085052</v>
      </c>
      <c r="K128" s="6">
        <v>0.15639151632785797</v>
      </c>
      <c r="L128" s="6">
        <v>1.878767728805542</v>
      </c>
    </row>
    <row r="129" ht="14.25" customHeight="1">
      <c r="A129" s="5">
        <v>128.0</v>
      </c>
      <c r="B129" s="5" t="s">
        <v>149</v>
      </c>
      <c r="C129" s="5" t="s">
        <v>40</v>
      </c>
      <c r="D129" s="4">
        <v>2015.0</v>
      </c>
      <c r="E129" s="6">
        <v>3.819000005722046</v>
      </c>
      <c r="F129" s="6">
        <v>0.4603802561759949</v>
      </c>
      <c r="G129" s="6">
        <v>0.6273562908172607</v>
      </c>
      <c r="H129" s="6">
        <v>0.611137866973877</v>
      </c>
      <c r="I129" s="6">
        <v>0.6624560356140137</v>
      </c>
      <c r="J129" s="6">
        <v>0.4035913646221161</v>
      </c>
      <c r="K129" s="6">
        <v>0.07247062027454376</v>
      </c>
      <c r="L129" s="6">
        <v>0.9819471836090088</v>
      </c>
    </row>
    <row r="130" ht="14.25" customHeight="1">
      <c r="A130" s="5">
        <v>129.0</v>
      </c>
      <c r="B130" s="5" t="s">
        <v>150</v>
      </c>
      <c r="C130" s="5" t="s">
        <v>87</v>
      </c>
      <c r="D130" s="4">
        <v>2015.0</v>
      </c>
      <c r="E130" s="6">
        <v>3.7809998989105225</v>
      </c>
      <c r="F130" s="6">
        <v>0.28519946336746216</v>
      </c>
      <c r="G130" s="6">
        <v>1.0026768445968628</v>
      </c>
      <c r="H130" s="6">
        <v>0.38215172290802</v>
      </c>
      <c r="I130" s="6">
        <v>0.3287803530693054</v>
      </c>
      <c r="J130" s="6">
        <v>0.3437729775905609</v>
      </c>
      <c r="K130" s="6">
        <v>0.05746684595942497</v>
      </c>
      <c r="L130" s="6">
        <v>1.3807945251464844</v>
      </c>
    </row>
    <row r="131" ht="14.25" customHeight="1">
      <c r="A131" s="5">
        <v>130.0</v>
      </c>
      <c r="B131" s="5" t="s">
        <v>151</v>
      </c>
      <c r="C131" s="5" t="s">
        <v>87</v>
      </c>
      <c r="D131" s="4">
        <v>2015.0</v>
      </c>
      <c r="E131" s="6">
        <v>3.680999994277954</v>
      </c>
      <c r="F131" s="6">
        <v>0.20824499428272247</v>
      </c>
      <c r="G131" s="6">
        <v>0.668012797832489</v>
      </c>
      <c r="H131" s="6">
        <v>0.46720877289772034</v>
      </c>
      <c r="I131" s="6">
        <v>0.19183924794197083</v>
      </c>
      <c r="J131" s="6">
        <v>0.21333344280719757</v>
      </c>
      <c r="K131" s="6">
        <v>0.08123920857906342</v>
      </c>
      <c r="L131" s="6">
        <v>1.8510030508041382</v>
      </c>
    </row>
    <row r="132" ht="14.25" customHeight="1">
      <c r="A132" s="5">
        <v>131.0</v>
      </c>
      <c r="B132" s="5" t="s">
        <v>152</v>
      </c>
      <c r="C132" s="5" t="s">
        <v>87</v>
      </c>
      <c r="D132" s="4">
        <v>2015.0</v>
      </c>
      <c r="E132" s="6">
        <v>3.6670000553131104</v>
      </c>
      <c r="F132" s="6">
        <v>0.3419286608695984</v>
      </c>
      <c r="G132" s="6">
        <v>0.760618269443512</v>
      </c>
      <c r="H132" s="6">
        <v>0.1501002460718155</v>
      </c>
      <c r="I132" s="6">
        <v>0.2350059151649475</v>
      </c>
      <c r="J132" s="6">
        <v>0.18386156857013702</v>
      </c>
      <c r="K132" s="6">
        <v>0.052687205374240875</v>
      </c>
      <c r="L132" s="6">
        <v>1.9429600238800049</v>
      </c>
    </row>
    <row r="133" ht="14.25" customHeight="1">
      <c r="A133" s="5">
        <v>132.0</v>
      </c>
      <c r="B133" s="5" t="s">
        <v>153</v>
      </c>
      <c r="C133" s="5" t="s">
        <v>87</v>
      </c>
      <c r="D133" s="4">
        <v>2015.0</v>
      </c>
      <c r="E133" s="6">
        <v>3.6559998989105225</v>
      </c>
      <c r="F133" s="6">
        <v>0.17416734993457794</v>
      </c>
      <c r="G133" s="6">
        <v>0.4647497236728668</v>
      </c>
      <c r="H133" s="6">
        <v>0.240090012550354</v>
      </c>
      <c r="I133" s="6">
        <v>0.3772527277469635</v>
      </c>
      <c r="J133" s="6">
        <v>0.28656715154647827</v>
      </c>
      <c r="K133" s="6">
        <v>0.12138929963111877</v>
      </c>
      <c r="L133" s="6">
        <v>1.9917161464691162</v>
      </c>
    </row>
    <row r="134" ht="14.25" customHeight="1">
      <c r="A134" s="5">
        <v>133.0</v>
      </c>
      <c r="B134" s="5" t="s">
        <v>154</v>
      </c>
      <c r="C134" s="5" t="s">
        <v>87</v>
      </c>
      <c r="D134" s="4">
        <v>2015.0</v>
      </c>
      <c r="E134" s="6">
        <v>3.6549999713897705</v>
      </c>
      <c r="F134" s="6">
        <v>0.46534401178359985</v>
      </c>
      <c r="G134" s="6">
        <v>0.7711496949195862</v>
      </c>
      <c r="H134" s="6">
        <v>0.15185026824474335</v>
      </c>
      <c r="I134" s="6">
        <v>0.468659371137619</v>
      </c>
      <c r="J134" s="6">
        <v>0.2016514241695404</v>
      </c>
      <c r="K134" s="6">
        <v>0.17921631038188934</v>
      </c>
      <c r="L134" s="6">
        <v>1.4172255992889404</v>
      </c>
    </row>
    <row r="135" ht="14.25" customHeight="1">
      <c r="A135" s="5">
        <v>134.0</v>
      </c>
      <c r="B135" s="5" t="s">
        <v>155</v>
      </c>
      <c r="C135" s="5" t="s">
        <v>87</v>
      </c>
      <c r="D135" s="4">
        <v>2015.0</v>
      </c>
      <c r="E135" s="6">
        <v>3.5869998931884766</v>
      </c>
      <c r="F135" s="6">
        <v>0.2581152617931366</v>
      </c>
      <c r="G135" s="6">
        <v>0.8518840074539185</v>
      </c>
      <c r="H135" s="6">
        <v>0.27124643325805664</v>
      </c>
      <c r="I135" s="6">
        <v>0.39492520689964294</v>
      </c>
      <c r="J135" s="6">
        <v>0.21746569871902466</v>
      </c>
      <c r="K135" s="6">
        <v>0.12831977009773254</v>
      </c>
      <c r="L135" s="6">
        <v>1.4649381637573242</v>
      </c>
    </row>
    <row r="136" ht="14.25" customHeight="1">
      <c r="A136" s="5">
        <v>135.0</v>
      </c>
      <c r="B136" s="5" t="s">
        <v>156</v>
      </c>
      <c r="C136" s="5" t="s">
        <v>97</v>
      </c>
      <c r="D136" s="4">
        <v>2015.0</v>
      </c>
      <c r="E136" s="6">
        <v>3.575000047683716</v>
      </c>
      <c r="F136" s="6">
        <v>0.3198208510875702</v>
      </c>
      <c r="G136" s="6">
        <v>0.3028530478477478</v>
      </c>
      <c r="H136" s="6">
        <v>0.3033541738986969</v>
      </c>
      <c r="I136" s="6">
        <v>0.23413774371147156</v>
      </c>
      <c r="J136" s="6">
        <v>0.3651037812232971</v>
      </c>
      <c r="K136" s="6">
        <v>0.09718836843967438</v>
      </c>
      <c r="L136" s="6">
        <v>1.952101230621338</v>
      </c>
    </row>
    <row r="137" ht="14.25" customHeight="1">
      <c r="A137" s="5">
        <v>136.0</v>
      </c>
      <c r="B137" s="5" t="s">
        <v>157</v>
      </c>
      <c r="C137" s="5" t="s">
        <v>87</v>
      </c>
      <c r="D137" s="4">
        <v>2015.0</v>
      </c>
      <c r="E137" s="6">
        <v>3.4649999141693115</v>
      </c>
      <c r="F137" s="6">
        <v>0.2220776230096817</v>
      </c>
      <c r="G137" s="6">
        <v>0.7737013697624207</v>
      </c>
      <c r="H137" s="6">
        <v>0.4286434054374695</v>
      </c>
      <c r="I137" s="6">
        <v>0.592007040977478</v>
      </c>
      <c r="J137" s="6">
        <v>0.2262788563966751</v>
      </c>
      <c r="K137" s="6">
        <v>0.551911473274231</v>
      </c>
      <c r="L137" s="6">
        <v>0.6704182624816895</v>
      </c>
    </row>
    <row r="138" ht="14.25" customHeight="1">
      <c r="A138" s="5">
        <v>137.0</v>
      </c>
      <c r="B138" s="5" t="s">
        <v>158</v>
      </c>
      <c r="C138" s="5" t="s">
        <v>87</v>
      </c>
      <c r="D138" s="4">
        <v>2015.0</v>
      </c>
      <c r="E138" s="6">
        <v>3.3399999141693115</v>
      </c>
      <c r="F138" s="6">
        <v>0.28665491938591003</v>
      </c>
      <c r="G138" s="6">
        <v>0.35386210680007935</v>
      </c>
      <c r="H138" s="6">
        <v>0.3190978467464447</v>
      </c>
      <c r="I138" s="6">
        <v>0.4844963252544403</v>
      </c>
      <c r="J138" s="6">
        <v>0.1825999915599823</v>
      </c>
      <c r="K138" s="6">
        <v>0.08009976148605347</v>
      </c>
      <c r="L138" s="6">
        <v>1.6332790851593018</v>
      </c>
    </row>
    <row r="139" ht="14.25" customHeight="1">
      <c r="A139" s="5">
        <v>138.0</v>
      </c>
      <c r="B139" s="5" t="s">
        <v>159</v>
      </c>
      <c r="C139" s="5" t="s">
        <v>87</v>
      </c>
      <c r="D139" s="4">
        <v>2015.0</v>
      </c>
      <c r="E139" s="6">
        <v>2.8389999866485596</v>
      </c>
      <c r="F139" s="6">
        <v>0.20867550373077393</v>
      </c>
      <c r="G139" s="6">
        <v>0.13994519412517548</v>
      </c>
      <c r="H139" s="6">
        <v>0.2844300866127014</v>
      </c>
      <c r="I139" s="6">
        <v>0.3645282983779907</v>
      </c>
      <c r="J139" s="6">
        <v>0.1668085753917694</v>
      </c>
      <c r="K139" s="6">
        <v>0.10731332749128342</v>
      </c>
      <c r="L139" s="6">
        <v>1.5672577619552612</v>
      </c>
    </row>
    <row r="140" ht="14.25" hidden="1" customHeight="1">
      <c r="A140" s="4">
        <v>1.0</v>
      </c>
      <c r="B140" s="5" t="s">
        <v>15</v>
      </c>
      <c r="C140" s="5" t="s">
        <v>13</v>
      </c>
      <c r="D140" s="4">
        <v>2016.0</v>
      </c>
      <c r="E140" s="7">
        <v>7.526000022888184</v>
      </c>
      <c r="F140" s="6">
        <v>1.441784381866455</v>
      </c>
      <c r="G140" s="6">
        <v>1.1637449264526367</v>
      </c>
      <c r="H140" s="6">
        <v>0.7950401306152344</v>
      </c>
      <c r="I140" s="6">
        <v>0.579412579536438</v>
      </c>
      <c r="J140" s="6">
        <v>0.3617095649242401</v>
      </c>
      <c r="K140" s="6">
        <v>0.444532185792923</v>
      </c>
      <c r="L140" s="6">
        <v>2.7393903732299805</v>
      </c>
    </row>
    <row r="141" ht="14.25" hidden="1" customHeight="1">
      <c r="A141" s="5">
        <v>2.0</v>
      </c>
      <c r="B141" s="5" t="s">
        <v>12</v>
      </c>
      <c r="C141" s="5" t="s">
        <v>13</v>
      </c>
      <c r="D141" s="4">
        <v>2016.0</v>
      </c>
      <c r="E141" s="7">
        <v>7.508999824523926</v>
      </c>
      <c r="F141" s="6">
        <v>1.527334213256836</v>
      </c>
      <c r="G141" s="6">
        <v>1.1452364921569824</v>
      </c>
      <c r="H141" s="6">
        <v>0.8630290627479553</v>
      </c>
      <c r="I141" s="6">
        <v>0.5855717658996582</v>
      </c>
      <c r="J141" s="6">
        <v>0.28082534670829773</v>
      </c>
      <c r="K141" s="6">
        <v>0.41203272342681885</v>
      </c>
      <c r="L141" s="6">
        <v>2.694632053375244</v>
      </c>
    </row>
    <row r="142" ht="14.25" hidden="1" customHeight="1">
      <c r="A142" s="5">
        <v>3.0</v>
      </c>
      <c r="B142" s="5" t="s">
        <v>14</v>
      </c>
      <c r="C142" s="5" t="s">
        <v>13</v>
      </c>
      <c r="D142" s="4">
        <v>2016.0</v>
      </c>
      <c r="E142" s="7">
        <v>7.500999927520752</v>
      </c>
      <c r="F142" s="6">
        <v>1.4266554117202759</v>
      </c>
      <c r="G142" s="6">
        <v>1.18325936794281</v>
      </c>
      <c r="H142" s="6">
        <v>0.8673328161239624</v>
      </c>
      <c r="I142" s="6">
        <v>0.5662423372268677</v>
      </c>
      <c r="J142" s="6">
        <v>0.4767839014530182</v>
      </c>
      <c r="K142" s="6">
        <v>0.14974741637706757</v>
      </c>
      <c r="L142" s="6">
        <v>2.8313732147216797</v>
      </c>
    </row>
    <row r="143" ht="14.25" hidden="1" customHeight="1">
      <c r="A143" s="5">
        <v>4.0</v>
      </c>
      <c r="B143" s="5" t="s">
        <v>16</v>
      </c>
      <c r="C143" s="5" t="s">
        <v>13</v>
      </c>
      <c r="D143" s="4">
        <v>2016.0</v>
      </c>
      <c r="E143" s="7">
        <v>7.498000144958496</v>
      </c>
      <c r="F143" s="6">
        <v>1.5774401426315308</v>
      </c>
      <c r="G143" s="6">
        <v>1.1268956661224365</v>
      </c>
      <c r="H143" s="6">
        <v>0.795789361000061</v>
      </c>
      <c r="I143" s="6">
        <v>0.5960859060287476</v>
      </c>
      <c r="J143" s="6">
        <v>0.3789480924606323</v>
      </c>
      <c r="K143" s="6">
        <v>0.35775789618492126</v>
      </c>
      <c r="L143" s="6">
        <v>2.664645195007324</v>
      </c>
    </row>
    <row r="144" ht="14.25" hidden="1" customHeight="1">
      <c r="A144" s="5">
        <v>5.0</v>
      </c>
      <c r="B144" s="5" t="s">
        <v>19</v>
      </c>
      <c r="C144" s="5" t="s">
        <v>13</v>
      </c>
      <c r="D144" s="4">
        <v>2016.0</v>
      </c>
      <c r="E144" s="7">
        <v>7.413000106811523</v>
      </c>
      <c r="F144" s="6">
        <v>1.4059786796569824</v>
      </c>
      <c r="G144" s="6">
        <v>1.1346403360366821</v>
      </c>
      <c r="H144" s="6">
        <v>0.8109139204025269</v>
      </c>
      <c r="I144" s="6">
        <v>0.5710368156433105</v>
      </c>
      <c r="J144" s="6">
        <v>0.2549190819263458</v>
      </c>
      <c r="K144" s="6">
        <v>0.4100397825241089</v>
      </c>
      <c r="L144" s="6">
        <v>2.82596492767334</v>
      </c>
    </row>
    <row r="145" ht="14.25" hidden="1" customHeight="1">
      <c r="A145" s="5">
        <v>6.0</v>
      </c>
      <c r="B145" s="5" t="s">
        <v>17</v>
      </c>
      <c r="C145" s="5" t="s">
        <v>18</v>
      </c>
      <c r="D145" s="4">
        <v>2016.0</v>
      </c>
      <c r="E145" s="7">
        <v>7.4039998054504395</v>
      </c>
      <c r="F145" s="6">
        <v>1.4401477575302124</v>
      </c>
      <c r="G145" s="6">
        <v>1.0960981845855713</v>
      </c>
      <c r="H145" s="6">
        <v>0.8276035785675049</v>
      </c>
      <c r="I145" s="6">
        <v>0.5737001895904541</v>
      </c>
      <c r="J145" s="6">
        <v>0.44834136962890625</v>
      </c>
      <c r="K145" s="6">
        <v>0.313291996717453</v>
      </c>
      <c r="L145" s="6">
        <v>2.7048544883728027</v>
      </c>
    </row>
    <row r="146" ht="14.25" hidden="1" customHeight="1">
      <c r="A146" s="5">
        <v>7.0</v>
      </c>
      <c r="B146" s="5" t="s">
        <v>20</v>
      </c>
      <c r="C146" s="5" t="s">
        <v>13</v>
      </c>
      <c r="D146" s="4">
        <v>2016.0</v>
      </c>
      <c r="E146" s="7">
        <v>7.339000225067139</v>
      </c>
      <c r="F146" s="6">
        <v>1.4646838903427124</v>
      </c>
      <c r="G146" s="6">
        <v>1.0291227102279663</v>
      </c>
      <c r="H146" s="6">
        <v>0.8123089671134949</v>
      </c>
      <c r="I146" s="6">
        <v>0.5521135926246643</v>
      </c>
      <c r="J146" s="6">
        <v>0.4741576313972473</v>
      </c>
      <c r="K146" s="6">
        <v>0.29926806688308716</v>
      </c>
      <c r="L146" s="6">
        <v>2.7074851989746094</v>
      </c>
    </row>
    <row r="147" ht="14.25" hidden="1" customHeight="1">
      <c r="A147" s="5">
        <v>8.0</v>
      </c>
      <c r="B147" s="5" t="s">
        <v>22</v>
      </c>
      <c r="C147" s="4" t="s">
        <v>23</v>
      </c>
      <c r="D147" s="4">
        <v>2016.0</v>
      </c>
      <c r="E147" s="7">
        <v>7.334000110626221</v>
      </c>
      <c r="F147" s="6">
        <v>1.3606619834899902</v>
      </c>
      <c r="G147" s="6">
        <v>1.1727817058563232</v>
      </c>
      <c r="H147" s="6">
        <v>0.8309572339057922</v>
      </c>
      <c r="I147" s="6">
        <v>0.5814732909202576</v>
      </c>
      <c r="J147" s="6">
        <v>0.49401095509529114</v>
      </c>
      <c r="K147" s="6">
        <v>0.41904377937316895</v>
      </c>
      <c r="L147" s="6">
        <v>2.475531578063965</v>
      </c>
    </row>
    <row r="148" ht="14.25" hidden="1" customHeight="1">
      <c r="A148" s="5">
        <v>9.0</v>
      </c>
      <c r="B148" s="5" t="s">
        <v>24</v>
      </c>
      <c r="C148" s="4" t="s">
        <v>23</v>
      </c>
      <c r="D148" s="4">
        <v>2016.0</v>
      </c>
      <c r="E148" s="7">
        <v>7.313000202178955</v>
      </c>
      <c r="F148" s="6">
        <v>1.44442617893219</v>
      </c>
      <c r="G148" s="6">
        <v>1.1047552824020386</v>
      </c>
      <c r="H148" s="6">
        <v>0.851203441619873</v>
      </c>
      <c r="I148" s="6">
        <v>0.5683658719062805</v>
      </c>
      <c r="J148" s="6">
        <v>0.4740689992904663</v>
      </c>
      <c r="K148" s="6">
        <v>0.3233065605163574</v>
      </c>
      <c r="L148" s="6">
        <v>2.546504497528076</v>
      </c>
    </row>
    <row r="149" ht="14.25" hidden="1" customHeight="1">
      <c r="A149" s="5">
        <v>10.0</v>
      </c>
      <c r="B149" s="5" t="s">
        <v>21</v>
      </c>
      <c r="C149" s="5" t="s">
        <v>13</v>
      </c>
      <c r="D149" s="4">
        <v>2016.0</v>
      </c>
      <c r="E149" s="7">
        <v>7.290999889373779</v>
      </c>
      <c r="F149" s="6">
        <v>1.451810359954834</v>
      </c>
      <c r="G149" s="6">
        <v>1.0876401662826538</v>
      </c>
      <c r="H149" s="6">
        <v>0.8312124013900757</v>
      </c>
      <c r="I149" s="6">
        <v>0.5821848511695862</v>
      </c>
      <c r="J149" s="6">
        <v>0.3825379014015198</v>
      </c>
      <c r="K149" s="6">
        <v>0.4086659252643585</v>
      </c>
      <c r="L149" s="6">
        <v>2.5473403930664062</v>
      </c>
    </row>
    <row r="150" ht="14.25" hidden="1" customHeight="1">
      <c r="A150" s="5">
        <v>11.0</v>
      </c>
      <c r="B150" s="5" t="s">
        <v>25</v>
      </c>
      <c r="C150" s="5" t="s">
        <v>26</v>
      </c>
      <c r="D150" s="4">
        <v>2016.0</v>
      </c>
      <c r="E150" s="7">
        <v>7.267000198364258</v>
      </c>
      <c r="F150" s="6">
        <v>1.3376606702804565</v>
      </c>
      <c r="G150" s="6">
        <v>0.9953728318214417</v>
      </c>
      <c r="H150" s="6">
        <v>0.8491719365119934</v>
      </c>
      <c r="I150" s="6">
        <v>0.3643200099468231</v>
      </c>
      <c r="J150" s="6">
        <v>0.3228764832019806</v>
      </c>
      <c r="K150" s="6">
        <v>0.0872783288359642</v>
      </c>
      <c r="L150" s="6">
        <v>3.3102855682373047</v>
      </c>
    </row>
    <row r="151" ht="14.25" hidden="1" customHeight="1">
      <c r="A151" s="5">
        <v>12.0</v>
      </c>
      <c r="B151" s="5" t="s">
        <v>29</v>
      </c>
      <c r="C151" s="5" t="s">
        <v>13</v>
      </c>
      <c r="D151" s="4">
        <v>2016.0</v>
      </c>
      <c r="E151" s="7">
        <v>7.11899995803833</v>
      </c>
      <c r="F151" s="6">
        <v>1.4503824710845947</v>
      </c>
      <c r="G151" s="6">
        <v>1.0838325023651123</v>
      </c>
      <c r="H151" s="6">
        <v>0.805645227432251</v>
      </c>
      <c r="I151" s="6">
        <v>0.5435519218444824</v>
      </c>
      <c r="J151" s="6">
        <v>0.32864707708358765</v>
      </c>
      <c r="K151" s="6">
        <v>0.21348357200622559</v>
      </c>
      <c r="L151" s="6">
        <v>2.6934280395507812</v>
      </c>
    </row>
    <row r="152" ht="14.25" hidden="1" customHeight="1">
      <c r="A152" s="5">
        <v>13.0</v>
      </c>
      <c r="B152" s="5" t="s">
        <v>31</v>
      </c>
      <c r="C152" s="5" t="s">
        <v>18</v>
      </c>
      <c r="D152" s="4">
        <v>2016.0</v>
      </c>
      <c r="E152" s="7">
        <v>7.104000091552734</v>
      </c>
      <c r="F152" s="6">
        <v>1.5079622268676758</v>
      </c>
      <c r="G152" s="6">
        <v>1.0478150844573975</v>
      </c>
      <c r="H152" s="6">
        <v>0.7789978981018066</v>
      </c>
      <c r="I152" s="6">
        <v>0.4816303849220276</v>
      </c>
      <c r="J152" s="6">
        <v>0.41076844930648804</v>
      </c>
      <c r="K152" s="6">
        <v>0.14868305623531342</v>
      </c>
      <c r="L152" s="6">
        <v>2.7278151512145996</v>
      </c>
    </row>
    <row r="153" ht="14.25" hidden="1" customHeight="1">
      <c r="A153" s="5">
        <v>14.0</v>
      </c>
      <c r="B153" s="5" t="s">
        <v>27</v>
      </c>
      <c r="C153" s="5" t="s">
        <v>28</v>
      </c>
      <c r="D153" s="4">
        <v>2016.0</v>
      </c>
      <c r="E153" s="7">
        <v>7.086999893188477</v>
      </c>
      <c r="F153" s="6">
        <v>1.068794846534729</v>
      </c>
      <c r="G153" s="6">
        <v>1.0215240716934204</v>
      </c>
      <c r="H153" s="6">
        <v>0.7614648342132568</v>
      </c>
      <c r="I153" s="6">
        <v>0.5522507429122925</v>
      </c>
      <c r="J153" s="6">
        <v>0.22552506625652313</v>
      </c>
      <c r="K153" s="6">
        <v>0.10546514391899109</v>
      </c>
      <c r="L153" s="6">
        <v>3.3516767024993896</v>
      </c>
    </row>
    <row r="154" ht="14.25" hidden="1" customHeight="1">
      <c r="A154" s="5">
        <v>15.0</v>
      </c>
      <c r="B154" s="5" t="s">
        <v>42</v>
      </c>
      <c r="C154" s="5" t="s">
        <v>13</v>
      </c>
      <c r="D154" s="4">
        <v>2016.0</v>
      </c>
      <c r="E154" s="7">
        <v>6.99399995803833</v>
      </c>
      <c r="F154" s="6">
        <v>1.447866678237915</v>
      </c>
      <c r="G154" s="6">
        <v>1.09773850440979</v>
      </c>
      <c r="H154" s="6">
        <v>0.8148694634437561</v>
      </c>
      <c r="I154" s="6">
        <v>0.5346622467041016</v>
      </c>
      <c r="J154" s="6">
        <v>0.30452266335487366</v>
      </c>
      <c r="K154" s="6">
        <v>0.2855077385902405</v>
      </c>
      <c r="L154" s="6">
        <v>2.509305953979492</v>
      </c>
    </row>
    <row r="155" ht="14.25" hidden="1" customHeight="1">
      <c r="A155" s="5">
        <v>16.0</v>
      </c>
      <c r="B155" s="5" t="s">
        <v>32</v>
      </c>
      <c r="C155" s="5" t="s">
        <v>28</v>
      </c>
      <c r="D155" s="4">
        <v>2016.0</v>
      </c>
      <c r="E155" s="7">
        <v>6.952000141143799</v>
      </c>
      <c r="F155" s="6">
        <v>1.0875415802001953</v>
      </c>
      <c r="G155" s="6">
        <v>1.0393776893615723</v>
      </c>
      <c r="H155" s="6">
        <v>0.6141526103019714</v>
      </c>
      <c r="I155" s="6">
        <v>0.40425482392311096</v>
      </c>
      <c r="J155" s="6">
        <v>0.1577630639076233</v>
      </c>
      <c r="K155" s="6">
        <v>0.1416589468717575</v>
      </c>
      <c r="L155" s="6">
        <v>3.507328748703003</v>
      </c>
    </row>
    <row r="156" ht="14.25" hidden="1" customHeight="1">
      <c r="A156" s="5">
        <v>17.0</v>
      </c>
      <c r="B156" s="5" t="s">
        <v>35</v>
      </c>
      <c r="C156" s="5" t="s">
        <v>13</v>
      </c>
      <c r="D156" s="4">
        <v>2016.0</v>
      </c>
      <c r="E156" s="7">
        <v>6.928999900817871</v>
      </c>
      <c r="F156" s="6">
        <v>1.4253904819488525</v>
      </c>
      <c r="G156" s="6">
        <v>1.0524871349334717</v>
      </c>
      <c r="H156" s="6">
        <v>0.8195936679840088</v>
      </c>
      <c r="I156" s="6">
        <v>0.513537585735321</v>
      </c>
      <c r="J156" s="6">
        <v>0.24239933490753174</v>
      </c>
      <c r="K156" s="6">
        <v>0.26247578859329224</v>
      </c>
      <c r="L156" s="6">
        <v>2.613553524017334</v>
      </c>
    </row>
    <row r="157" ht="14.25" hidden="1" customHeight="1">
      <c r="A157" s="5">
        <v>18.0</v>
      </c>
      <c r="B157" s="5" t="s">
        <v>34</v>
      </c>
      <c r="C157" s="5" t="s">
        <v>13</v>
      </c>
      <c r="D157" s="4">
        <v>2016.0</v>
      </c>
      <c r="E157" s="7">
        <v>6.9070000648498535</v>
      </c>
      <c r="F157" s="6">
        <v>1.483413577079773</v>
      </c>
      <c r="G157" s="6">
        <v>1.16156804561615</v>
      </c>
      <c r="H157" s="6">
        <v>0.8145487308502197</v>
      </c>
      <c r="I157" s="6">
        <v>0.5400843024253845</v>
      </c>
      <c r="J157" s="6">
        <v>0.44962814450263977</v>
      </c>
      <c r="K157" s="6">
        <v>0.29753684997558594</v>
      </c>
      <c r="L157" s="6">
        <v>2.159881591796875</v>
      </c>
    </row>
    <row r="158" ht="14.25" hidden="1" customHeight="1">
      <c r="A158" s="5">
        <v>19.0</v>
      </c>
      <c r="B158" s="5" t="s">
        <v>33</v>
      </c>
      <c r="C158" s="5" t="s">
        <v>13</v>
      </c>
      <c r="D158" s="4">
        <v>2016.0</v>
      </c>
      <c r="E158" s="7">
        <v>6.870999813079834</v>
      </c>
      <c r="F158" s="6">
        <v>1.6975241899490356</v>
      </c>
      <c r="G158" s="6">
        <v>1.0399930477142334</v>
      </c>
      <c r="H158" s="6">
        <v>0.8454193472862244</v>
      </c>
      <c r="I158" s="6">
        <v>0.5487023591995239</v>
      </c>
      <c r="J158" s="6">
        <v>0.2757112383842468</v>
      </c>
      <c r="K158" s="6">
        <v>0.3532930612564087</v>
      </c>
      <c r="L158" s="6">
        <v>2.1105499267578125</v>
      </c>
    </row>
    <row r="159" ht="14.25" hidden="1" customHeight="1">
      <c r="A159" s="5">
        <v>20.0</v>
      </c>
      <c r="B159" s="5" t="s">
        <v>30</v>
      </c>
      <c r="C159" s="5" t="s">
        <v>28</v>
      </c>
      <c r="D159" s="4">
        <v>2016.0</v>
      </c>
      <c r="E159" s="7">
        <v>6.7779998779296875</v>
      </c>
      <c r="F159" s="6">
        <v>1.1150808334350586</v>
      </c>
      <c r="G159" s="6">
        <v>0.7146037817001343</v>
      </c>
      <c r="H159" s="6">
        <v>0.7114341855049133</v>
      </c>
      <c r="I159" s="6">
        <v>0.37708643078804016</v>
      </c>
      <c r="J159" s="6">
        <v>0.117354616522789</v>
      </c>
      <c r="K159" s="6">
        <v>0.1835472285747528</v>
      </c>
      <c r="L159" s="6">
        <v>3.5590591430664062</v>
      </c>
    </row>
    <row r="160" ht="14.25" hidden="1" customHeight="1">
      <c r="A160" s="5">
        <v>21.0</v>
      </c>
      <c r="B160" s="5" t="s">
        <v>39</v>
      </c>
      <c r="C160" s="5" t="s">
        <v>40</v>
      </c>
      <c r="D160" s="4">
        <v>2016.0</v>
      </c>
      <c r="E160" s="7">
        <v>6.738999843597412</v>
      </c>
      <c r="F160" s="6">
        <v>1.6455464363098145</v>
      </c>
      <c r="G160" s="6">
        <v>0.8675758242607117</v>
      </c>
      <c r="H160" s="6">
        <v>0.9471881985664368</v>
      </c>
      <c r="I160" s="6">
        <v>0.48769935965538025</v>
      </c>
      <c r="J160" s="6">
        <v>0.3270626366138458</v>
      </c>
      <c r="K160" s="6">
        <v>0.46986937522888184</v>
      </c>
      <c r="L160" s="6">
        <v>1.9937458038330078</v>
      </c>
    </row>
    <row r="161" ht="14.25" hidden="1" customHeight="1">
      <c r="A161" s="5">
        <v>22.0</v>
      </c>
      <c r="B161" s="5" t="s">
        <v>37</v>
      </c>
      <c r="C161" s="5" t="s">
        <v>13</v>
      </c>
      <c r="D161" s="4">
        <v>2016.0</v>
      </c>
      <c r="E161" s="7">
        <v>6.724999904632568</v>
      </c>
      <c r="F161" s="6">
        <v>1.4028302431106567</v>
      </c>
      <c r="G161" s="6">
        <v>1.086715817451477</v>
      </c>
      <c r="H161" s="6">
        <v>0.8099051713943481</v>
      </c>
      <c r="I161" s="6">
        <v>0.5003592371940613</v>
      </c>
      <c r="J161" s="6">
        <v>0.5015631914138794</v>
      </c>
      <c r="K161" s="6">
        <v>0.27398961782455444</v>
      </c>
      <c r="L161" s="6">
        <v>2.149994373321533</v>
      </c>
    </row>
    <row r="162" ht="14.25" hidden="1" customHeight="1">
      <c r="A162" s="5">
        <v>23.0</v>
      </c>
      <c r="B162" s="5" t="s">
        <v>43</v>
      </c>
      <c r="C162" s="5" t="s">
        <v>28</v>
      </c>
      <c r="D162" s="4">
        <v>2016.0</v>
      </c>
      <c r="E162" s="7">
        <v>6.704999923706055</v>
      </c>
      <c r="F162" s="6">
        <v>1.2166962623596191</v>
      </c>
      <c r="G162" s="6">
        <v>0.9058710336685181</v>
      </c>
      <c r="H162" s="6">
        <v>0.8188331723213196</v>
      </c>
      <c r="I162" s="6">
        <v>0.3778933882713318</v>
      </c>
      <c r="J162" s="6">
        <v>0.31595346331596375</v>
      </c>
      <c r="K162" s="6">
        <v>0.114507757127285</v>
      </c>
      <c r="L162" s="6">
        <v>2.955049753189087</v>
      </c>
    </row>
    <row r="163" ht="14.25" hidden="1" customHeight="1">
      <c r="A163" s="5">
        <v>24.0</v>
      </c>
      <c r="B163" s="5" t="s">
        <v>41</v>
      </c>
      <c r="C163" s="5" t="s">
        <v>28</v>
      </c>
      <c r="D163" s="4">
        <v>2016.0</v>
      </c>
      <c r="E163" s="7">
        <v>6.701000213623047</v>
      </c>
      <c r="F163" s="6">
        <v>1.1830573081970215</v>
      </c>
      <c r="G163" s="6">
        <v>0.9891213178634644</v>
      </c>
      <c r="H163" s="6">
        <v>0.7083465456962585</v>
      </c>
      <c r="I163" s="6">
        <v>0.4892744719982147</v>
      </c>
      <c r="J163" s="6">
        <v>0.24180129170417786</v>
      </c>
      <c r="K163" s="6">
        <v>0.08422975242137909</v>
      </c>
      <c r="L163" s="6">
        <v>3.005592107772827</v>
      </c>
    </row>
    <row r="164" ht="14.25" hidden="1" customHeight="1">
      <c r="A164" s="5">
        <v>25.0</v>
      </c>
      <c r="B164" s="5" t="s">
        <v>45</v>
      </c>
      <c r="C164" s="5" t="s">
        <v>28</v>
      </c>
      <c r="D164" s="4">
        <v>2016.0</v>
      </c>
      <c r="E164" s="7">
        <v>6.650000095367432</v>
      </c>
      <c r="F164" s="6">
        <v>1.1513652801513672</v>
      </c>
      <c r="G164" s="6">
        <v>1.0661243200302124</v>
      </c>
      <c r="H164" s="6">
        <v>0.6971127390861511</v>
      </c>
      <c r="I164" s="6">
        <v>0.422835111618042</v>
      </c>
      <c r="J164" s="6">
        <v>0.10988927632570267</v>
      </c>
      <c r="K164" s="6">
        <v>0.07296015322208405</v>
      </c>
      <c r="L164" s="6">
        <v>3.129847288131714</v>
      </c>
    </row>
    <row r="165" ht="14.25" hidden="1" customHeight="1">
      <c r="A165" s="5">
        <v>26.0</v>
      </c>
      <c r="B165" s="5" t="s">
        <v>46</v>
      </c>
      <c r="C165" s="5" t="s">
        <v>47</v>
      </c>
      <c r="D165" s="4">
        <v>2016.0</v>
      </c>
      <c r="E165" s="7">
        <v>6.5960001945495605</v>
      </c>
      <c r="F165" s="6">
        <v>1.309153437614441</v>
      </c>
      <c r="G165" s="6">
        <v>1.0079317092895508</v>
      </c>
      <c r="H165" s="6">
        <v>0.7637550830841064</v>
      </c>
      <c r="I165" s="6">
        <v>0.4141770601272583</v>
      </c>
      <c r="J165" s="6">
        <v>0.09928660094738007</v>
      </c>
      <c r="K165" s="6">
        <v>0.03985556960105896</v>
      </c>
      <c r="L165" s="6">
        <v>2.962113380432129</v>
      </c>
    </row>
    <row r="166" ht="14.25" hidden="1" customHeight="1">
      <c r="A166" s="5">
        <v>27.0</v>
      </c>
      <c r="B166" s="5" t="s">
        <v>36</v>
      </c>
      <c r="C166" s="5" t="s">
        <v>26</v>
      </c>
      <c r="D166" s="4">
        <v>2016.0</v>
      </c>
      <c r="E166" s="7">
        <v>6.572999954223633</v>
      </c>
      <c r="F166" s="6">
        <v>1.5735214948654175</v>
      </c>
      <c r="G166" s="6">
        <v>0.8711368441581726</v>
      </c>
      <c r="H166" s="6">
        <v>0.7299321889877319</v>
      </c>
      <c r="I166" s="6">
        <v>0.5621457099914551</v>
      </c>
      <c r="J166" s="6">
        <v>0.2659097909927368</v>
      </c>
      <c r="K166" s="6">
        <v>0.3556123971939087</v>
      </c>
      <c r="L166" s="6">
        <v>2.215071678161621</v>
      </c>
    </row>
    <row r="167" ht="14.25" hidden="1" customHeight="1">
      <c r="A167" s="5">
        <v>28.0</v>
      </c>
      <c r="B167" s="5" t="s">
        <v>48</v>
      </c>
      <c r="C167" s="5" t="s">
        <v>28</v>
      </c>
      <c r="D167" s="4">
        <v>2016.0</v>
      </c>
      <c r="E167" s="7">
        <v>6.545000076293945</v>
      </c>
      <c r="F167" s="6">
        <v>1.181572675704956</v>
      </c>
      <c r="G167" s="6">
        <v>1.0314253568649292</v>
      </c>
      <c r="H167" s="6">
        <v>0.72182697057724</v>
      </c>
      <c r="I167" s="6">
        <v>0.5438767075538635</v>
      </c>
      <c r="J167" s="6">
        <v>0.18055622279644012</v>
      </c>
      <c r="K167" s="6">
        <v>0.21393699944019318</v>
      </c>
      <c r="L167" s="6">
        <v>2.671386957168579</v>
      </c>
    </row>
    <row r="168" ht="14.25" hidden="1" customHeight="1">
      <c r="A168" s="5">
        <v>29.0</v>
      </c>
      <c r="B168" s="5" t="s">
        <v>53</v>
      </c>
      <c r="C168" s="5" t="s">
        <v>13</v>
      </c>
      <c r="D168" s="4">
        <v>2016.0</v>
      </c>
      <c r="E168" s="7">
        <v>6.48799991607666</v>
      </c>
      <c r="F168" s="6">
        <v>1.3078153133392334</v>
      </c>
      <c r="G168" s="6">
        <v>1.0987920761108398</v>
      </c>
      <c r="H168" s="6">
        <v>0.8031540513038635</v>
      </c>
      <c r="I168" s="6">
        <v>0.5499418377876282</v>
      </c>
      <c r="J168" s="6">
        <v>0.5623658299446106</v>
      </c>
      <c r="K168" s="6">
        <v>0.1755438596010208</v>
      </c>
      <c r="L168" s="6">
        <v>1.9903216361999512</v>
      </c>
    </row>
    <row r="169" ht="14.25" hidden="1" customHeight="1">
      <c r="A169" s="5">
        <v>30.0</v>
      </c>
      <c r="B169" s="5" t="s">
        <v>49</v>
      </c>
      <c r="C169" s="5" t="s">
        <v>28</v>
      </c>
      <c r="D169" s="4">
        <v>2016.0</v>
      </c>
      <c r="E169" s="7">
        <v>6.480999946594238</v>
      </c>
      <c r="F169" s="6">
        <v>1.0303161144256592</v>
      </c>
      <c r="G169" s="6">
        <v>1.0216941833496094</v>
      </c>
      <c r="H169" s="6">
        <v>0.5965915322303772</v>
      </c>
      <c r="I169" s="6">
        <v>0.4473482370376587</v>
      </c>
      <c r="J169" s="6">
        <v>0.15625928342342377</v>
      </c>
      <c r="K169" s="6">
        <v>0.053988829255104065</v>
      </c>
      <c r="L169" s="6">
        <v>3.1747121810913086</v>
      </c>
    </row>
    <row r="170" ht="14.25" hidden="1" customHeight="1">
      <c r="A170" s="5">
        <v>31.0</v>
      </c>
      <c r="B170" s="5" t="s">
        <v>44</v>
      </c>
      <c r="C170" s="5" t="s">
        <v>13</v>
      </c>
      <c r="D170" s="4">
        <v>2016.0</v>
      </c>
      <c r="E170" s="7">
        <v>6.478000164031982</v>
      </c>
      <c r="F170" s="6">
        <v>1.3948835134506226</v>
      </c>
      <c r="G170" s="6">
        <v>1.0050801038742065</v>
      </c>
      <c r="H170" s="6">
        <v>0.8379499316215515</v>
      </c>
      <c r="I170" s="6">
        <v>0.46561843156814575</v>
      </c>
      <c r="J170" s="6">
        <v>0.12160342931747437</v>
      </c>
      <c r="K170" s="6">
        <v>0.17808254063129425</v>
      </c>
      <c r="L170" s="6">
        <v>2.474404811859131</v>
      </c>
    </row>
    <row r="171" ht="14.25" hidden="1" customHeight="1">
      <c r="A171" s="5">
        <v>32.0</v>
      </c>
      <c r="B171" s="5" t="s">
        <v>50</v>
      </c>
      <c r="C171" s="5" t="s">
        <v>40</v>
      </c>
      <c r="D171" s="4">
        <v>2016.0</v>
      </c>
      <c r="E171" s="7">
        <v>6.473999977111816</v>
      </c>
      <c r="F171" s="6">
        <v>1.0892964601516724</v>
      </c>
      <c r="G171" s="6">
        <v>1.04476797580719</v>
      </c>
      <c r="H171" s="6">
        <v>0.6491533517837524</v>
      </c>
      <c r="I171" s="6">
        <v>0.4955292046070099</v>
      </c>
      <c r="J171" s="6">
        <v>0.5869607329368591</v>
      </c>
      <c r="K171" s="6">
        <v>0.028332458809018135</v>
      </c>
      <c r="L171" s="6">
        <v>2.579596519470215</v>
      </c>
    </row>
    <row r="172" ht="14.25" hidden="1" customHeight="1">
      <c r="A172" s="5">
        <v>33.0</v>
      </c>
      <c r="B172" s="5" t="s">
        <v>51</v>
      </c>
      <c r="C172" s="5" t="s">
        <v>26</v>
      </c>
      <c r="D172" s="4">
        <v>2016.0</v>
      </c>
      <c r="E172" s="7">
        <v>6.379000186920166</v>
      </c>
      <c r="F172" s="6">
        <v>1.489526391029358</v>
      </c>
      <c r="G172" s="6">
        <v>0.848290741443634</v>
      </c>
      <c r="H172" s="6">
        <v>0.592667281627655</v>
      </c>
      <c r="I172" s="6">
        <v>0.37904104590415955</v>
      </c>
      <c r="J172" s="6">
        <v>0.1545744091272354</v>
      </c>
      <c r="K172" s="6">
        <v>0.3000762462615967</v>
      </c>
      <c r="L172" s="6">
        <v>2.6148159503936768</v>
      </c>
    </row>
    <row r="173" ht="14.25" hidden="1" customHeight="1">
      <c r="A173" s="5">
        <v>34.0</v>
      </c>
      <c r="B173" s="5" t="s">
        <v>54</v>
      </c>
      <c r="C173" s="5" t="s">
        <v>55</v>
      </c>
      <c r="D173" s="4">
        <v>2016.0</v>
      </c>
      <c r="E173" s="7">
        <v>6.379000186920166</v>
      </c>
      <c r="F173" s="6">
        <v>1.3972855806350708</v>
      </c>
      <c r="G173" s="6">
        <v>0.9262422323226929</v>
      </c>
      <c r="H173" s="6">
        <v>0.7956533432006836</v>
      </c>
      <c r="I173" s="6">
        <v>0.32377493381500244</v>
      </c>
      <c r="J173" s="6">
        <v>0.2549514174461365</v>
      </c>
      <c r="K173" s="6">
        <v>0.06630107760429382</v>
      </c>
      <c r="L173" s="6">
        <v>2.6152265071868896</v>
      </c>
    </row>
    <row r="174" ht="14.25" hidden="1" customHeight="1">
      <c r="A174" s="5">
        <v>35.0</v>
      </c>
      <c r="B174" s="5" t="s">
        <v>52</v>
      </c>
      <c r="C174" s="5" t="s">
        <v>13</v>
      </c>
      <c r="D174" s="4">
        <v>2016.0</v>
      </c>
      <c r="E174" s="7">
        <v>6.361000061035156</v>
      </c>
      <c r="F174" s="6">
        <v>1.3425308465957642</v>
      </c>
      <c r="G174" s="6">
        <v>1.1294467449188232</v>
      </c>
      <c r="H174" s="6">
        <v>0.8789597153663635</v>
      </c>
      <c r="I174" s="6">
        <v>0.3754473030567169</v>
      </c>
      <c r="J174" s="6">
        <v>0.1766497790813446</v>
      </c>
      <c r="K174" s="6">
        <v>0.0613727942109108</v>
      </c>
      <c r="L174" s="6">
        <v>2.3966267108917236</v>
      </c>
    </row>
    <row r="175" ht="14.25" hidden="1" customHeight="1">
      <c r="A175" s="5">
        <v>36.0</v>
      </c>
      <c r="B175" s="5" t="s">
        <v>83</v>
      </c>
      <c r="C175" s="5" t="s">
        <v>26</v>
      </c>
      <c r="D175" s="4">
        <v>2016.0</v>
      </c>
      <c r="E175" s="7">
        <v>6.355000019073486</v>
      </c>
      <c r="F175" s="6">
        <v>1.0526602268218994</v>
      </c>
      <c r="G175" s="6">
        <v>0.8330851197242737</v>
      </c>
      <c r="H175" s="6">
        <v>0.6180430054664612</v>
      </c>
      <c r="I175" s="6">
        <v>0.2100568413734436</v>
      </c>
      <c r="J175" s="6">
        <v>0.0704415887594223</v>
      </c>
      <c r="K175" s="6">
        <v>0.16156989336013794</v>
      </c>
      <c r="L175" s="6">
        <v>3.4090418815612793</v>
      </c>
    </row>
    <row r="176" ht="14.25" hidden="1" customHeight="1">
      <c r="A176" s="5">
        <v>37.0</v>
      </c>
      <c r="B176" s="5" t="s">
        <v>58</v>
      </c>
      <c r="C176" s="5" t="s">
        <v>28</v>
      </c>
      <c r="D176" s="4">
        <v>2016.0</v>
      </c>
      <c r="E176" s="7">
        <v>6.323999881744385</v>
      </c>
      <c r="F176" s="6">
        <v>0.8345445990562439</v>
      </c>
      <c r="G176" s="6">
        <v>0.8711899518966675</v>
      </c>
      <c r="H176" s="6">
        <v>0.5403863191604614</v>
      </c>
      <c r="I176" s="6">
        <v>0.5037861466407776</v>
      </c>
      <c r="J176" s="6">
        <v>0.2880834639072418</v>
      </c>
      <c r="K176" s="6">
        <v>0.08701452612876892</v>
      </c>
      <c r="L176" s="6">
        <v>3.198634386062622</v>
      </c>
    </row>
    <row r="177" ht="14.25" hidden="1" customHeight="1">
      <c r="A177" s="5">
        <v>38.0</v>
      </c>
      <c r="B177" s="5" t="s">
        <v>56</v>
      </c>
      <c r="C177" s="5" t="s">
        <v>26</v>
      </c>
      <c r="D177" s="4">
        <v>2016.0</v>
      </c>
      <c r="E177" s="7">
        <v>6.238999843597412</v>
      </c>
      <c r="F177" s="6">
        <v>1.6171413660049438</v>
      </c>
      <c r="G177" s="6">
        <v>0.8775829672813416</v>
      </c>
      <c r="H177" s="6">
        <v>0.6356884837150574</v>
      </c>
      <c r="I177" s="6">
        <v>0.4316607713699341</v>
      </c>
      <c r="J177" s="6">
        <v>0.15965260565280914</v>
      </c>
      <c r="K177" s="6">
        <v>0.23669172823429108</v>
      </c>
      <c r="L177" s="6">
        <v>2.280853748321533</v>
      </c>
    </row>
    <row r="178" ht="14.25" hidden="1" customHeight="1">
      <c r="A178" s="5">
        <v>39.0</v>
      </c>
      <c r="B178" s="5" t="s">
        <v>64</v>
      </c>
      <c r="C178" s="5" t="s">
        <v>26</v>
      </c>
      <c r="D178" s="4">
        <v>2016.0</v>
      </c>
      <c r="E178" s="7">
        <v>6.2179999351501465</v>
      </c>
      <c r="F178" s="6">
        <v>1.4402440786361694</v>
      </c>
      <c r="G178" s="6">
        <v>0.9439676403999329</v>
      </c>
      <c r="H178" s="6">
        <v>0.6569579243659973</v>
      </c>
      <c r="I178" s="6">
        <v>0.47375309467315674</v>
      </c>
      <c r="J178" s="6">
        <v>0.1714700311422348</v>
      </c>
      <c r="K178" s="6">
        <v>0.2577214539051056</v>
      </c>
      <c r="L178" s="6">
        <v>2.274052619934082</v>
      </c>
    </row>
    <row r="179" ht="14.25" hidden="1" customHeight="1">
      <c r="A179" s="5">
        <v>40.0</v>
      </c>
      <c r="B179" s="5" t="s">
        <v>38</v>
      </c>
      <c r="C179" s="5" t="s">
        <v>28</v>
      </c>
      <c r="D179" s="4">
        <v>2016.0</v>
      </c>
      <c r="E179" s="7">
        <v>6.084000110626221</v>
      </c>
      <c r="F179" s="6">
        <v>1.1336735486984253</v>
      </c>
      <c r="G179" s="6">
        <v>1.0330225229263306</v>
      </c>
      <c r="H179" s="6">
        <v>0.6190426349639893</v>
      </c>
      <c r="I179" s="6">
        <v>0.19847260415554047</v>
      </c>
      <c r="J179" s="6">
        <v>0.04250436648726463</v>
      </c>
      <c r="K179" s="6">
        <v>0.08304130285978317</v>
      </c>
      <c r="L179" s="6">
        <v>2.9746766090393066</v>
      </c>
    </row>
    <row r="180" ht="14.25" hidden="1" customHeight="1">
      <c r="A180" s="5">
        <v>41.0</v>
      </c>
      <c r="B180" s="5" t="s">
        <v>60</v>
      </c>
      <c r="C180" s="5" t="s">
        <v>47</v>
      </c>
      <c r="D180" s="4">
        <v>2016.0</v>
      </c>
      <c r="E180" s="7">
        <v>6.078000068664551</v>
      </c>
      <c r="F180" s="6">
        <v>1.2797255516052246</v>
      </c>
      <c r="G180" s="6">
        <v>1.0826756954193115</v>
      </c>
      <c r="H180" s="6">
        <v>0.7036705017089844</v>
      </c>
      <c r="I180" s="6">
        <v>0.23390613496303558</v>
      </c>
      <c r="J180" s="6">
        <v>0.13837166130542755</v>
      </c>
      <c r="K180" s="6">
        <v>0.029473192989826202</v>
      </c>
      <c r="L180" s="6">
        <v>2.610646963119507</v>
      </c>
    </row>
    <row r="181" ht="14.25" hidden="1" customHeight="1">
      <c r="A181" s="5">
        <v>42.0</v>
      </c>
      <c r="B181" s="5" t="s">
        <v>57</v>
      </c>
      <c r="C181" s="5" t="s">
        <v>28</v>
      </c>
      <c r="D181" s="4">
        <v>2016.0</v>
      </c>
      <c r="E181" s="7">
        <v>6.067999839782715</v>
      </c>
      <c r="F181" s="6">
        <v>0.8736959099769592</v>
      </c>
      <c r="G181" s="6">
        <v>0.8097509741783142</v>
      </c>
      <c r="H181" s="6">
        <v>0.5960039496421814</v>
      </c>
      <c r="I181" s="6">
        <v>0.37268587946891785</v>
      </c>
      <c r="J181" s="6">
        <v>0.08877384662628174</v>
      </c>
      <c r="K181" s="6">
        <v>0.106125608086586</v>
      </c>
      <c r="L181" s="6">
        <v>3.221339464187622</v>
      </c>
    </row>
    <row r="182" ht="14.25" hidden="1" customHeight="1">
      <c r="A182" s="5">
        <v>43.0</v>
      </c>
      <c r="B182" s="5" t="s">
        <v>76</v>
      </c>
      <c r="C182" s="5" t="s">
        <v>40</v>
      </c>
      <c r="D182" s="4">
        <v>2016.0</v>
      </c>
      <c r="E182" s="7">
        <v>6.005000114440918</v>
      </c>
      <c r="F182" s="6">
        <v>1.2514206171035767</v>
      </c>
      <c r="G182" s="6">
        <v>0.8802458047866821</v>
      </c>
      <c r="H182" s="6">
        <v>0.6236553192138672</v>
      </c>
      <c r="I182" s="6">
        <v>0.39030805230140686</v>
      </c>
      <c r="J182" s="6">
        <v>0.4147358536720276</v>
      </c>
      <c r="K182" s="6">
        <v>0.09081339836120605</v>
      </c>
      <c r="L182" s="6">
        <v>2.3538410663604736</v>
      </c>
    </row>
    <row r="183" ht="14.25" hidden="1" customHeight="1">
      <c r="A183" s="5">
        <v>44.0</v>
      </c>
      <c r="B183" s="5" t="s">
        <v>72</v>
      </c>
      <c r="C183" s="5" t="s">
        <v>28</v>
      </c>
      <c r="D183" s="4">
        <v>2016.0</v>
      </c>
      <c r="E183" s="7">
        <v>5.992000102996826</v>
      </c>
      <c r="F183" s="6">
        <v>0.6938384175300598</v>
      </c>
      <c r="G183" s="6">
        <v>0.895209550857544</v>
      </c>
      <c r="H183" s="6">
        <v>0.6521310210227966</v>
      </c>
      <c r="I183" s="6">
        <v>0.46582359075546265</v>
      </c>
      <c r="J183" s="6">
        <v>0.29773226380348206</v>
      </c>
      <c r="K183" s="6">
        <v>0.1629166454076767</v>
      </c>
      <c r="L183" s="6">
        <v>2.8242781162261963</v>
      </c>
    </row>
    <row r="184" ht="14.25" hidden="1" customHeight="1">
      <c r="A184" s="5">
        <v>45.0</v>
      </c>
      <c r="B184" s="5" t="s">
        <v>59</v>
      </c>
      <c r="C184" s="5" t="s">
        <v>47</v>
      </c>
      <c r="D184" s="4">
        <v>2016.0</v>
      </c>
      <c r="E184" s="7">
        <v>5.986999988555908</v>
      </c>
      <c r="F184" s="6">
        <v>0.7359129786491394</v>
      </c>
      <c r="G184" s="6">
        <v>1.1680964231491089</v>
      </c>
      <c r="H184" s="6">
        <v>0.5016327500343323</v>
      </c>
      <c r="I184" s="6">
        <v>0.6084825396537781</v>
      </c>
      <c r="J184" s="6">
        <v>0.34326425194740295</v>
      </c>
      <c r="K184" s="6">
        <v>0.28332725167274475</v>
      </c>
      <c r="L184" s="6">
        <v>2.346381187438965</v>
      </c>
    </row>
    <row r="185" ht="14.25" hidden="1" customHeight="1">
      <c r="A185" s="5">
        <v>46.0</v>
      </c>
      <c r="B185" s="5" t="s">
        <v>65</v>
      </c>
      <c r="C185" s="5" t="s">
        <v>13</v>
      </c>
      <c r="D185" s="4">
        <v>2016.0</v>
      </c>
      <c r="E185" s="7">
        <v>5.9770002365112305</v>
      </c>
      <c r="F185" s="6">
        <v>1.3549468517303467</v>
      </c>
      <c r="G185" s="6">
        <v>1.0416674613952637</v>
      </c>
      <c r="H185" s="6">
        <v>0.8510178923606873</v>
      </c>
      <c r="I185" s="6">
        <v>0.18826663494110107</v>
      </c>
      <c r="J185" s="6">
        <v>0.16683882474899292</v>
      </c>
      <c r="K185" s="6">
        <v>0.025556489825248718</v>
      </c>
      <c r="L185" s="6">
        <v>2.3491833209991455</v>
      </c>
    </row>
    <row r="186" ht="14.25" hidden="1" customHeight="1">
      <c r="A186" s="5">
        <v>47.0</v>
      </c>
      <c r="B186" s="5" t="s">
        <v>63</v>
      </c>
      <c r="C186" s="5" t="s">
        <v>28</v>
      </c>
      <c r="D186" s="4">
        <v>2016.0</v>
      </c>
      <c r="E186" s="7">
        <v>5.97599983215332</v>
      </c>
      <c r="F186" s="6">
        <v>0.9730648994445801</v>
      </c>
      <c r="G186" s="6">
        <v>0.859740674495697</v>
      </c>
      <c r="H186" s="6">
        <v>0.6861296892166138</v>
      </c>
      <c r="I186" s="6">
        <v>0.4026999771595001</v>
      </c>
      <c r="J186" s="6">
        <v>0.10073605179786682</v>
      </c>
      <c r="K186" s="6">
        <v>0.18037167191505432</v>
      </c>
      <c r="L186" s="6">
        <v>2.7736573219299316</v>
      </c>
    </row>
    <row r="187" ht="14.25" hidden="1" customHeight="1">
      <c r="A187" s="5">
        <v>48.0</v>
      </c>
      <c r="B187" s="5" t="s">
        <v>61</v>
      </c>
      <c r="C187" s="5" t="s">
        <v>55</v>
      </c>
      <c r="D187" s="4">
        <v>2016.0</v>
      </c>
      <c r="E187" s="7">
        <v>5.921000003814697</v>
      </c>
      <c r="F187" s="6">
        <v>1.3800731897354126</v>
      </c>
      <c r="G187" s="6">
        <v>1.0605419874191284</v>
      </c>
      <c r="H187" s="6">
        <v>0.914910614490509</v>
      </c>
      <c r="I187" s="6">
        <v>0.4676066040992737</v>
      </c>
      <c r="J187" s="6">
        <v>0.1022433340549469</v>
      </c>
      <c r="K187" s="6">
        <v>0.1898534744977951</v>
      </c>
      <c r="L187" s="6">
        <v>1.8058404922485352</v>
      </c>
    </row>
    <row r="188" ht="14.25" hidden="1" customHeight="1">
      <c r="A188" s="5">
        <v>49.0</v>
      </c>
      <c r="B188" s="5" t="s">
        <v>69</v>
      </c>
      <c r="C188" s="5" t="s">
        <v>47</v>
      </c>
      <c r="D188" s="4">
        <v>2016.0</v>
      </c>
      <c r="E188" s="7">
        <v>5.919000148773193</v>
      </c>
      <c r="F188" s="6">
        <v>1.2294282913208008</v>
      </c>
      <c r="G188" s="6">
        <v>0.9554359316825867</v>
      </c>
      <c r="H188" s="6">
        <v>0.5738577246665955</v>
      </c>
      <c r="I188" s="6">
        <v>0.405202180147171</v>
      </c>
      <c r="J188" s="6">
        <v>0.1501096785068512</v>
      </c>
      <c r="K188" s="6">
        <v>0.11131621152162552</v>
      </c>
      <c r="L188" s="6">
        <v>2.4932525157928467</v>
      </c>
    </row>
    <row r="189" ht="14.25" hidden="1" customHeight="1">
      <c r="A189" s="5">
        <v>50.0</v>
      </c>
      <c r="B189" s="5" t="s">
        <v>67</v>
      </c>
      <c r="C189" s="5" t="s">
        <v>47</v>
      </c>
      <c r="D189" s="4">
        <v>2016.0</v>
      </c>
      <c r="E189" s="7">
        <v>5.896999835968018</v>
      </c>
      <c r="F189" s="6">
        <v>0.6917694211006165</v>
      </c>
      <c r="G189" s="6">
        <v>0.8313174247741699</v>
      </c>
      <c r="H189" s="6">
        <v>0.5230854153633118</v>
      </c>
      <c r="I189" s="6">
        <v>0.2520246207714081</v>
      </c>
      <c r="J189" s="6">
        <v>0.199973464012146</v>
      </c>
      <c r="K189" s="6">
        <v>0.019030777737498283</v>
      </c>
      <c r="L189" s="6">
        <v>3.3800714015960693</v>
      </c>
    </row>
    <row r="190" ht="14.25" hidden="1" customHeight="1">
      <c r="A190" s="5">
        <v>51.0</v>
      </c>
      <c r="B190" s="5" t="s">
        <v>79</v>
      </c>
      <c r="C190" s="5" t="s">
        <v>47</v>
      </c>
      <c r="D190" s="4">
        <v>2016.0</v>
      </c>
      <c r="E190" s="7">
        <v>5.855999946594238</v>
      </c>
      <c r="F190" s="6">
        <v>1.2322819232940674</v>
      </c>
      <c r="G190" s="6">
        <v>1.0526081323623657</v>
      </c>
      <c r="H190" s="6">
        <v>0.5899056792259216</v>
      </c>
      <c r="I190" s="6">
        <v>0.32681721448898315</v>
      </c>
      <c r="J190" s="6">
        <v>0.027361270040273666</v>
      </c>
      <c r="K190" s="6">
        <v>0.03585680201649666</v>
      </c>
      <c r="L190" s="6">
        <v>2.5911545753479004</v>
      </c>
    </row>
    <row r="191" ht="14.25" hidden="1" customHeight="1">
      <c r="A191" s="5">
        <v>52.0</v>
      </c>
      <c r="B191" s="5" t="s">
        <v>75</v>
      </c>
      <c r="C191" s="5" t="s">
        <v>47</v>
      </c>
      <c r="D191" s="4">
        <v>2016.0</v>
      </c>
      <c r="E191" s="7">
        <v>5.835000038146973</v>
      </c>
      <c r="F191" s="6">
        <v>1.2458469867706299</v>
      </c>
      <c r="G191" s="6">
        <v>1.0468478202819824</v>
      </c>
      <c r="H191" s="6">
        <v>0.6905810236930847</v>
      </c>
      <c r="I191" s="6">
        <v>0.4519023895263672</v>
      </c>
      <c r="J191" s="6">
        <v>0.14443473517894745</v>
      </c>
      <c r="K191" s="6">
        <v>0.0549958162009716</v>
      </c>
      <c r="L191" s="6">
        <v>2.2003531455993652</v>
      </c>
    </row>
    <row r="192" ht="14.25" hidden="1" customHeight="1">
      <c r="A192" s="5">
        <v>53.0</v>
      </c>
      <c r="B192" s="5" t="s">
        <v>62</v>
      </c>
      <c r="C192" s="5" t="s">
        <v>55</v>
      </c>
      <c r="D192" s="4">
        <v>2016.0</v>
      </c>
      <c r="E192" s="7">
        <v>5.835000038146973</v>
      </c>
      <c r="F192" s="6">
        <v>1.3594768047332764</v>
      </c>
      <c r="G192" s="6">
        <v>0.7219352722167969</v>
      </c>
      <c r="H192" s="6">
        <v>0.8864485025405884</v>
      </c>
      <c r="I192" s="6">
        <v>0.2516808807849884</v>
      </c>
      <c r="J192" s="6">
        <v>0.18823616206645966</v>
      </c>
      <c r="K192" s="6">
        <v>0.07715626806020737</v>
      </c>
      <c r="L192" s="6">
        <v>2.350147247314453</v>
      </c>
    </row>
    <row r="193" ht="14.25" hidden="1" customHeight="1">
      <c r="A193" s="5">
        <v>54.0</v>
      </c>
      <c r="B193" s="5" t="s">
        <v>66</v>
      </c>
      <c r="C193" s="5" t="s">
        <v>28</v>
      </c>
      <c r="D193" s="4">
        <v>2016.0</v>
      </c>
      <c r="E193" s="7">
        <v>5.822000026702881</v>
      </c>
      <c r="F193" s="6">
        <v>0.7942155599594116</v>
      </c>
      <c r="G193" s="6">
        <v>0.837788462638855</v>
      </c>
      <c r="H193" s="6">
        <v>0.4697020649909973</v>
      </c>
      <c r="I193" s="6">
        <v>0.5096078515052795</v>
      </c>
      <c r="J193" s="6">
        <v>0.21697840094566345</v>
      </c>
      <c r="K193" s="6">
        <v>0.07745704799890518</v>
      </c>
      <c r="L193" s="6">
        <v>2.916349411010742</v>
      </c>
    </row>
    <row r="194" ht="14.25" hidden="1" customHeight="1">
      <c r="A194" s="5">
        <v>55.0</v>
      </c>
      <c r="B194" s="5" t="s">
        <v>71</v>
      </c>
      <c r="C194" s="5" t="s">
        <v>47</v>
      </c>
      <c r="D194" s="4">
        <v>2016.0</v>
      </c>
      <c r="E194" s="7">
        <v>5.813000202178955</v>
      </c>
      <c r="F194" s="6">
        <v>1.269200086593628</v>
      </c>
      <c r="G194" s="6">
        <v>1.0641099214553833</v>
      </c>
      <c r="H194" s="6">
        <v>0.6467440128326416</v>
      </c>
      <c r="I194" s="6">
        <v>0.18928886950016022</v>
      </c>
      <c r="J194" s="6">
        <v>0.02024700865149498</v>
      </c>
      <c r="K194" s="6">
        <v>0.01819651946425438</v>
      </c>
      <c r="L194" s="6">
        <v>2.605252981185913</v>
      </c>
    </row>
    <row r="195" ht="14.25" hidden="1" customHeight="1">
      <c r="A195" s="5">
        <v>56.0</v>
      </c>
      <c r="B195" s="5" t="s">
        <v>74</v>
      </c>
      <c r="C195" s="5" t="s">
        <v>47</v>
      </c>
      <c r="D195" s="4">
        <v>2016.0</v>
      </c>
      <c r="E195" s="7">
        <v>5.802000045776367</v>
      </c>
      <c r="F195" s="6">
        <v>1.130622386932373</v>
      </c>
      <c r="G195" s="6">
        <v>1.0499297380447388</v>
      </c>
      <c r="H195" s="6">
        <v>0.6310362815856934</v>
      </c>
      <c r="I195" s="6">
        <v>0.29091036319732666</v>
      </c>
      <c r="J195" s="6">
        <v>0.1394187957048416</v>
      </c>
      <c r="K195" s="6">
        <v>0.17456963658332825</v>
      </c>
      <c r="L195" s="6">
        <v>2.3858156204223633</v>
      </c>
    </row>
    <row r="196" ht="14.25" hidden="1" customHeight="1">
      <c r="A196" s="5">
        <v>57.0</v>
      </c>
      <c r="B196" s="4" t="s">
        <v>81</v>
      </c>
      <c r="C196" s="5" t="s">
        <v>13</v>
      </c>
      <c r="D196" s="4">
        <v>2016.0</v>
      </c>
      <c r="E196" s="7">
        <v>5.770999908447266</v>
      </c>
      <c r="F196" s="6">
        <v>1.3114120960235596</v>
      </c>
      <c r="G196" s="6">
        <v>0.8182591199874878</v>
      </c>
      <c r="H196" s="6">
        <v>0.8414180278778076</v>
      </c>
      <c r="I196" s="6">
        <v>0.4359619617462158</v>
      </c>
      <c r="J196" s="6">
        <v>0.2632177472114563</v>
      </c>
      <c r="K196" s="6">
        <v>0.16578324139118195</v>
      </c>
      <c r="L196" s="6">
        <v>1.9344737529754639</v>
      </c>
    </row>
    <row r="197" ht="14.25" hidden="1" customHeight="1">
      <c r="A197" s="5">
        <v>58.0</v>
      </c>
      <c r="B197" s="5" t="s">
        <v>70</v>
      </c>
      <c r="C197" s="5" t="s">
        <v>47</v>
      </c>
      <c r="D197" s="4">
        <v>2016.0</v>
      </c>
      <c r="E197" s="7">
        <v>5.76800012588501</v>
      </c>
      <c r="F197" s="6">
        <v>1.2994650602340698</v>
      </c>
      <c r="G197" s="6">
        <v>1.056134581565857</v>
      </c>
      <c r="H197" s="6">
        <v>0.7915080189704895</v>
      </c>
      <c r="I197" s="6">
        <v>0.5316392183303833</v>
      </c>
      <c r="J197" s="6">
        <v>0.25738459825515747</v>
      </c>
      <c r="K197" s="6">
        <v>0.036349814385175705</v>
      </c>
      <c r="L197" s="6">
        <v>1.7952160835266113</v>
      </c>
    </row>
    <row r="198" ht="14.25" hidden="1" customHeight="1">
      <c r="A198" s="5">
        <v>59.0</v>
      </c>
      <c r="B198" s="5" t="s">
        <v>73</v>
      </c>
      <c r="C198" s="5" t="s">
        <v>28</v>
      </c>
      <c r="D198" s="4">
        <v>2016.0</v>
      </c>
      <c r="E198" s="7">
        <v>5.743000030517578</v>
      </c>
      <c r="F198" s="6">
        <v>0.9960178136825562</v>
      </c>
      <c r="G198" s="6">
        <v>0.8125536441802979</v>
      </c>
      <c r="H198" s="6">
        <v>0.6299428343772888</v>
      </c>
      <c r="I198" s="6">
        <v>0.37501683831214905</v>
      </c>
      <c r="J198" s="6">
        <v>0.14527054131031036</v>
      </c>
      <c r="K198" s="6">
        <v>0.052919939160346985</v>
      </c>
      <c r="L198" s="6">
        <v>2.7311744689941406</v>
      </c>
    </row>
    <row r="199" ht="14.25" hidden="1" customHeight="1">
      <c r="A199" s="5">
        <v>60.0</v>
      </c>
      <c r="B199" s="5" t="s">
        <v>85</v>
      </c>
      <c r="C199" s="5" t="s">
        <v>47</v>
      </c>
      <c r="D199" s="4">
        <v>2016.0</v>
      </c>
      <c r="E199" s="7">
        <v>5.6579999923706055</v>
      </c>
      <c r="F199" s="6">
        <v>1.080170750617981</v>
      </c>
      <c r="G199" s="6">
        <v>1.0381743907928467</v>
      </c>
      <c r="H199" s="6">
        <v>0.4400574862957001</v>
      </c>
      <c r="I199" s="6">
        <v>0.37407752871513367</v>
      </c>
      <c r="J199" s="6">
        <v>0.2256651073694229</v>
      </c>
      <c r="K199" s="6">
        <v>0.28467199206352234</v>
      </c>
      <c r="L199" s="6">
        <v>2.2148947715759277</v>
      </c>
    </row>
    <row r="200" ht="14.25" hidden="1" customHeight="1">
      <c r="A200" s="5">
        <v>61.0</v>
      </c>
      <c r="B200" s="5" t="s">
        <v>86</v>
      </c>
      <c r="C200" s="5" t="s">
        <v>87</v>
      </c>
      <c r="D200" s="4">
        <v>2016.0</v>
      </c>
      <c r="E200" s="7">
        <v>5.6479997634887695</v>
      </c>
      <c r="F200" s="6">
        <v>1.143722653388977</v>
      </c>
      <c r="G200" s="6">
        <v>0.7569501996040344</v>
      </c>
      <c r="H200" s="6">
        <v>0.6618861556053162</v>
      </c>
      <c r="I200" s="6">
        <v>0.4614471197128296</v>
      </c>
      <c r="J200" s="6">
        <v>0.36951062083244324</v>
      </c>
      <c r="K200" s="6">
        <v>0.05202999338507652</v>
      </c>
      <c r="L200" s="6">
        <v>2.20223331451416</v>
      </c>
    </row>
    <row r="201" ht="14.25" hidden="1" customHeight="1">
      <c r="A201" s="5">
        <v>62.0</v>
      </c>
      <c r="B201" s="5" t="s">
        <v>78</v>
      </c>
      <c r="C201" s="5" t="s">
        <v>26</v>
      </c>
      <c r="D201" s="4">
        <v>2016.0</v>
      </c>
      <c r="E201" s="7">
        <v>5.614999771118164</v>
      </c>
      <c r="F201" s="6">
        <v>1.06687593460083</v>
      </c>
      <c r="G201" s="6">
        <v>0.9507648348808289</v>
      </c>
      <c r="H201" s="6">
        <v>0.5230429768562317</v>
      </c>
      <c r="I201" s="6">
        <v>0.4067194163799286</v>
      </c>
      <c r="J201" s="6">
        <v>0.17086835205554962</v>
      </c>
      <c r="K201" s="6">
        <v>0.1033921018242836</v>
      </c>
      <c r="L201" s="6">
        <v>2.3937408924102783</v>
      </c>
    </row>
    <row r="202" ht="14.25" hidden="1" customHeight="1">
      <c r="A202" s="5">
        <v>63.0</v>
      </c>
      <c r="B202" s="5" t="s">
        <v>105</v>
      </c>
      <c r="C202" s="5" t="s">
        <v>47</v>
      </c>
      <c r="D202" s="4">
        <v>2016.0</v>
      </c>
      <c r="E202" s="7">
        <v>5.559999942779541</v>
      </c>
      <c r="F202" s="6">
        <v>1.2178767919540405</v>
      </c>
      <c r="G202" s="6">
        <v>0.9502541422843933</v>
      </c>
      <c r="H202" s="6">
        <v>0.6395242214202881</v>
      </c>
      <c r="I202" s="6">
        <v>0.27995631098747253</v>
      </c>
      <c r="J202" s="6">
        <v>0.17445315420627594</v>
      </c>
      <c r="K202" s="6">
        <v>0.08889526128768921</v>
      </c>
      <c r="L202" s="6">
        <v>2.208589553833008</v>
      </c>
    </row>
    <row r="203" ht="14.25" hidden="1" customHeight="1">
      <c r="A203" s="5">
        <v>64.0</v>
      </c>
      <c r="B203" s="5" t="s">
        <v>82</v>
      </c>
      <c r="C203" s="5" t="s">
        <v>13</v>
      </c>
      <c r="D203" s="4">
        <v>2016.0</v>
      </c>
      <c r="E203" s="7">
        <v>5.546000003814697</v>
      </c>
      <c r="F203" s="6">
        <v>1.3185654878616333</v>
      </c>
      <c r="G203" s="6">
        <v>0.7069738507270813</v>
      </c>
      <c r="H203" s="6">
        <v>0.8488041162490845</v>
      </c>
      <c r="I203" s="6">
        <v>0.2950660288333893</v>
      </c>
      <c r="J203" s="6">
        <v>0.2790597975254059</v>
      </c>
      <c r="K203" s="6">
        <v>0.05227743461728096</v>
      </c>
      <c r="L203" s="6">
        <v>2.0449724197387695</v>
      </c>
    </row>
    <row r="204" ht="14.25" hidden="1" customHeight="1">
      <c r="A204" s="5">
        <v>65.0</v>
      </c>
      <c r="B204" s="5" t="s">
        <v>68</v>
      </c>
      <c r="C204" s="5" t="s">
        <v>28</v>
      </c>
      <c r="D204" s="4">
        <v>2016.0</v>
      </c>
      <c r="E204" s="7">
        <v>5.538000106811523</v>
      </c>
      <c r="F204" s="6">
        <v>0.8937298059463501</v>
      </c>
      <c r="G204" s="6">
        <v>1.1111067533493042</v>
      </c>
      <c r="H204" s="6">
        <v>0.5829548835754395</v>
      </c>
      <c r="I204" s="6">
        <v>0.46235162019729614</v>
      </c>
      <c r="J204" s="6">
        <v>0.2529580593109131</v>
      </c>
      <c r="K204" s="6">
        <v>0.07395985722541809</v>
      </c>
      <c r="L204" s="6">
        <v>2.1609058380126953</v>
      </c>
    </row>
    <row r="205" ht="14.25" hidden="1" customHeight="1">
      <c r="A205" s="5">
        <v>66.0</v>
      </c>
      <c r="B205" s="5" t="s">
        <v>102</v>
      </c>
      <c r="C205" s="5" t="s">
        <v>47</v>
      </c>
      <c r="D205" s="4">
        <v>2016.0</v>
      </c>
      <c r="E205" s="7">
        <v>5.5279998779296875</v>
      </c>
      <c r="F205" s="6">
        <v>1.169700026512146</v>
      </c>
      <c r="G205" s="6">
        <v>0.7280260324478149</v>
      </c>
      <c r="H205" s="6">
        <v>0.6760209202766418</v>
      </c>
      <c r="I205" s="6">
        <v>0.36712175607681274</v>
      </c>
      <c r="J205" s="6">
        <v>0.1288931965827942</v>
      </c>
      <c r="K205" s="6">
        <v>0.006788755767047405</v>
      </c>
      <c r="L205" s="6">
        <v>2.4518420696258545</v>
      </c>
    </row>
    <row r="206" ht="14.25" hidden="1" customHeight="1">
      <c r="A206" s="5">
        <v>67.0</v>
      </c>
      <c r="B206" s="5" t="s">
        <v>89</v>
      </c>
      <c r="C206" s="5" t="s">
        <v>47</v>
      </c>
      <c r="D206" s="4">
        <v>2016.0</v>
      </c>
      <c r="E206" s="7">
        <v>5.517000198364258</v>
      </c>
      <c r="F206" s="6">
        <v>1.2796369791030884</v>
      </c>
      <c r="G206" s="6">
        <v>1.0516268014907837</v>
      </c>
      <c r="H206" s="6">
        <v>0.6809805035591125</v>
      </c>
      <c r="I206" s="6">
        <v>0.4151144027709961</v>
      </c>
      <c r="J206" s="6">
        <v>0.08422526717185974</v>
      </c>
      <c r="K206" s="6">
        <v>0.18519040942192078</v>
      </c>
      <c r="L206" s="6">
        <v>1.8198485374450684</v>
      </c>
    </row>
    <row r="207" ht="14.25" hidden="1" customHeight="1">
      <c r="A207" s="5">
        <v>68.0</v>
      </c>
      <c r="B207" s="5" t="s">
        <v>80</v>
      </c>
      <c r="C207" s="5" t="s">
        <v>28</v>
      </c>
      <c r="D207" s="4">
        <v>2016.0</v>
      </c>
      <c r="E207" s="7">
        <v>5.510000228881836</v>
      </c>
      <c r="F207" s="6">
        <v>0.8933306932449341</v>
      </c>
      <c r="G207" s="6">
        <v>0.963718593120575</v>
      </c>
      <c r="H207" s="6">
        <v>0.5946877002716064</v>
      </c>
      <c r="I207" s="6">
        <v>0.43596959114074707</v>
      </c>
      <c r="J207" s="6">
        <v>0.22244980931282043</v>
      </c>
      <c r="K207" s="6">
        <v>0.04293964058160782</v>
      </c>
      <c r="L207" s="6">
        <v>2.356820821762085</v>
      </c>
    </row>
    <row r="208" ht="14.25" hidden="1" customHeight="1">
      <c r="A208" s="5">
        <v>69.0</v>
      </c>
      <c r="B208" s="5" t="s">
        <v>77</v>
      </c>
      <c r="C208" s="5" t="s">
        <v>47</v>
      </c>
      <c r="D208" s="4">
        <v>2016.0</v>
      </c>
      <c r="E208" s="7">
        <v>5.48799991607666</v>
      </c>
      <c r="F208" s="6">
        <v>1.1864858865737915</v>
      </c>
      <c r="G208" s="6">
        <v>0.6080871820449829</v>
      </c>
      <c r="H208" s="6">
        <v>0.7052406668663025</v>
      </c>
      <c r="I208" s="6">
        <v>0.23907063901424408</v>
      </c>
      <c r="J208" s="6">
        <v>0.18434491753578186</v>
      </c>
      <c r="K208" s="6">
        <v>0.04002460464835167</v>
      </c>
      <c r="L208" s="6">
        <v>2.5246191024780273</v>
      </c>
    </row>
    <row r="209" ht="14.25" hidden="1" customHeight="1">
      <c r="A209" s="5">
        <v>70.0</v>
      </c>
      <c r="B209" s="5" t="s">
        <v>88</v>
      </c>
      <c r="C209" s="5" t="s">
        <v>55</v>
      </c>
      <c r="D209" s="4">
        <v>2016.0</v>
      </c>
      <c r="E209" s="7">
        <v>5.458000183105469</v>
      </c>
      <c r="F209" s="6">
        <v>1.5107015371322632</v>
      </c>
      <c r="G209" s="6">
        <v>0.870208203792572</v>
      </c>
      <c r="H209" s="6">
        <v>0.9527732133865356</v>
      </c>
      <c r="I209" s="6">
        <v>0.4807891845703125</v>
      </c>
      <c r="J209" s="6">
        <v>0.40096816420555115</v>
      </c>
      <c r="K209" s="6">
        <v>0.3164663314819336</v>
      </c>
      <c r="L209" s="6">
        <v>0.9261441230773926</v>
      </c>
    </row>
    <row r="210" ht="14.25" hidden="1" customHeight="1">
      <c r="A210" s="5">
        <v>71.0</v>
      </c>
      <c r="B210" s="5" t="s">
        <v>84</v>
      </c>
      <c r="C210" s="5" t="s">
        <v>47</v>
      </c>
      <c r="D210" s="4">
        <v>2016.0</v>
      </c>
      <c r="E210" s="7">
        <v>5.401000022888184</v>
      </c>
      <c r="F210" s="6">
        <v>0.9014519453048706</v>
      </c>
      <c r="G210" s="6">
        <v>0.6606227159500122</v>
      </c>
      <c r="H210" s="6">
        <v>0.5400031805038452</v>
      </c>
      <c r="I210" s="6">
        <v>0.1439637690782547</v>
      </c>
      <c r="J210" s="6">
        <v>0.27991944551467896</v>
      </c>
      <c r="K210" s="6">
        <v>0.06547120213508606</v>
      </c>
      <c r="L210" s="6">
        <v>2.8099753856658936</v>
      </c>
    </row>
    <row r="211" ht="14.25" hidden="1" customHeight="1">
      <c r="A211" s="5">
        <v>72.0</v>
      </c>
      <c r="B211" s="5" t="s">
        <v>92</v>
      </c>
      <c r="C211" s="5" t="s">
        <v>26</v>
      </c>
      <c r="D211" s="4">
        <v>2016.0</v>
      </c>
      <c r="E211" s="7">
        <v>5.388999938964844</v>
      </c>
      <c r="F211" s="6">
        <v>1.1649216413497925</v>
      </c>
      <c r="G211" s="6">
        <v>0.877170979976654</v>
      </c>
      <c r="H211" s="6">
        <v>0.6471834182739258</v>
      </c>
      <c r="I211" s="6">
        <v>0.23888802528381348</v>
      </c>
      <c r="J211" s="6">
        <v>0.047068700194358826</v>
      </c>
      <c r="K211" s="6">
        <v>0.1234792023897171</v>
      </c>
      <c r="L211" s="6">
        <v>2.290740489959717</v>
      </c>
    </row>
    <row r="212" ht="14.25" hidden="1" customHeight="1">
      <c r="A212" s="5">
        <v>73.0</v>
      </c>
      <c r="B212" s="5" t="s">
        <v>90</v>
      </c>
      <c r="C212" s="5" t="s">
        <v>40</v>
      </c>
      <c r="D212" s="4">
        <v>2016.0</v>
      </c>
      <c r="E212" s="7">
        <v>5.314000129699707</v>
      </c>
      <c r="F212" s="6">
        <v>0.9510406255722046</v>
      </c>
      <c r="G212" s="6">
        <v>0.8762512803077698</v>
      </c>
      <c r="H212" s="6">
        <v>0.49374130368232727</v>
      </c>
      <c r="I212" s="6">
        <v>0.39236560463905334</v>
      </c>
      <c r="J212" s="6">
        <v>0.5652139186859131</v>
      </c>
      <c r="K212" s="6">
        <v>0.003222996834665537</v>
      </c>
      <c r="L212" s="6">
        <v>2.0317084789276123</v>
      </c>
    </row>
    <row r="213" ht="14.25" hidden="1" customHeight="1">
      <c r="A213" s="5">
        <v>74.0</v>
      </c>
      <c r="B213" s="5" t="s">
        <v>98</v>
      </c>
      <c r="C213" s="5" t="s">
        <v>26</v>
      </c>
      <c r="D213" s="4">
        <v>2016.0</v>
      </c>
      <c r="E213" s="7">
        <v>5.302999973297119</v>
      </c>
      <c r="F213" s="6">
        <v>0.9967264533042908</v>
      </c>
      <c r="G213" s="6">
        <v>0.8621605634689331</v>
      </c>
      <c r="H213" s="6">
        <v>0.6071192622184753</v>
      </c>
      <c r="I213" s="6">
        <v>0.3602299392223358</v>
      </c>
      <c r="J213" s="6">
        <v>0.14262212812900543</v>
      </c>
      <c r="K213" s="6">
        <v>0.13297060132026672</v>
      </c>
      <c r="L213" s="6">
        <v>2.2014169692993164</v>
      </c>
    </row>
    <row r="214" ht="14.25" hidden="1" customHeight="1">
      <c r="A214" s="5">
        <v>75.0</v>
      </c>
      <c r="B214" s="5" t="s">
        <v>95</v>
      </c>
      <c r="C214" s="5" t="s">
        <v>47</v>
      </c>
      <c r="D214" s="4">
        <v>2016.0</v>
      </c>
      <c r="E214" s="7">
        <v>5.290999889373779</v>
      </c>
      <c r="F214" s="6">
        <v>1.123732328414917</v>
      </c>
      <c r="G214" s="6">
        <v>0.7604236602783203</v>
      </c>
      <c r="H214" s="6">
        <v>0.5450363755226135</v>
      </c>
      <c r="I214" s="6">
        <v>0.3532659709453583</v>
      </c>
      <c r="J214" s="6">
        <v>0.056396301835775375</v>
      </c>
      <c r="K214" s="6">
        <v>0.179136723279953</v>
      </c>
      <c r="L214" s="6">
        <v>2.273498296737671</v>
      </c>
    </row>
    <row r="215" ht="14.25" hidden="1" customHeight="1">
      <c r="A215" s="5">
        <v>76.0</v>
      </c>
      <c r="B215" s="5" t="s">
        <v>106</v>
      </c>
      <c r="C215" s="5" t="s">
        <v>40</v>
      </c>
      <c r="D215" s="4">
        <v>2016.0</v>
      </c>
      <c r="E215" s="7">
        <v>5.2789998054504395</v>
      </c>
      <c r="F215" s="6">
        <v>0.812171459197998</v>
      </c>
      <c r="G215" s="6">
        <v>0.8787720203399658</v>
      </c>
      <c r="H215" s="6">
        <v>0.4703565835952759</v>
      </c>
      <c r="I215" s="6">
        <v>0.5485381484031677</v>
      </c>
      <c r="J215" s="6">
        <v>0.21674077212810516</v>
      </c>
      <c r="K215" s="6">
        <v>0.11756789684295654</v>
      </c>
      <c r="L215" s="6">
        <v>2.2348415851593018</v>
      </c>
    </row>
    <row r="216" ht="14.25" hidden="1" customHeight="1">
      <c r="A216" s="5">
        <v>77.0</v>
      </c>
      <c r="B216" s="5" t="s">
        <v>100</v>
      </c>
      <c r="C216" s="5" t="s">
        <v>55</v>
      </c>
      <c r="D216" s="4">
        <v>2016.0</v>
      </c>
      <c r="E216" s="7">
        <v>5.244999885559082</v>
      </c>
      <c r="F216" s="6">
        <v>1.0277971029281616</v>
      </c>
      <c r="G216" s="6">
        <v>0.793808102607727</v>
      </c>
      <c r="H216" s="6">
        <v>0.7356149554252625</v>
      </c>
      <c r="I216" s="6">
        <v>0.440123587846756</v>
      </c>
      <c r="J216" s="6">
        <v>0.04958820715546608</v>
      </c>
      <c r="K216" s="6">
        <v>0.027451764792203903</v>
      </c>
      <c r="L216" s="6">
        <v>2.170866012573242</v>
      </c>
    </row>
    <row r="217" ht="14.25" hidden="1" customHeight="1">
      <c r="A217" s="5">
        <v>78.0</v>
      </c>
      <c r="B217" s="5" t="s">
        <v>93</v>
      </c>
      <c r="C217" s="5" t="s">
        <v>47</v>
      </c>
      <c r="D217" s="4">
        <v>2016.0</v>
      </c>
      <c r="E217" s="7">
        <v>5.184999942779541</v>
      </c>
      <c r="F217" s="6">
        <v>0.5604439973831177</v>
      </c>
      <c r="G217" s="6">
        <v>0.9543383121490479</v>
      </c>
      <c r="H217" s="6">
        <v>0.5544906258583069</v>
      </c>
      <c r="I217" s="6">
        <v>0.4021192193031311</v>
      </c>
      <c r="J217" s="6">
        <v>0.3843153119087219</v>
      </c>
      <c r="K217" s="6">
        <v>0.04762134328484535</v>
      </c>
      <c r="L217" s="6">
        <v>2.2813572883605957</v>
      </c>
    </row>
    <row r="218" ht="14.25" hidden="1" customHeight="1">
      <c r="A218" s="5">
        <v>79.0</v>
      </c>
      <c r="B218" s="5" t="s">
        <v>103</v>
      </c>
      <c r="C218" s="5" t="s">
        <v>47</v>
      </c>
      <c r="D218" s="4">
        <v>2016.0</v>
      </c>
      <c r="E218" s="7">
        <v>5.177000045776367</v>
      </c>
      <c r="F218" s="6">
        <v>1.0343708992004395</v>
      </c>
      <c r="G218" s="6">
        <v>0.8132928609848022</v>
      </c>
      <c r="H218" s="6">
        <v>0.6458012461662292</v>
      </c>
      <c r="I218" s="6">
        <v>0.157181978225708</v>
      </c>
      <c r="J218" s="6">
        <v>0.20736517012119293</v>
      </c>
      <c r="K218" s="6">
        <v>0.0433913953602314</v>
      </c>
      <c r="L218" s="6">
        <v>2.2753899097442627</v>
      </c>
    </row>
    <row r="219" ht="14.25" hidden="1" customHeight="1">
      <c r="A219" s="5">
        <v>80.0</v>
      </c>
      <c r="B219" s="5" t="s">
        <v>110</v>
      </c>
      <c r="C219" s="5" t="s">
        <v>47</v>
      </c>
      <c r="D219" s="4">
        <v>2016.0</v>
      </c>
      <c r="E219" s="7">
        <v>5.163000106811523</v>
      </c>
      <c r="F219" s="6">
        <v>0.9338259100914001</v>
      </c>
      <c r="G219" s="6">
        <v>0.6436693072319031</v>
      </c>
      <c r="H219" s="6">
        <v>0.7076622247695923</v>
      </c>
      <c r="I219" s="6">
        <v>0.0951133593916893</v>
      </c>
      <c r="J219" s="6">
        <v>0.2988905608654022</v>
      </c>
      <c r="K219" s="6">
        <v>0.0</v>
      </c>
      <c r="L219" s="6">
        <v>2.484057664871216</v>
      </c>
    </row>
    <row r="220" ht="14.25" hidden="1" customHeight="1">
      <c r="A220" s="5">
        <v>81.0</v>
      </c>
      <c r="B220" s="5" t="s">
        <v>99</v>
      </c>
      <c r="C220" s="5" t="s">
        <v>47</v>
      </c>
      <c r="D220" s="4">
        <v>2016.0</v>
      </c>
      <c r="E220" s="7">
        <v>5.160999774932861</v>
      </c>
      <c r="F220" s="6">
        <v>1.0783772468566895</v>
      </c>
      <c r="G220" s="6">
        <v>0.7417290806770325</v>
      </c>
      <c r="H220" s="6">
        <v>0.6353257894515991</v>
      </c>
      <c r="I220" s="6">
        <v>0.15110662579536438</v>
      </c>
      <c r="J220" s="6">
        <v>0.17191271483898163</v>
      </c>
      <c r="K220" s="6">
        <v>0.1272125095129013</v>
      </c>
      <c r="L220" s="6">
        <v>2.2553138732910156</v>
      </c>
    </row>
    <row r="221" ht="14.25" hidden="1" customHeight="1">
      <c r="A221" s="5">
        <v>82.0</v>
      </c>
      <c r="B221" s="5" t="s">
        <v>111</v>
      </c>
      <c r="C221" s="5" t="s">
        <v>28</v>
      </c>
      <c r="D221" s="4">
        <v>2016.0</v>
      </c>
      <c r="E221" s="7">
        <v>5.15500020980835</v>
      </c>
      <c r="F221" s="6">
        <v>1.0278708934783936</v>
      </c>
      <c r="G221" s="6">
        <v>0.99495929479599</v>
      </c>
      <c r="H221" s="6">
        <v>0.5766890048980713</v>
      </c>
      <c r="I221" s="6">
        <v>0.5225855112075806</v>
      </c>
      <c r="J221" s="6">
        <v>0.21285714209079742</v>
      </c>
      <c r="K221" s="6">
        <v>0.12371701002120972</v>
      </c>
      <c r="L221" s="6">
        <v>1.696260690689087</v>
      </c>
    </row>
    <row r="222" ht="14.25" hidden="1" customHeight="1">
      <c r="A222" s="5">
        <v>83.0</v>
      </c>
      <c r="B222" s="5" t="s">
        <v>107</v>
      </c>
      <c r="C222" s="5" t="s">
        <v>26</v>
      </c>
      <c r="D222" s="4">
        <v>2016.0</v>
      </c>
      <c r="E222" s="7">
        <v>5.151000022888184</v>
      </c>
      <c r="F222" s="6">
        <v>0.840575635433197</v>
      </c>
      <c r="G222" s="6">
        <v>0.3859546184539795</v>
      </c>
      <c r="H222" s="6">
        <v>0.5947147011756897</v>
      </c>
      <c r="I222" s="6">
        <v>0.25646254420280457</v>
      </c>
      <c r="J222" s="6">
        <v>0.040528032928705215</v>
      </c>
      <c r="K222" s="6">
        <v>0.08404255658388138</v>
      </c>
      <c r="L222" s="6">
        <v>2.9489121437072754</v>
      </c>
    </row>
    <row r="223" ht="14.25" hidden="1" customHeight="1">
      <c r="A223" s="5">
        <v>84.0</v>
      </c>
      <c r="B223" s="5" t="s">
        <v>115</v>
      </c>
      <c r="C223" s="5" t="s">
        <v>47</v>
      </c>
      <c r="D223" s="4">
        <v>2016.0</v>
      </c>
      <c r="E223" s="7">
        <v>5.144999980926514</v>
      </c>
      <c r="F223" s="6">
        <v>1.2414191961288452</v>
      </c>
      <c r="G223" s="6">
        <v>0.9316383004188538</v>
      </c>
      <c r="H223" s="6">
        <v>0.6760838031768799</v>
      </c>
      <c r="I223" s="6">
        <v>0.1977033168077469</v>
      </c>
      <c r="J223" s="6">
        <v>0.09899893403053284</v>
      </c>
      <c r="K223" s="6">
        <v>0.044721223413944244</v>
      </c>
      <c r="L223" s="6">
        <v>1.95473313331604</v>
      </c>
    </row>
    <row r="224" ht="14.25" hidden="1" customHeight="1">
      <c r="A224" s="5">
        <v>85.0</v>
      </c>
      <c r="B224" s="5" t="s">
        <v>96</v>
      </c>
      <c r="C224" s="5" t="s">
        <v>97</v>
      </c>
      <c r="D224" s="4">
        <v>2016.0</v>
      </c>
      <c r="E224" s="7">
        <v>5.131999969482422</v>
      </c>
      <c r="F224" s="6">
        <v>0.6881636381149292</v>
      </c>
      <c r="G224" s="6">
        <v>0.2613525688648224</v>
      </c>
      <c r="H224" s="6">
        <v>0.4030638337135315</v>
      </c>
      <c r="I224" s="6">
        <v>0.14621974527835846</v>
      </c>
      <c r="J224" s="6">
        <v>0.3118460178375244</v>
      </c>
      <c r="K224" s="6">
        <v>0.1388043612241745</v>
      </c>
      <c r="L224" s="6">
        <v>3.182858943939209</v>
      </c>
    </row>
    <row r="225" ht="14.25" hidden="1" customHeight="1">
      <c r="A225" s="5">
        <v>86.0</v>
      </c>
      <c r="B225" s="5" t="s">
        <v>114</v>
      </c>
      <c r="C225" s="5" t="s">
        <v>26</v>
      </c>
      <c r="D225" s="4">
        <v>2016.0</v>
      </c>
      <c r="E225" s="7">
        <v>5.129000186920166</v>
      </c>
      <c r="F225" s="6">
        <v>1.1226786375045776</v>
      </c>
      <c r="G225" s="6">
        <v>0.6418367028236389</v>
      </c>
      <c r="H225" s="6">
        <v>0.7617095708847046</v>
      </c>
      <c r="I225" s="6">
        <v>0.26228079199790955</v>
      </c>
      <c r="J225" s="6">
        <v>0.23693308234214783</v>
      </c>
      <c r="K225" s="6">
        <v>0.030606575310230255</v>
      </c>
      <c r="L225" s="6">
        <v>2.0733907222747803</v>
      </c>
    </row>
    <row r="226" ht="14.25" hidden="1" customHeight="1">
      <c r="A226" s="5">
        <v>87.0</v>
      </c>
      <c r="B226" s="5" t="s">
        <v>104</v>
      </c>
      <c r="C226" s="5" t="s">
        <v>13</v>
      </c>
      <c r="D226" s="4">
        <v>2016.0</v>
      </c>
      <c r="E226" s="7">
        <v>5.123000144958496</v>
      </c>
      <c r="F226" s="6">
        <v>1.2760744094848633</v>
      </c>
      <c r="G226" s="6">
        <v>0.9436689019203186</v>
      </c>
      <c r="H226" s="6">
        <v>0.7936257719993591</v>
      </c>
      <c r="I226" s="6">
        <v>0.4472651183605194</v>
      </c>
      <c r="J226" s="6">
        <v>0.11690641194581985</v>
      </c>
      <c r="K226" s="6">
        <v>0.01520577259361744</v>
      </c>
      <c r="L226" s="6">
        <v>1.5301487445831299</v>
      </c>
    </row>
    <row r="227" ht="14.25" hidden="1" customHeight="1">
      <c r="A227" s="5">
        <v>88.0</v>
      </c>
      <c r="B227" s="5" t="s">
        <v>108</v>
      </c>
      <c r="C227" s="5" t="s">
        <v>47</v>
      </c>
      <c r="D227" s="4">
        <v>2016.0</v>
      </c>
      <c r="E227" s="7">
        <v>5.120999813079834</v>
      </c>
      <c r="F227" s="6">
        <v>1.0192979574203491</v>
      </c>
      <c r="G227" s="6">
        <v>0.782356858253479</v>
      </c>
      <c r="H227" s="6">
        <v>0.6473792195320129</v>
      </c>
      <c r="I227" s="6">
        <v>0.276682049036026</v>
      </c>
      <c r="J227" s="6">
        <v>0.235072523355484</v>
      </c>
      <c r="K227" s="6">
        <v>0.07047084718942642</v>
      </c>
      <c r="L227" s="6">
        <v>2.0894675254821777</v>
      </c>
    </row>
    <row r="228" ht="14.25" hidden="1" customHeight="1">
      <c r="A228" s="5">
        <v>89.0</v>
      </c>
      <c r="B228" s="5" t="s">
        <v>91</v>
      </c>
      <c r="C228" s="5" t="s">
        <v>40</v>
      </c>
      <c r="D228" s="4">
        <v>2016.0</v>
      </c>
      <c r="E228" s="7">
        <v>5.060999870300293</v>
      </c>
      <c r="F228" s="6">
        <v>0.7403743267059326</v>
      </c>
      <c r="G228" s="6">
        <v>0.7911670804023743</v>
      </c>
      <c r="H228" s="6">
        <v>0.6615650653839111</v>
      </c>
      <c r="I228" s="6">
        <v>0.5595411658287048</v>
      </c>
      <c r="J228" s="6">
        <v>0.2507525682449341</v>
      </c>
      <c r="K228" s="6">
        <v>0.1155620738863945</v>
      </c>
      <c r="L228" s="6">
        <v>1.9417963027954102</v>
      </c>
    </row>
    <row r="229" ht="14.25" hidden="1" customHeight="1">
      <c r="A229" s="5">
        <v>90.0</v>
      </c>
      <c r="B229" s="5" t="s">
        <v>118</v>
      </c>
      <c r="C229" s="5" t="s">
        <v>26</v>
      </c>
      <c r="D229" s="4">
        <v>2016.0</v>
      </c>
      <c r="E229" s="7">
        <v>5.045000076293945</v>
      </c>
      <c r="F229" s="6">
        <v>0.9772385954856873</v>
      </c>
      <c r="G229" s="6">
        <v>0.43164804577827454</v>
      </c>
      <c r="H229" s="6">
        <v>0.595766007900238</v>
      </c>
      <c r="I229" s="6">
        <v>0.2355278879404068</v>
      </c>
      <c r="J229" s="6">
        <v>0.03936152160167694</v>
      </c>
      <c r="K229" s="6">
        <v>0.08169849216938019</v>
      </c>
      <c r="L229" s="6">
        <v>2.684131383895874</v>
      </c>
    </row>
    <row r="230" ht="14.25" hidden="1" customHeight="1">
      <c r="A230" s="5">
        <v>91.0</v>
      </c>
      <c r="B230" s="5" t="s">
        <v>113</v>
      </c>
      <c r="C230" s="5" t="s">
        <v>13</v>
      </c>
      <c r="D230" s="4">
        <v>2016.0</v>
      </c>
      <c r="E230" s="7">
        <v>5.0329999923706055</v>
      </c>
      <c r="F230" s="6">
        <v>1.2488620281219482</v>
      </c>
      <c r="G230" s="6">
        <v>0.7547316551208496</v>
      </c>
      <c r="H230" s="6">
        <v>0.8002893328666687</v>
      </c>
      <c r="I230" s="6">
        <v>0.05822119489312172</v>
      </c>
      <c r="J230" s="6">
        <v>0.0</v>
      </c>
      <c r="K230" s="6">
        <v>0.041272468864917755</v>
      </c>
      <c r="L230" s="6">
        <v>2.129441738128662</v>
      </c>
    </row>
    <row r="231" ht="14.25" hidden="1" customHeight="1">
      <c r="A231" s="5">
        <v>92.0</v>
      </c>
      <c r="B231" s="5" t="s">
        <v>117</v>
      </c>
      <c r="C231" s="5" t="s">
        <v>47</v>
      </c>
      <c r="D231" s="4">
        <v>2016.0</v>
      </c>
      <c r="E231" s="7">
        <v>4.995999813079834</v>
      </c>
      <c r="F231" s="6">
        <v>0.48834919929504395</v>
      </c>
      <c r="G231" s="6">
        <v>0.7560246586799622</v>
      </c>
      <c r="H231" s="6">
        <v>0.5311854481697083</v>
      </c>
      <c r="I231" s="6">
        <v>0.4340810179710388</v>
      </c>
      <c r="J231" s="6">
        <v>0.2599796950817108</v>
      </c>
      <c r="K231" s="6">
        <v>0.1350889354944229</v>
      </c>
      <c r="L231" s="6">
        <v>2.3910586833953857</v>
      </c>
    </row>
    <row r="232" ht="14.25" hidden="1" customHeight="1">
      <c r="A232" s="5">
        <v>93.0</v>
      </c>
      <c r="B232" s="5" t="s">
        <v>112</v>
      </c>
      <c r="C232" s="5" t="s">
        <v>55</v>
      </c>
      <c r="D232" s="4">
        <v>2016.0</v>
      </c>
      <c r="E232" s="7">
        <v>4.9070000648498535</v>
      </c>
      <c r="F232" s="6">
        <v>0.988527238368988</v>
      </c>
      <c r="G232" s="6">
        <v>1.0898308753967285</v>
      </c>
      <c r="H232" s="6">
        <v>0.5546932220458984</v>
      </c>
      <c r="I232" s="6">
        <v>0.35971876978874207</v>
      </c>
      <c r="J232" s="6">
        <v>0.3453855514526367</v>
      </c>
      <c r="K232" s="6">
        <v>0.032850172370672226</v>
      </c>
      <c r="L232" s="6">
        <v>1.5358569622039795</v>
      </c>
    </row>
    <row r="233" ht="14.25" hidden="1" customHeight="1">
      <c r="A233" s="5">
        <v>94.0</v>
      </c>
      <c r="B233" s="5" t="s">
        <v>94</v>
      </c>
      <c r="C233" s="5" t="s">
        <v>87</v>
      </c>
      <c r="D233" s="4">
        <v>2016.0</v>
      </c>
      <c r="E233" s="7">
        <v>4.875</v>
      </c>
      <c r="F233" s="6">
        <v>0.7521632313728333</v>
      </c>
      <c r="G233" s="6">
        <v>0.6449794173240662</v>
      </c>
      <c r="H233" s="6">
        <v>0.05107901990413666</v>
      </c>
      <c r="I233" s="6">
        <v>0.2785388231277466</v>
      </c>
      <c r="J233" s="6">
        <v>0.23218661546707153</v>
      </c>
      <c r="K233" s="6">
        <v>0.030501827597618103</v>
      </c>
      <c r="L233" s="6">
        <v>2.8858642578125</v>
      </c>
    </row>
    <row r="234" ht="14.25" hidden="1" customHeight="1">
      <c r="A234" s="5">
        <v>95.0</v>
      </c>
      <c r="B234" s="5" t="s">
        <v>116</v>
      </c>
      <c r="C234" s="5" t="s">
        <v>28</v>
      </c>
      <c r="D234" s="4">
        <v>2016.0</v>
      </c>
      <c r="E234" s="7">
        <v>4.870999813079834</v>
      </c>
      <c r="F234" s="6">
        <v>0.6942926049232483</v>
      </c>
      <c r="G234" s="6">
        <v>0.7559584379196167</v>
      </c>
      <c r="H234" s="6">
        <v>0.5838286280632019</v>
      </c>
      <c r="I234" s="6">
        <v>0.267550528049469</v>
      </c>
      <c r="J234" s="6">
        <v>0.20440304279327393</v>
      </c>
      <c r="K234" s="6">
        <v>0.0690619945526123</v>
      </c>
      <c r="L234" s="6">
        <v>2.2955145835876465</v>
      </c>
    </row>
    <row r="235" ht="14.25" hidden="1" customHeight="1">
      <c r="A235" s="5">
        <v>96.0</v>
      </c>
      <c r="B235" s="5" t="s">
        <v>121</v>
      </c>
      <c r="C235" s="5" t="s">
        <v>26</v>
      </c>
      <c r="D235" s="4">
        <v>2016.0</v>
      </c>
      <c r="E235" s="7">
        <v>4.813000202178955</v>
      </c>
      <c r="F235" s="6">
        <v>1.1175779104232788</v>
      </c>
      <c r="G235" s="6">
        <v>0.38857167959213257</v>
      </c>
      <c r="H235" s="6">
        <v>0.64232337474823</v>
      </c>
      <c r="I235" s="6">
        <v>0.22543714940547943</v>
      </c>
      <c r="J235" s="6">
        <v>0.3853824734687805</v>
      </c>
      <c r="K235" s="6">
        <v>0.05569642782211304</v>
      </c>
      <c r="L235" s="6">
        <v>1.9981722831726074</v>
      </c>
    </row>
    <row r="236" ht="14.25" hidden="1" customHeight="1">
      <c r="A236" s="5">
        <v>97.0</v>
      </c>
      <c r="B236" s="5" t="s">
        <v>101</v>
      </c>
      <c r="C236" s="5" t="s">
        <v>87</v>
      </c>
      <c r="D236" s="4">
        <v>2016.0</v>
      </c>
      <c r="E236" s="7">
        <v>4.795000076293945</v>
      </c>
      <c r="F236" s="6">
        <v>0.6120217442512512</v>
      </c>
      <c r="G236" s="6">
        <v>0.637601912021637</v>
      </c>
      <c r="H236" s="6">
        <v>0.23573216795921326</v>
      </c>
      <c r="I236" s="6">
        <v>0.42661646008491516</v>
      </c>
      <c r="J236" s="6">
        <v>0.17865706980228424</v>
      </c>
      <c r="K236" s="6">
        <v>0.11479061841964722</v>
      </c>
      <c r="L236" s="6">
        <v>2.5899147987365723</v>
      </c>
    </row>
    <row r="237" ht="14.25" hidden="1" customHeight="1">
      <c r="A237" s="5">
        <v>98.0</v>
      </c>
      <c r="B237" s="5" t="s">
        <v>129</v>
      </c>
      <c r="C237" s="5" t="s">
        <v>97</v>
      </c>
      <c r="D237" s="4">
        <v>2016.0</v>
      </c>
      <c r="E237" s="7">
        <v>4.793000221252441</v>
      </c>
      <c r="F237" s="6">
        <v>0.4462570548057556</v>
      </c>
      <c r="G237" s="6">
        <v>0.6969850063323975</v>
      </c>
      <c r="H237" s="6">
        <v>0.5007292032241821</v>
      </c>
      <c r="I237" s="6">
        <v>0.3701159954071045</v>
      </c>
      <c r="J237" s="6">
        <v>0.38159623742103577</v>
      </c>
      <c r="K237" s="6">
        <v>0.07008140534162521</v>
      </c>
      <c r="L237" s="6">
        <v>2.326944351196289</v>
      </c>
    </row>
    <row r="238" ht="14.25" hidden="1" customHeight="1">
      <c r="A238" s="5">
        <v>99.0</v>
      </c>
      <c r="B238" s="5" t="s">
        <v>119</v>
      </c>
      <c r="C238" s="5" t="s">
        <v>26</v>
      </c>
      <c r="D238" s="4">
        <v>2016.0</v>
      </c>
      <c r="E238" s="7">
        <v>4.754000186920166</v>
      </c>
      <c r="F238" s="6">
        <v>0.6702354550361633</v>
      </c>
      <c r="G238" s="6">
        <v>0.7162941694259644</v>
      </c>
      <c r="H238" s="6">
        <v>0.5684379935264587</v>
      </c>
      <c r="I238" s="6">
        <v>0.17743876576423645</v>
      </c>
      <c r="J238" s="6">
        <v>0.11153627932071686</v>
      </c>
      <c r="K238" s="6">
        <v>0.1061338558793068</v>
      </c>
      <c r="L238" s="6">
        <v>2.403640031814575</v>
      </c>
    </row>
    <row r="239" ht="14.25" hidden="1" customHeight="1">
      <c r="A239" s="5">
        <v>100.0</v>
      </c>
      <c r="B239" s="5" t="s">
        <v>109</v>
      </c>
      <c r="C239" s="5" t="s">
        <v>47</v>
      </c>
      <c r="D239" s="4">
        <v>2016.0</v>
      </c>
      <c r="E239" s="7">
        <v>4.65500020980835</v>
      </c>
      <c r="F239" s="6">
        <v>0.955302894115448</v>
      </c>
      <c r="G239" s="6">
        <v>0.5016273856163025</v>
      </c>
      <c r="H239" s="6">
        <v>0.7300697565078735</v>
      </c>
      <c r="I239" s="6">
        <v>0.31866025924682617</v>
      </c>
      <c r="J239" s="6">
        <v>0.1683950126171112</v>
      </c>
      <c r="K239" s="6">
        <v>0.05300973728299141</v>
      </c>
      <c r="L239" s="6">
        <v>1.9281587600708008</v>
      </c>
    </row>
    <row r="240" ht="14.25" hidden="1" customHeight="1">
      <c r="A240" s="5">
        <v>101.0</v>
      </c>
      <c r="B240" s="5" t="s">
        <v>120</v>
      </c>
      <c r="C240" s="5" t="s">
        <v>97</v>
      </c>
      <c r="D240" s="4">
        <v>2016.0</v>
      </c>
      <c r="E240" s="7">
        <v>4.64300012588501</v>
      </c>
      <c r="F240" s="6">
        <v>0.541766881942749</v>
      </c>
      <c r="G240" s="6">
        <v>0.24749091267585754</v>
      </c>
      <c r="H240" s="6">
        <v>0.5298885107040405</v>
      </c>
      <c r="I240" s="6">
        <v>0.39777520298957825</v>
      </c>
      <c r="J240" s="6">
        <v>0.191324383020401</v>
      </c>
      <c r="K240" s="6">
        <v>0.125833660364151</v>
      </c>
      <c r="L240" s="6">
        <v>2.6090426445007324</v>
      </c>
    </row>
    <row r="241" ht="14.25" hidden="1" customHeight="1">
      <c r="A241" s="5">
        <v>102.0</v>
      </c>
      <c r="B241" s="5" t="s">
        <v>131</v>
      </c>
      <c r="C241" s="5" t="s">
        <v>87</v>
      </c>
      <c r="D241" s="4">
        <v>2016.0</v>
      </c>
      <c r="E241" s="7">
        <v>4.635000228881836</v>
      </c>
      <c r="F241" s="6">
        <v>0.3648541569709778</v>
      </c>
      <c r="G241" s="6">
        <v>0.6280034184455872</v>
      </c>
      <c r="H241" s="6">
        <v>0.0</v>
      </c>
      <c r="I241" s="6">
        <v>0.30685120820999146</v>
      </c>
      <c r="J241" s="6">
        <v>0.23897212743759155</v>
      </c>
      <c r="K241" s="6">
        <v>0.08196226507425308</v>
      </c>
      <c r="L241" s="6">
        <v>3.014021396636963</v>
      </c>
    </row>
    <row r="242" ht="14.25" hidden="1" customHeight="1">
      <c r="A242" s="5">
        <v>103.0</v>
      </c>
      <c r="B242" s="5" t="s">
        <v>123</v>
      </c>
      <c r="C242" s="5" t="s">
        <v>26</v>
      </c>
      <c r="D242" s="4">
        <v>2016.0</v>
      </c>
      <c r="E242" s="7">
        <v>4.574999809265137</v>
      </c>
      <c r="F242" s="6">
        <v>1.074743390083313</v>
      </c>
      <c r="G242" s="6">
        <v>0.5920470356941223</v>
      </c>
      <c r="H242" s="6">
        <v>0.5107596516609192</v>
      </c>
      <c r="I242" s="6">
        <v>0.2485591471195221</v>
      </c>
      <c r="J242" s="6">
        <v>0.1958882063627243</v>
      </c>
      <c r="K242" s="6">
        <v>0.13635554909706116</v>
      </c>
      <c r="L242" s="6">
        <v>1.8165700435638428</v>
      </c>
    </row>
    <row r="243" ht="14.25" hidden="1" customHeight="1">
      <c r="A243" s="5">
        <v>104.0</v>
      </c>
      <c r="B243" s="5" t="s">
        <v>140</v>
      </c>
      <c r="C243" s="5" t="s">
        <v>87</v>
      </c>
      <c r="D243" s="4">
        <v>2016.0</v>
      </c>
      <c r="E243" s="7">
        <v>4.513000011444092</v>
      </c>
      <c r="F243" s="6">
        <v>0.524972677230835</v>
      </c>
      <c r="G243" s="6">
        <v>0.6254190802574158</v>
      </c>
      <c r="H243" s="6">
        <v>0.1269759237766266</v>
      </c>
      <c r="I243" s="6">
        <v>0.42736151814460754</v>
      </c>
      <c r="J243" s="6">
        <v>0.2267952859401703</v>
      </c>
      <c r="K243" s="6">
        <v>0.06126348674297333</v>
      </c>
      <c r="L243" s="6">
        <v>2.519798755645752</v>
      </c>
    </row>
    <row r="244" ht="14.25" hidden="1" customHeight="1">
      <c r="A244" s="5">
        <v>105.0</v>
      </c>
      <c r="B244" s="5" t="s">
        <v>130</v>
      </c>
      <c r="C244" s="5" t="s">
        <v>87</v>
      </c>
      <c r="D244" s="4">
        <v>2016.0</v>
      </c>
      <c r="E244" s="7">
        <v>4.507999897003174</v>
      </c>
      <c r="F244" s="6">
        <v>0.29283326864242554</v>
      </c>
      <c r="G244" s="6">
        <v>0.3793163299560547</v>
      </c>
      <c r="H244" s="6">
        <v>0.3457763195037842</v>
      </c>
      <c r="I244" s="6">
        <v>0.3670291304588318</v>
      </c>
      <c r="J244" s="6">
        <v>0.2952185571193695</v>
      </c>
      <c r="K244" s="6">
        <v>0.1716993749141693</v>
      </c>
      <c r="L244" s="6">
        <v>2.656136989593506</v>
      </c>
    </row>
    <row r="245" ht="14.25" hidden="1" customHeight="1">
      <c r="A245" s="5">
        <v>106.0</v>
      </c>
      <c r="B245" s="5" t="s">
        <v>124</v>
      </c>
      <c r="C245" s="5" t="s">
        <v>87</v>
      </c>
      <c r="D245" s="4">
        <v>2016.0</v>
      </c>
      <c r="E245" s="7">
        <v>4.459000110626221</v>
      </c>
      <c r="F245" s="6">
        <v>1.0241649150848389</v>
      </c>
      <c r="G245" s="6">
        <v>0.9605335593223572</v>
      </c>
      <c r="H245" s="6">
        <v>0.18610996007919312</v>
      </c>
      <c r="I245" s="6">
        <v>0.4248252511024475</v>
      </c>
      <c r="J245" s="6">
        <v>0.13656337559223175</v>
      </c>
      <c r="K245" s="6">
        <v>0.08415438234806061</v>
      </c>
      <c r="L245" s="6">
        <v>1.6422686576843262</v>
      </c>
    </row>
    <row r="246" ht="14.25" hidden="1" customHeight="1">
      <c r="A246" s="5">
        <v>107.0</v>
      </c>
      <c r="B246" s="5" t="s">
        <v>139</v>
      </c>
      <c r="C246" s="5" t="s">
        <v>97</v>
      </c>
      <c r="D246" s="4">
        <v>2016.0</v>
      </c>
      <c r="E246" s="7">
        <v>4.414999961853027</v>
      </c>
      <c r="F246" s="6">
        <v>0.9731776118278503</v>
      </c>
      <c r="G246" s="6">
        <v>0.8478294610977173</v>
      </c>
      <c r="H246" s="6">
        <v>0.6200683116912842</v>
      </c>
      <c r="I246" s="6">
        <v>0.508171796798706</v>
      </c>
      <c r="J246" s="6">
        <v>0.46978291869163513</v>
      </c>
      <c r="K246" s="6">
        <v>0.0796380490064621</v>
      </c>
      <c r="L246" s="6">
        <v>0.9168071746826172</v>
      </c>
    </row>
    <row r="247" ht="14.25" hidden="1" customHeight="1">
      <c r="A247" s="5">
        <v>108.0</v>
      </c>
      <c r="B247" s="5" t="s">
        <v>128</v>
      </c>
      <c r="C247" s="5" t="s">
        <v>97</v>
      </c>
      <c r="D247" s="4">
        <v>2016.0</v>
      </c>
      <c r="E247" s="7">
        <v>4.4039998054504395</v>
      </c>
      <c r="F247" s="6">
        <v>0.7403585314750671</v>
      </c>
      <c r="G247" s="6">
        <v>0.2924744486808777</v>
      </c>
      <c r="H247" s="6">
        <v>0.45091143250465393</v>
      </c>
      <c r="I247" s="6">
        <v>0.402845561504364</v>
      </c>
      <c r="J247" s="6">
        <v>0.25028473138809204</v>
      </c>
      <c r="K247" s="6">
        <v>0.08722177892923355</v>
      </c>
      <c r="L247" s="6">
        <v>2.1803200244903564</v>
      </c>
    </row>
    <row r="248" ht="14.25" hidden="1" customHeight="1">
      <c r="A248" s="5">
        <v>109.0</v>
      </c>
      <c r="B248" s="5" t="s">
        <v>136</v>
      </c>
      <c r="C248" s="5" t="s">
        <v>40</v>
      </c>
      <c r="D248" s="4">
        <v>2016.0</v>
      </c>
      <c r="E248" s="7">
        <v>4.394999980926514</v>
      </c>
      <c r="F248" s="6">
        <v>0.3411233127117157</v>
      </c>
      <c r="G248" s="6">
        <v>0.6998114585876465</v>
      </c>
      <c r="H248" s="6">
        <v>0.3987995386123657</v>
      </c>
      <c r="I248" s="6">
        <v>0.42691922187805176</v>
      </c>
      <c r="J248" s="6">
        <v>0.8197111487388611</v>
      </c>
      <c r="K248" s="6">
        <v>0.20243452489376068</v>
      </c>
      <c r="L248" s="6">
        <v>1.5065546035766602</v>
      </c>
    </row>
    <row r="249" ht="14.25" hidden="1" customHeight="1">
      <c r="A249" s="5">
        <v>110.0</v>
      </c>
      <c r="B249" s="5" t="s">
        <v>142</v>
      </c>
      <c r="C249" s="5" t="s">
        <v>26</v>
      </c>
      <c r="D249" s="4">
        <v>2016.0</v>
      </c>
      <c r="E249" s="7">
        <v>4.361999988555908</v>
      </c>
      <c r="F249" s="6">
        <v>0.9539512991905212</v>
      </c>
      <c r="G249" s="6">
        <v>0.4981312155723572</v>
      </c>
      <c r="H249" s="6">
        <v>0.5211619138717651</v>
      </c>
      <c r="I249" s="6">
        <v>0.18846504390239716</v>
      </c>
      <c r="J249" s="6">
        <v>0.1270608901977539</v>
      </c>
      <c r="K249" s="6">
        <v>0.10392944514751434</v>
      </c>
      <c r="L249" s="6">
        <v>1.9689512252807617</v>
      </c>
    </row>
    <row r="250" ht="14.25" hidden="1" customHeight="1">
      <c r="A250" s="5">
        <v>111.0</v>
      </c>
      <c r="B250" s="5" t="s">
        <v>134</v>
      </c>
      <c r="C250" s="5" t="s">
        <v>47</v>
      </c>
      <c r="D250" s="4">
        <v>2016.0</v>
      </c>
      <c r="E250" s="7">
        <v>4.360000133514404</v>
      </c>
      <c r="F250" s="6">
        <v>0.8608591556549072</v>
      </c>
      <c r="G250" s="6">
        <v>0.6247681975364685</v>
      </c>
      <c r="H250" s="6">
        <v>0.6408339142799377</v>
      </c>
      <c r="I250" s="6">
        <v>0.1403724104166031</v>
      </c>
      <c r="J250" s="6">
        <v>0.0779285728931427</v>
      </c>
      <c r="K250" s="6">
        <v>0.036157168447971344</v>
      </c>
      <c r="L250" s="6">
        <v>1.9786357879638672</v>
      </c>
    </row>
    <row r="251" ht="14.25" hidden="1" customHeight="1">
      <c r="A251" s="5">
        <v>112.0</v>
      </c>
      <c r="B251" s="5" t="s">
        <v>133</v>
      </c>
      <c r="C251" s="5" t="s">
        <v>87</v>
      </c>
      <c r="D251" s="4">
        <v>2016.0</v>
      </c>
      <c r="E251" s="7">
        <v>4.355999946594238</v>
      </c>
      <c r="F251" s="6">
        <v>0.5226711630821228</v>
      </c>
      <c r="G251" s="6">
        <v>0.7623973488807678</v>
      </c>
      <c r="H251" s="6">
        <v>0.30147165060043335</v>
      </c>
      <c r="I251" s="6">
        <v>0.40575504302978516</v>
      </c>
      <c r="J251" s="6">
        <v>0.41327792406082153</v>
      </c>
      <c r="K251" s="6">
        <v>0.06685906648635864</v>
      </c>
      <c r="L251" s="6">
        <v>1.8832612037658691</v>
      </c>
    </row>
    <row r="252" ht="14.25" hidden="1" customHeight="1">
      <c r="A252" s="5">
        <v>113.0</v>
      </c>
      <c r="B252" s="5" t="s">
        <v>122</v>
      </c>
      <c r="C252" s="5" t="s">
        <v>47</v>
      </c>
      <c r="D252" s="4">
        <v>2016.0</v>
      </c>
      <c r="E252" s="7">
        <v>4.323999881744385</v>
      </c>
      <c r="F252" s="6">
        <v>0.8728690147399902</v>
      </c>
      <c r="G252" s="6">
        <v>1.0141315460205078</v>
      </c>
      <c r="H252" s="6">
        <v>0.5862792730331421</v>
      </c>
      <c r="I252" s="6">
        <v>0.12858887016773224</v>
      </c>
      <c r="J252" s="6">
        <v>0.20362712442874908</v>
      </c>
      <c r="K252" s="6">
        <v>0.018293051049113274</v>
      </c>
      <c r="L252" s="6">
        <v>1.5006587505340576</v>
      </c>
    </row>
    <row r="253" ht="14.25" hidden="1" customHeight="1">
      <c r="A253" s="5">
        <v>114.0</v>
      </c>
      <c r="B253" s="5" t="s">
        <v>125</v>
      </c>
      <c r="C253" s="5" t="s">
        <v>87</v>
      </c>
      <c r="D253" s="4">
        <v>2016.0</v>
      </c>
      <c r="E253" s="7">
        <v>4.276000022888184</v>
      </c>
      <c r="F253" s="6">
        <v>0.6310686469078064</v>
      </c>
      <c r="G253" s="6">
        <v>0.49352505803108215</v>
      </c>
      <c r="H253" s="6">
        <v>0.29681339859962463</v>
      </c>
      <c r="I253" s="6">
        <v>0.40973222255706787</v>
      </c>
      <c r="J253" s="6">
        <v>0.21203264594078064</v>
      </c>
      <c r="K253" s="6">
        <v>0.032602906227111816</v>
      </c>
      <c r="L253" s="6">
        <v>2.20019793510437</v>
      </c>
    </row>
    <row r="254" ht="14.25" hidden="1" customHeight="1">
      <c r="A254" s="5">
        <v>115.0</v>
      </c>
      <c r="B254" s="5" t="s">
        <v>137</v>
      </c>
      <c r="C254" s="5" t="s">
        <v>47</v>
      </c>
      <c r="D254" s="4">
        <v>2016.0</v>
      </c>
      <c r="E254" s="7">
        <v>4.251999855041504</v>
      </c>
      <c r="F254" s="6">
        <v>0.837924599647522</v>
      </c>
      <c r="G254" s="6">
        <v>0.1924944370985031</v>
      </c>
      <c r="H254" s="6">
        <v>0.6403460502624512</v>
      </c>
      <c r="I254" s="6">
        <v>0.3246101140975952</v>
      </c>
      <c r="J254" s="6">
        <v>0.06785888224840164</v>
      </c>
      <c r="K254" s="6">
        <v>0.3187958300113678</v>
      </c>
      <c r="L254" s="6">
        <v>1.8703117370605469</v>
      </c>
    </row>
    <row r="255" ht="14.25" hidden="1" customHeight="1">
      <c r="A255" s="5">
        <v>116.0</v>
      </c>
      <c r="B255" s="5" t="s">
        <v>146</v>
      </c>
      <c r="C255" s="5" t="s">
        <v>87</v>
      </c>
      <c r="D255" s="4">
        <v>2016.0</v>
      </c>
      <c r="E255" s="7">
        <v>4.218999862670898</v>
      </c>
      <c r="F255" s="6">
        <v>0.4431370198726654</v>
      </c>
      <c r="G255" s="6">
        <v>0.7741596698760986</v>
      </c>
      <c r="H255" s="6">
        <v>0.40456944704055786</v>
      </c>
      <c r="I255" s="6">
        <v>0.31055793166160583</v>
      </c>
      <c r="J255" s="6">
        <v>0.19103384017944336</v>
      </c>
      <c r="K255" s="6">
        <v>0.11680921167135239</v>
      </c>
      <c r="L255" s="6">
        <v>1.978607416152954</v>
      </c>
    </row>
    <row r="256" ht="14.25" hidden="1" customHeight="1">
      <c r="A256" s="5">
        <v>117.0</v>
      </c>
      <c r="B256" s="5" t="s">
        <v>141</v>
      </c>
      <c r="C256" s="5" t="s">
        <v>47</v>
      </c>
      <c r="D256" s="4">
        <v>2016.0</v>
      </c>
      <c r="E256" s="7">
        <v>4.2170000076293945</v>
      </c>
      <c r="F256" s="6">
        <v>1.1130646467208862</v>
      </c>
      <c r="G256" s="6">
        <v>0.925417423248291</v>
      </c>
      <c r="H256" s="6">
        <v>0.6780562400817871</v>
      </c>
      <c r="I256" s="6">
        <v>0.21219110488891602</v>
      </c>
      <c r="J256" s="6">
        <v>0.1279297024011612</v>
      </c>
      <c r="K256" s="6">
        <v>0.00615380983799696</v>
      </c>
      <c r="L256" s="6">
        <v>1.1537673473358154</v>
      </c>
    </row>
    <row r="257" ht="14.25" hidden="1" customHeight="1">
      <c r="A257" s="5">
        <v>118.0</v>
      </c>
      <c r="B257" s="5" t="s">
        <v>132</v>
      </c>
      <c r="C257" s="5" t="s">
        <v>87</v>
      </c>
      <c r="D257" s="4">
        <v>2016.0</v>
      </c>
      <c r="E257" s="7">
        <v>4.201000213623047</v>
      </c>
      <c r="F257" s="6">
        <v>0.613908052444458</v>
      </c>
      <c r="G257" s="6">
        <v>0.8414196968078613</v>
      </c>
      <c r="H257" s="6">
        <v>0.2863945960998535</v>
      </c>
      <c r="I257" s="6">
        <v>0.12679949402809143</v>
      </c>
      <c r="J257" s="6">
        <v>0.22686360776424408</v>
      </c>
      <c r="K257" s="6">
        <v>0.17954881489276886</v>
      </c>
      <c r="L257" s="6">
        <v>1.9263029098510742</v>
      </c>
    </row>
    <row r="258" ht="14.25" hidden="1" customHeight="1">
      <c r="A258" s="5">
        <v>119.0</v>
      </c>
      <c r="B258" s="5" t="s">
        <v>126</v>
      </c>
      <c r="C258" s="5" t="s">
        <v>87</v>
      </c>
      <c r="D258" s="4">
        <v>2016.0</v>
      </c>
      <c r="E258" s="7">
        <v>4.192999839782715</v>
      </c>
      <c r="F258" s="6">
        <v>0.3504098355770111</v>
      </c>
      <c r="G258" s="6">
        <v>0.7147848010063171</v>
      </c>
      <c r="H258" s="6">
        <v>0.15950089693069458</v>
      </c>
      <c r="I258" s="6">
        <v>0.25428974628448486</v>
      </c>
      <c r="J258" s="6">
        <v>0.18503031134605408</v>
      </c>
      <c r="K258" s="6">
        <v>0.08581658452749252</v>
      </c>
      <c r="L258" s="6">
        <v>2.442697525024414</v>
      </c>
    </row>
    <row r="259" ht="14.25" hidden="1" customHeight="1">
      <c r="A259" s="5">
        <v>120.0</v>
      </c>
      <c r="B259" s="5" t="s">
        <v>138</v>
      </c>
      <c r="C259" s="5" t="s">
        <v>87</v>
      </c>
      <c r="D259" s="4">
        <v>2016.0</v>
      </c>
      <c r="E259" s="7">
        <v>4.156000137329102</v>
      </c>
      <c r="F259" s="6">
        <v>0.08709395676851273</v>
      </c>
      <c r="G259" s="6">
        <v>0.1470022052526474</v>
      </c>
      <c r="H259" s="6">
        <v>0.29364487528800964</v>
      </c>
      <c r="I259" s="6">
        <v>0.41430172324180603</v>
      </c>
      <c r="J259" s="6">
        <v>0.3096785843372345</v>
      </c>
      <c r="K259" s="6">
        <v>0.07563675940036774</v>
      </c>
      <c r="L259" s="6">
        <v>2.828585147857666</v>
      </c>
    </row>
    <row r="260" ht="14.25" hidden="1" customHeight="1">
      <c r="A260" s="5">
        <v>121.0</v>
      </c>
      <c r="B260" s="5" t="s">
        <v>147</v>
      </c>
      <c r="C260" s="5" t="s">
        <v>87</v>
      </c>
      <c r="D260" s="4">
        <v>2016.0</v>
      </c>
      <c r="E260" s="7">
        <v>4.120999813079834</v>
      </c>
      <c r="F260" s="6">
        <v>1.1585088968276978</v>
      </c>
      <c r="G260" s="6">
        <v>0.7236786484718323</v>
      </c>
      <c r="H260" s="6">
        <v>0.3494042456150055</v>
      </c>
      <c r="I260" s="6">
        <v>0.28097546100616455</v>
      </c>
      <c r="J260" s="6">
        <v>0.06243705376982689</v>
      </c>
      <c r="K260" s="6">
        <v>0.0931418165564537</v>
      </c>
      <c r="L260" s="6">
        <v>1.4533238410949707</v>
      </c>
    </row>
    <row r="261" ht="14.25" hidden="1" customHeight="1">
      <c r="A261" s="5">
        <v>122.0</v>
      </c>
      <c r="B261" s="5" t="s">
        <v>144</v>
      </c>
      <c r="C261" s="5" t="s">
        <v>87</v>
      </c>
      <c r="D261" s="4">
        <v>2016.0</v>
      </c>
      <c r="E261" s="7">
        <v>4.072999954223633</v>
      </c>
      <c r="F261" s="6">
        <v>0.31292417645454407</v>
      </c>
      <c r="G261" s="6">
        <v>0.8633272647857666</v>
      </c>
      <c r="H261" s="6">
        <v>0.16347195208072662</v>
      </c>
      <c r="I261" s="6">
        <v>0.2754392623901367</v>
      </c>
      <c r="J261" s="6">
        <v>0.21064132452011108</v>
      </c>
      <c r="K261" s="6">
        <v>0.13646627962589264</v>
      </c>
      <c r="L261" s="6">
        <v>2.1108689308166504</v>
      </c>
    </row>
    <row r="262" ht="14.25" hidden="1" customHeight="1">
      <c r="A262" s="5">
        <v>123.0</v>
      </c>
      <c r="B262" s="5" t="s">
        <v>135</v>
      </c>
      <c r="C262" s="5" t="s">
        <v>87</v>
      </c>
      <c r="D262" s="4">
        <v>2016.0</v>
      </c>
      <c r="E262" s="7">
        <v>3.9739999771118164</v>
      </c>
      <c r="F262" s="6">
        <v>1.0942573547363281</v>
      </c>
      <c r="G262" s="6">
        <v>0.8918649554252625</v>
      </c>
      <c r="H262" s="6">
        <v>0.3475152850151062</v>
      </c>
      <c r="I262" s="6">
        <v>0.4408920407295227</v>
      </c>
      <c r="J262" s="6">
        <v>0.12425172328948975</v>
      </c>
      <c r="K262" s="6">
        <v>0.10769475996494293</v>
      </c>
      <c r="L262" s="6">
        <v>0.9674060344696045</v>
      </c>
    </row>
    <row r="263" ht="14.25" hidden="1" customHeight="1">
      <c r="A263" s="5">
        <v>124.0</v>
      </c>
      <c r="B263" s="5" t="s">
        <v>154</v>
      </c>
      <c r="C263" s="5" t="s">
        <v>87</v>
      </c>
      <c r="D263" s="4">
        <v>2016.0</v>
      </c>
      <c r="E263" s="7">
        <v>3.9159998893737793</v>
      </c>
      <c r="F263" s="6">
        <v>0.5550658702850342</v>
      </c>
      <c r="G263" s="6">
        <v>0.5757588148117065</v>
      </c>
      <c r="H263" s="6">
        <v>0.04475906863808632</v>
      </c>
      <c r="I263" s="6">
        <v>0.4066289961338043</v>
      </c>
      <c r="J263" s="6">
        <v>0.20338210463523865</v>
      </c>
      <c r="K263" s="6">
        <v>0.15529856085777283</v>
      </c>
      <c r="L263" s="6">
        <v>1.974778413772583</v>
      </c>
    </row>
    <row r="264" ht="14.25" hidden="1" customHeight="1">
      <c r="A264" s="5">
        <v>125.0</v>
      </c>
      <c r="B264" s="5" t="s">
        <v>149</v>
      </c>
      <c r="C264" s="5" t="s">
        <v>40</v>
      </c>
      <c r="D264" s="4">
        <v>2016.0</v>
      </c>
      <c r="E264" s="7">
        <v>3.9070000648498535</v>
      </c>
      <c r="F264" s="6">
        <v>0.5560393333435059</v>
      </c>
      <c r="G264" s="6">
        <v>0.5374981760978699</v>
      </c>
      <c r="H264" s="6">
        <v>0.4249442219734192</v>
      </c>
      <c r="I264" s="6">
        <v>0.5885191559791565</v>
      </c>
      <c r="J264" s="6">
        <v>0.4033884108066559</v>
      </c>
      <c r="K264" s="6">
        <v>0.08092289417982101</v>
      </c>
      <c r="L264" s="6">
        <v>1.3157308101654053</v>
      </c>
    </row>
    <row r="265" ht="14.25" hidden="1" customHeight="1">
      <c r="A265" s="5">
        <v>126.0</v>
      </c>
      <c r="B265" s="5" t="s">
        <v>148</v>
      </c>
      <c r="C265" s="5" t="s">
        <v>87</v>
      </c>
      <c r="D265" s="4">
        <v>2016.0</v>
      </c>
      <c r="E265" s="7">
        <v>3.8559999465942383</v>
      </c>
      <c r="F265" s="6">
        <v>0.13270249962806702</v>
      </c>
      <c r="G265" s="6">
        <v>0.6052974462509155</v>
      </c>
      <c r="H265" s="6">
        <v>0.26161548495292664</v>
      </c>
      <c r="I265" s="6">
        <v>0.3804078996181488</v>
      </c>
      <c r="J265" s="6">
        <v>0.20970052480697632</v>
      </c>
      <c r="K265" s="6">
        <v>0.17176391184329987</v>
      </c>
      <c r="L265" s="6">
        <v>2.0946874618530273</v>
      </c>
    </row>
    <row r="266" ht="14.25" hidden="1" customHeight="1">
      <c r="A266" s="5">
        <v>127.0</v>
      </c>
      <c r="B266" s="5" t="s">
        <v>152</v>
      </c>
      <c r="C266" s="5" t="s">
        <v>87</v>
      </c>
      <c r="D266" s="4">
        <v>2016.0</v>
      </c>
      <c r="E266" s="7">
        <v>3.763000011444092</v>
      </c>
      <c r="F266" s="6">
        <v>0.4221419394016266</v>
      </c>
      <c r="G266" s="6">
        <v>0.6317756175994873</v>
      </c>
      <c r="H266" s="6">
        <v>0.03823509067296982</v>
      </c>
      <c r="I266" s="6">
        <v>0.12807157635688782</v>
      </c>
      <c r="J266" s="6">
        <v>0.1866670846939087</v>
      </c>
      <c r="K266" s="6">
        <v>0.04952473193407059</v>
      </c>
      <c r="L266" s="6">
        <v>2.3063745498657227</v>
      </c>
    </row>
    <row r="267" ht="14.25" hidden="1" customHeight="1">
      <c r="A267" s="5">
        <v>128.0</v>
      </c>
      <c r="B267" s="5" t="s">
        <v>155</v>
      </c>
      <c r="C267" s="5" t="s">
        <v>87</v>
      </c>
      <c r="D267" s="4">
        <v>2016.0</v>
      </c>
      <c r="E267" s="7">
        <v>3.739000082015991</v>
      </c>
      <c r="F267" s="6">
        <v>0.31995201110839844</v>
      </c>
      <c r="G267" s="6">
        <v>0.6305371522903442</v>
      </c>
      <c r="H267" s="6">
        <v>0.21296638250350952</v>
      </c>
      <c r="I267" s="6">
        <v>0.3336973786354065</v>
      </c>
      <c r="J267" s="6">
        <v>0.24352513253688812</v>
      </c>
      <c r="K267" s="6">
        <v>0.12532684206962585</v>
      </c>
      <c r="L267" s="6">
        <v>1.8731915950775146</v>
      </c>
    </row>
    <row r="268" ht="14.25" hidden="1" customHeight="1">
      <c r="A268" s="5">
        <v>129.0</v>
      </c>
      <c r="B268" s="5" t="s">
        <v>145</v>
      </c>
      <c r="C268" s="5" t="s">
        <v>87</v>
      </c>
      <c r="D268" s="4">
        <v>2016.0</v>
      </c>
      <c r="E268" s="7">
        <v>3.739000082015991</v>
      </c>
      <c r="F268" s="6">
        <v>0.34718525409698486</v>
      </c>
      <c r="G268" s="6">
        <v>0.9098122715950012</v>
      </c>
      <c r="H268" s="6">
        <v>0.19624961912631989</v>
      </c>
      <c r="I268" s="6">
        <v>0.4365302622318268</v>
      </c>
      <c r="J268" s="6">
        <v>0.27101826667785645</v>
      </c>
      <c r="K268" s="6">
        <v>0.0644209235906601</v>
      </c>
      <c r="L268" s="6">
        <v>1.5141594409942627</v>
      </c>
    </row>
    <row r="269" ht="14.25" hidden="1" customHeight="1">
      <c r="A269" s="5">
        <v>130.0</v>
      </c>
      <c r="B269" s="5" t="s">
        <v>143</v>
      </c>
      <c r="C269" s="5" t="s">
        <v>26</v>
      </c>
      <c r="D269" s="4">
        <v>2016.0</v>
      </c>
      <c r="E269" s="7">
        <v>3.7239999771118164</v>
      </c>
      <c r="F269" s="6">
        <v>0.579388439655304</v>
      </c>
      <c r="G269" s="6">
        <v>0.4749314486980438</v>
      </c>
      <c r="H269" s="6">
        <v>0.31047552824020386</v>
      </c>
      <c r="I269" s="6">
        <v>0.22869572043418884</v>
      </c>
      <c r="J269" s="6">
        <v>0.09820922464132309</v>
      </c>
      <c r="K269" s="6">
        <v>0.05892239138484001</v>
      </c>
      <c r="L269" s="6">
        <v>1.9729499816894531</v>
      </c>
    </row>
    <row r="270" ht="14.25" hidden="1" customHeight="1">
      <c r="A270" s="5">
        <v>131.0</v>
      </c>
      <c r="B270" s="5" t="s">
        <v>151</v>
      </c>
      <c r="C270" s="5" t="s">
        <v>87</v>
      </c>
      <c r="D270" s="4">
        <v>2016.0</v>
      </c>
      <c r="E270" s="7">
        <v>3.694999933242798</v>
      </c>
      <c r="F270" s="6">
        <v>0.27954360842704773</v>
      </c>
      <c r="G270" s="6">
        <v>0.46115466952323914</v>
      </c>
      <c r="H270" s="6">
        <v>0.37109026312828064</v>
      </c>
      <c r="I270" s="6">
        <v>0.13683778047561646</v>
      </c>
      <c r="J270" s="6">
        <v>0.22039766609668732</v>
      </c>
      <c r="K270" s="6">
        <v>0.07505850493907928</v>
      </c>
      <c r="L270" s="6">
        <v>2.150754928588867</v>
      </c>
    </row>
    <row r="271" ht="14.25" hidden="1" customHeight="1">
      <c r="A271" s="5">
        <v>132.0</v>
      </c>
      <c r="B271" s="5" t="s">
        <v>150</v>
      </c>
      <c r="C271" s="5" t="s">
        <v>87</v>
      </c>
      <c r="D271" s="4">
        <v>2016.0</v>
      </c>
      <c r="E271" s="7">
        <v>3.6659998893737793</v>
      </c>
      <c r="F271" s="6">
        <v>0.47154632210731506</v>
      </c>
      <c r="G271" s="6">
        <v>0.7762331366539001</v>
      </c>
      <c r="H271" s="6">
        <v>0.35699954628944397</v>
      </c>
      <c r="I271" s="6">
        <v>0.31760185956954956</v>
      </c>
      <c r="J271" s="6">
        <v>0.3147176206111908</v>
      </c>
      <c r="K271" s="6">
        <v>0.05098965764045715</v>
      </c>
      <c r="L271" s="6">
        <v>1.3776910305023193</v>
      </c>
    </row>
    <row r="272" ht="14.25" hidden="1" customHeight="1">
      <c r="A272" s="5">
        <v>133.0</v>
      </c>
      <c r="B272" s="5" t="s">
        <v>127</v>
      </c>
      <c r="C272" s="5" t="s">
        <v>87</v>
      </c>
      <c r="D272" s="4">
        <v>2016.0</v>
      </c>
      <c r="E272" s="7">
        <v>3.621999979019165</v>
      </c>
      <c r="F272" s="6">
        <v>0.10706325620412827</v>
      </c>
      <c r="G272" s="6">
        <v>0.5035267472267151</v>
      </c>
      <c r="H272" s="6">
        <v>0.23165465891361237</v>
      </c>
      <c r="I272" s="6">
        <v>0.2574831545352936</v>
      </c>
      <c r="J272" s="6">
        <v>0.24062930047512054</v>
      </c>
      <c r="K272" s="6">
        <v>0.04852154478430748</v>
      </c>
      <c r="L272" s="6">
        <v>2.232842445373535</v>
      </c>
    </row>
    <row r="273" ht="14.25" hidden="1" customHeight="1">
      <c r="A273" s="5">
        <v>134.0</v>
      </c>
      <c r="B273" s="5" t="s">
        <v>153</v>
      </c>
      <c r="C273" s="5" t="s">
        <v>87</v>
      </c>
      <c r="D273" s="4">
        <v>2016.0</v>
      </c>
      <c r="E273" s="7">
        <v>3.6070001125335693</v>
      </c>
      <c r="F273" s="6">
        <v>0.22415165603160858</v>
      </c>
      <c r="G273" s="6">
        <v>0.31089913845062256</v>
      </c>
      <c r="H273" s="6">
        <v>0.18828818202018738</v>
      </c>
      <c r="I273" s="6">
        <v>0.3095276355743408</v>
      </c>
      <c r="J273" s="6">
        <v>0.2991373836994171</v>
      </c>
      <c r="K273" s="6">
        <v>0.11920285224914551</v>
      </c>
      <c r="L273" s="6">
        <v>2.1560354232788086</v>
      </c>
    </row>
    <row r="274" ht="14.25" hidden="1" customHeight="1">
      <c r="A274" s="5">
        <v>135.0</v>
      </c>
      <c r="B274" s="5" t="s">
        <v>157</v>
      </c>
      <c r="C274" s="5" t="s">
        <v>87</v>
      </c>
      <c r="D274" s="4">
        <v>2016.0</v>
      </c>
      <c r="E274" s="7">
        <v>3.515000104904175</v>
      </c>
      <c r="F274" s="6">
        <v>0.3284611105918884</v>
      </c>
      <c r="G274" s="6">
        <v>0.6158624887466431</v>
      </c>
      <c r="H274" s="6">
        <v>0.3186502158641815</v>
      </c>
      <c r="I274" s="6">
        <v>0.5431972146034241</v>
      </c>
      <c r="J274" s="6">
        <v>0.23551717400550842</v>
      </c>
      <c r="K274" s="6">
        <v>0.5052086710929871</v>
      </c>
      <c r="L274" s="6">
        <v>0.9681906700134277</v>
      </c>
    </row>
    <row r="275" ht="14.25" hidden="1" customHeight="1">
      <c r="A275" s="5">
        <v>136.0</v>
      </c>
      <c r="B275" s="5" t="s">
        <v>158</v>
      </c>
      <c r="C275" s="5" t="s">
        <v>87</v>
      </c>
      <c r="D275" s="4">
        <v>2016.0</v>
      </c>
      <c r="E275" s="7">
        <v>3.4839999675750732</v>
      </c>
      <c r="F275" s="6">
        <v>0.39499226212501526</v>
      </c>
      <c r="G275" s="6">
        <v>0.1041889488697052</v>
      </c>
      <c r="H275" s="6">
        <v>0.21028366684913635</v>
      </c>
      <c r="I275" s="6">
        <v>0.39746546745300293</v>
      </c>
      <c r="J275" s="6">
        <v>0.20180082321166992</v>
      </c>
      <c r="K275" s="6">
        <v>0.06680506467819214</v>
      </c>
      <c r="L275" s="6">
        <v>2.108121871948242</v>
      </c>
    </row>
    <row r="276" ht="14.25" hidden="1" customHeight="1">
      <c r="A276" s="5">
        <v>137.0</v>
      </c>
      <c r="B276" s="5" t="s">
        <v>156</v>
      </c>
      <c r="C276" s="5" t="s">
        <v>97</v>
      </c>
      <c r="D276" s="4">
        <v>2016.0</v>
      </c>
      <c r="E276" s="7">
        <v>3.359999895095825</v>
      </c>
      <c r="F276" s="6">
        <v>0.3822656571865082</v>
      </c>
      <c r="G276" s="6">
        <v>0.11036849766969681</v>
      </c>
      <c r="H276" s="6">
        <v>0.17343604564666748</v>
      </c>
      <c r="I276" s="6">
        <v>0.16430462896823883</v>
      </c>
      <c r="J276" s="6">
        <v>0.31267982721328735</v>
      </c>
      <c r="K276" s="6">
        <v>0.07111632078886032</v>
      </c>
      <c r="L276" s="6">
        <v>2.1455814838409424</v>
      </c>
    </row>
    <row r="277" ht="14.25" hidden="1" customHeight="1">
      <c r="A277" s="5">
        <v>138.0</v>
      </c>
      <c r="B277" s="5" t="s">
        <v>159</v>
      </c>
      <c r="C277" s="5" t="s">
        <v>87</v>
      </c>
      <c r="D277" s="4">
        <v>2016.0</v>
      </c>
      <c r="E277" s="7">
        <v>3.302999973297119</v>
      </c>
      <c r="F277" s="6">
        <v>0.2812265157699585</v>
      </c>
      <c r="G277" s="6">
        <v>0.0</v>
      </c>
      <c r="H277" s="6">
        <v>0.24811217188835144</v>
      </c>
      <c r="I277" s="6">
        <v>0.3467806577682495</v>
      </c>
      <c r="J277" s="6">
        <v>0.17516814172267914</v>
      </c>
      <c r="K277" s="6">
        <v>0.11587189882993698</v>
      </c>
      <c r="L277" s="6">
        <v>2.135404586791992</v>
      </c>
    </row>
    <row r="278" ht="14.25" hidden="1" customHeight="1">
      <c r="A278" s="4">
        <v>1.0</v>
      </c>
      <c r="B278" s="8" t="s">
        <v>16</v>
      </c>
      <c r="C278" s="5" t="s">
        <v>13</v>
      </c>
      <c r="D278" s="4">
        <v>2017.0</v>
      </c>
      <c r="E278" s="7">
        <v>7.5370001792907715</v>
      </c>
      <c r="F278" s="7">
        <v>1.6164631843566895</v>
      </c>
      <c r="G278" s="7">
        <v>1.5335235595703125</v>
      </c>
      <c r="H278" s="7">
        <v>0.7966665029525757</v>
      </c>
      <c r="I278" s="7">
        <v>0.6354225873947144</v>
      </c>
      <c r="J278" s="7">
        <v>0.36201223731040955</v>
      </c>
      <c r="K278" s="7">
        <v>0.31596383452415466</v>
      </c>
      <c r="L278" s="7">
        <v>2.277026653289795</v>
      </c>
    </row>
    <row r="279" ht="14.25" hidden="1" customHeight="1">
      <c r="A279" s="8">
        <v>2.0</v>
      </c>
      <c r="B279" s="8" t="s">
        <v>15</v>
      </c>
      <c r="C279" s="5" t="s">
        <v>13</v>
      </c>
      <c r="D279" s="4">
        <v>2017.0</v>
      </c>
      <c r="E279" s="7">
        <v>7.521999835968018</v>
      </c>
      <c r="F279" s="7">
        <v>1.4823830127716064</v>
      </c>
      <c r="G279" s="7">
        <v>1.5511215925216675</v>
      </c>
      <c r="H279" s="7">
        <v>0.7925655245780945</v>
      </c>
      <c r="I279" s="7">
        <v>0.6260067224502563</v>
      </c>
      <c r="J279" s="7">
        <v>0.35528048872947693</v>
      </c>
      <c r="K279" s="7">
        <v>0.40077006816864014</v>
      </c>
      <c r="L279" s="7">
        <v>2.3137073516845703</v>
      </c>
    </row>
    <row r="280" ht="14.25" hidden="1" customHeight="1">
      <c r="A280" s="8">
        <v>3.0</v>
      </c>
      <c r="B280" s="8" t="s">
        <v>14</v>
      </c>
      <c r="C280" s="5" t="s">
        <v>13</v>
      </c>
      <c r="D280" s="4">
        <v>2017.0</v>
      </c>
      <c r="E280" s="7">
        <v>7.504000186920166</v>
      </c>
      <c r="F280" s="7">
        <v>1.480633020401001</v>
      </c>
      <c r="G280" s="7">
        <v>1.6105740070343018</v>
      </c>
      <c r="H280" s="7">
        <v>0.8335521221160889</v>
      </c>
      <c r="I280" s="7">
        <v>0.6271626353263855</v>
      </c>
      <c r="J280" s="7">
        <v>0.4755402207374573</v>
      </c>
      <c r="K280" s="7">
        <v>0.15352655947208405</v>
      </c>
      <c r="L280" s="7">
        <v>2.3227152824401855</v>
      </c>
    </row>
    <row r="281" ht="14.25" hidden="1" customHeight="1">
      <c r="A281" s="8">
        <v>4.0</v>
      </c>
      <c r="B281" s="8" t="s">
        <v>12</v>
      </c>
      <c r="C281" s="5" t="s">
        <v>13</v>
      </c>
      <c r="D281" s="4">
        <v>2017.0</v>
      </c>
      <c r="E281" s="7">
        <v>7.49399995803833</v>
      </c>
      <c r="F281" s="7">
        <v>1.5649795532226562</v>
      </c>
      <c r="G281" s="7">
        <v>1.5169117450714111</v>
      </c>
      <c r="H281" s="7">
        <v>0.8581312894821167</v>
      </c>
      <c r="I281" s="7">
        <v>0.6200705766677856</v>
      </c>
      <c r="J281" s="7">
        <v>0.29054927825927734</v>
      </c>
      <c r="K281" s="7">
        <v>0.3670072853565216</v>
      </c>
      <c r="L281" s="7">
        <v>2.2767162322998047</v>
      </c>
    </row>
    <row r="282" ht="14.25" hidden="1" customHeight="1">
      <c r="A282" s="8">
        <v>5.0</v>
      </c>
      <c r="B282" s="8" t="s">
        <v>19</v>
      </c>
      <c r="C282" s="5" t="s">
        <v>13</v>
      </c>
      <c r="D282" s="4">
        <v>2017.0</v>
      </c>
      <c r="E282" s="7">
        <v>7.468999862670898</v>
      </c>
      <c r="F282" s="7">
        <v>1.443571925163269</v>
      </c>
      <c r="G282" s="7">
        <v>1.5402467250823975</v>
      </c>
      <c r="H282" s="7">
        <v>0.80915766954422</v>
      </c>
      <c r="I282" s="7">
        <v>0.6179508566856384</v>
      </c>
      <c r="J282" s="7">
        <v>0.24548277258872986</v>
      </c>
      <c r="K282" s="7">
        <v>0.38261154294013977</v>
      </c>
      <c r="L282" s="7">
        <v>2.4301815032958984</v>
      </c>
    </row>
    <row r="283" ht="14.25" hidden="1" customHeight="1">
      <c r="A283" s="8">
        <v>6.0</v>
      </c>
      <c r="B283" s="8" t="s">
        <v>20</v>
      </c>
      <c r="C283" s="5" t="s">
        <v>13</v>
      </c>
      <c r="D283" s="4">
        <v>2017.0</v>
      </c>
      <c r="E283" s="7">
        <v>7.376999855041504</v>
      </c>
      <c r="F283" s="7">
        <v>1.5039446353912354</v>
      </c>
      <c r="G283" s="7">
        <v>1.4289392232894897</v>
      </c>
      <c r="H283" s="7">
        <v>0.8106961250305176</v>
      </c>
      <c r="I283" s="7">
        <v>0.5853844881057739</v>
      </c>
      <c r="J283" s="7">
        <v>0.47048982977867126</v>
      </c>
      <c r="K283" s="7">
        <v>0.2826618254184723</v>
      </c>
      <c r="L283" s="7">
        <v>2.294804096221924</v>
      </c>
    </row>
    <row r="284" ht="14.25" hidden="1" customHeight="1">
      <c r="A284" s="8">
        <v>7.0</v>
      </c>
      <c r="B284" s="8" t="s">
        <v>17</v>
      </c>
      <c r="C284" s="5" t="s">
        <v>18</v>
      </c>
      <c r="D284" s="4">
        <v>2017.0</v>
      </c>
      <c r="E284" s="7">
        <v>7.315999984741211</v>
      </c>
      <c r="F284" s="7">
        <v>1.4792044162750244</v>
      </c>
      <c r="G284" s="7">
        <v>1.481348991394043</v>
      </c>
      <c r="H284" s="7">
        <v>0.8345576524734497</v>
      </c>
      <c r="I284" s="7">
        <v>0.6111009120941162</v>
      </c>
      <c r="J284" s="7">
        <v>0.43553972244262695</v>
      </c>
      <c r="K284" s="7">
        <v>0.28737151622772217</v>
      </c>
      <c r="L284" s="7">
        <v>2.1872644424438477</v>
      </c>
    </row>
    <row r="285" ht="14.25" hidden="1" customHeight="1">
      <c r="A285" s="8">
        <v>8.0</v>
      </c>
      <c r="B285" s="8" t="s">
        <v>22</v>
      </c>
      <c r="C285" s="4" t="s">
        <v>23</v>
      </c>
      <c r="D285" s="4">
        <v>2017.0</v>
      </c>
      <c r="E285" s="7">
        <v>7.314000129699707</v>
      </c>
      <c r="F285" s="7">
        <v>1.4057060480117798</v>
      </c>
      <c r="G285" s="7">
        <v>1.5481951236724854</v>
      </c>
      <c r="H285" s="7">
        <v>0.8167597055435181</v>
      </c>
      <c r="I285" s="7">
        <v>0.6140621304512024</v>
      </c>
      <c r="J285" s="7">
        <v>0.5000051259994507</v>
      </c>
      <c r="K285" s="7">
        <v>0.38281670212745667</v>
      </c>
      <c r="L285" s="7">
        <v>2.0464563369750977</v>
      </c>
    </row>
    <row r="286" ht="14.25" hidden="1" customHeight="1">
      <c r="A286" s="8">
        <v>9.0</v>
      </c>
      <c r="B286" s="8" t="s">
        <v>21</v>
      </c>
      <c r="C286" s="5" t="s">
        <v>13</v>
      </c>
      <c r="D286" s="4">
        <v>2017.0</v>
      </c>
      <c r="E286" s="7">
        <v>7.283999919891357</v>
      </c>
      <c r="F286" s="7">
        <v>1.4943872690200806</v>
      </c>
      <c r="G286" s="7">
        <v>1.478162169456482</v>
      </c>
      <c r="H286" s="7">
        <v>0.8308751583099365</v>
      </c>
      <c r="I286" s="7">
        <v>0.6129240989685059</v>
      </c>
      <c r="J286" s="7">
        <v>0.3853992521762848</v>
      </c>
      <c r="K286" s="7">
        <v>0.3843987286090851</v>
      </c>
      <c r="L286" s="7">
        <v>2.0975379943847656</v>
      </c>
    </row>
    <row r="287" ht="14.25" hidden="1" customHeight="1">
      <c r="A287" s="8">
        <v>10.0</v>
      </c>
      <c r="B287" s="8" t="s">
        <v>24</v>
      </c>
      <c r="C287" s="4" t="s">
        <v>23</v>
      </c>
      <c r="D287" s="4">
        <v>2017.0</v>
      </c>
      <c r="E287" s="7">
        <v>7.283999919891357</v>
      </c>
      <c r="F287" s="7">
        <v>1.4844149351119995</v>
      </c>
      <c r="G287" s="7">
        <v>1.5100419521331787</v>
      </c>
      <c r="H287" s="7">
        <v>0.8438867926597595</v>
      </c>
      <c r="I287" s="7">
        <v>0.6016073822975159</v>
      </c>
      <c r="J287" s="7">
        <v>0.47769924998283386</v>
      </c>
      <c r="K287" s="7">
        <v>0.3011837303638458</v>
      </c>
      <c r="L287" s="7">
        <v>2.0652108192443848</v>
      </c>
    </row>
    <row r="288" ht="14.25" hidden="1" customHeight="1">
      <c r="A288" s="8">
        <v>11.0</v>
      </c>
      <c r="B288" s="8" t="s">
        <v>25</v>
      </c>
      <c r="C288" s="5" t="s">
        <v>26</v>
      </c>
      <c r="D288" s="4">
        <v>2017.0</v>
      </c>
      <c r="E288" s="7">
        <v>7.2129998207092285</v>
      </c>
      <c r="F288" s="7">
        <v>1.375382423400879</v>
      </c>
      <c r="G288" s="7">
        <v>1.376289963722229</v>
      </c>
      <c r="H288" s="7">
        <v>0.8384039998054504</v>
      </c>
      <c r="I288" s="7">
        <v>0.4059886038303375</v>
      </c>
      <c r="J288" s="7">
        <v>0.33008265495300293</v>
      </c>
      <c r="K288" s="7">
        <v>0.08524210005998611</v>
      </c>
      <c r="L288" s="7">
        <v>2.801757335662842</v>
      </c>
    </row>
    <row r="289" ht="14.25" hidden="1" customHeight="1">
      <c r="A289" s="8">
        <v>12.0</v>
      </c>
      <c r="B289" s="8" t="s">
        <v>27</v>
      </c>
      <c r="C289" s="5" t="s">
        <v>28</v>
      </c>
      <c r="D289" s="4">
        <v>2017.0</v>
      </c>
      <c r="E289" s="7">
        <v>7.078999996185303</v>
      </c>
      <c r="F289" s="7">
        <v>1.1097062826156616</v>
      </c>
      <c r="G289" s="7">
        <v>1.4164036512374878</v>
      </c>
      <c r="H289" s="7">
        <v>0.759509265422821</v>
      </c>
      <c r="I289" s="7">
        <v>0.5801316499710083</v>
      </c>
      <c r="J289" s="7">
        <v>0.21461322903633118</v>
      </c>
      <c r="K289" s="7">
        <v>0.10010658949613571</v>
      </c>
      <c r="L289" s="7">
        <v>2.89863920211792</v>
      </c>
    </row>
    <row r="290" ht="14.25" hidden="1" customHeight="1">
      <c r="A290" s="8">
        <v>13.0</v>
      </c>
      <c r="B290" s="8" t="s">
        <v>29</v>
      </c>
      <c r="C290" s="5" t="s">
        <v>13</v>
      </c>
      <c r="D290" s="4">
        <v>2017.0</v>
      </c>
      <c r="E290" s="7">
        <v>7.00600004196167</v>
      </c>
      <c r="F290" s="7">
        <v>1.4870972633361816</v>
      </c>
      <c r="G290" s="7">
        <v>1.4599449634552002</v>
      </c>
      <c r="H290" s="7">
        <v>0.8153284192085266</v>
      </c>
      <c r="I290" s="7">
        <v>0.5677661895751953</v>
      </c>
      <c r="J290" s="7">
        <v>0.3164723217487335</v>
      </c>
      <c r="K290" s="7">
        <v>0.2210603654384613</v>
      </c>
      <c r="L290" s="7">
        <v>2.1385064125061035</v>
      </c>
    </row>
    <row r="291" ht="14.25" hidden="1" customHeight="1">
      <c r="A291" s="8">
        <v>14.0</v>
      </c>
      <c r="B291" s="8" t="s">
        <v>31</v>
      </c>
      <c r="C291" s="5" t="s">
        <v>18</v>
      </c>
      <c r="D291" s="4">
        <v>2017.0</v>
      </c>
      <c r="E291" s="7">
        <v>6.993000030517578</v>
      </c>
      <c r="F291" s="7">
        <v>1.5462592840194702</v>
      </c>
      <c r="G291" s="7">
        <v>1.419920563697815</v>
      </c>
      <c r="H291" s="7">
        <v>0.7742866277694702</v>
      </c>
      <c r="I291" s="7">
        <v>0.5057405233383179</v>
      </c>
      <c r="J291" s="7">
        <v>0.39257878065109253</v>
      </c>
      <c r="K291" s="7">
        <v>0.1356387883424759</v>
      </c>
      <c r="L291" s="7">
        <v>2.218113422393799</v>
      </c>
    </row>
    <row r="292" ht="14.25" hidden="1" customHeight="1">
      <c r="A292" s="8">
        <v>15.0</v>
      </c>
      <c r="B292" s="8" t="s">
        <v>34</v>
      </c>
      <c r="C292" s="5" t="s">
        <v>13</v>
      </c>
      <c r="D292" s="4">
        <v>2017.0</v>
      </c>
      <c r="E292" s="7">
        <v>6.9770002365112305</v>
      </c>
      <c r="F292" s="7">
        <v>1.535706639289856</v>
      </c>
      <c r="G292" s="7">
        <v>1.5582311153411865</v>
      </c>
      <c r="H292" s="7">
        <v>0.8097826242446899</v>
      </c>
      <c r="I292" s="7">
        <v>0.5731103420257568</v>
      </c>
      <c r="J292" s="7">
        <v>0.4278583228588104</v>
      </c>
      <c r="K292" s="7">
        <v>0.29838815331459045</v>
      </c>
      <c r="L292" s="7">
        <v>1.7738690376281738</v>
      </c>
    </row>
    <row r="293" ht="14.25" hidden="1" customHeight="1">
      <c r="A293" s="8">
        <v>16.0</v>
      </c>
      <c r="B293" s="8" t="s">
        <v>42</v>
      </c>
      <c r="C293" s="5" t="s">
        <v>13</v>
      </c>
      <c r="D293" s="4">
        <v>2017.0</v>
      </c>
      <c r="E293" s="7">
        <v>6.951000213623047</v>
      </c>
      <c r="F293" s="7">
        <v>1.4879233837127686</v>
      </c>
      <c r="G293" s="7">
        <v>1.472520351409912</v>
      </c>
      <c r="H293" s="7">
        <v>0.798950731754303</v>
      </c>
      <c r="I293" s="7">
        <v>0.5625113844871521</v>
      </c>
      <c r="J293" s="7">
        <v>0.33626917004585266</v>
      </c>
      <c r="K293" s="7">
        <v>0.276731938123703</v>
      </c>
      <c r="L293" s="7">
        <v>2.0157699584960938</v>
      </c>
    </row>
    <row r="294" ht="14.25" hidden="1" customHeight="1">
      <c r="A294" s="8">
        <v>17.0</v>
      </c>
      <c r="B294" s="8" t="s">
        <v>35</v>
      </c>
      <c r="C294" s="5" t="s">
        <v>13</v>
      </c>
      <c r="D294" s="4">
        <v>2017.0</v>
      </c>
      <c r="E294" s="7">
        <v>6.890999794006348</v>
      </c>
      <c r="F294" s="7">
        <v>1.4637807607650757</v>
      </c>
      <c r="G294" s="7">
        <v>1.4623126983642578</v>
      </c>
      <c r="H294" s="7">
        <v>0.818091869354248</v>
      </c>
      <c r="I294" s="7">
        <v>0.5397707223892212</v>
      </c>
      <c r="J294" s="7">
        <v>0.23150333762168884</v>
      </c>
      <c r="K294" s="7">
        <v>0.25134313106536865</v>
      </c>
      <c r="L294" s="7">
        <v>2.1242103576660156</v>
      </c>
    </row>
    <row r="295" ht="14.25" hidden="1" customHeight="1">
      <c r="A295" s="8">
        <v>18.0</v>
      </c>
      <c r="B295" s="8" t="s">
        <v>33</v>
      </c>
      <c r="C295" s="5" t="s">
        <v>13</v>
      </c>
      <c r="D295" s="4">
        <v>2017.0</v>
      </c>
      <c r="E295" s="7">
        <v>6.86299991607666</v>
      </c>
      <c r="F295" s="7">
        <v>1.741943597793579</v>
      </c>
      <c r="G295" s="7">
        <v>1.4575836658477783</v>
      </c>
      <c r="H295" s="7">
        <v>0.8450894951820374</v>
      </c>
      <c r="I295" s="7">
        <v>0.5966278910636902</v>
      </c>
      <c r="J295" s="7">
        <v>0.28318098187446594</v>
      </c>
      <c r="K295" s="7">
        <v>0.31883442401885986</v>
      </c>
      <c r="L295" s="7">
        <v>1.6195120811462402</v>
      </c>
    </row>
    <row r="296" ht="14.25" hidden="1" customHeight="1">
      <c r="A296" s="8">
        <v>19.0</v>
      </c>
      <c r="B296" s="8" t="s">
        <v>37</v>
      </c>
      <c r="C296" s="5" t="s">
        <v>13</v>
      </c>
      <c r="D296" s="4">
        <v>2017.0</v>
      </c>
      <c r="E296" s="7">
        <v>6.714000225067139</v>
      </c>
      <c r="F296" s="7">
        <v>1.441633939743042</v>
      </c>
      <c r="G296" s="7">
        <v>1.4964600801467896</v>
      </c>
      <c r="H296" s="7">
        <v>0.8053359389305115</v>
      </c>
      <c r="I296" s="7">
        <v>0.5081900358200073</v>
      </c>
      <c r="J296" s="7">
        <v>0.4927741587162018</v>
      </c>
      <c r="K296" s="7">
        <v>0.2654280662536621</v>
      </c>
      <c r="L296" s="7">
        <v>1.7041435241699219</v>
      </c>
    </row>
    <row r="297" ht="14.25" hidden="1" customHeight="1">
      <c r="A297" s="8">
        <v>20.0</v>
      </c>
      <c r="B297" s="8" t="s">
        <v>43</v>
      </c>
      <c r="C297" s="5" t="s">
        <v>28</v>
      </c>
      <c r="D297" s="4">
        <v>2017.0</v>
      </c>
      <c r="E297" s="7">
        <v>6.6519999504089355</v>
      </c>
      <c r="F297" s="7">
        <v>1.2527846097946167</v>
      </c>
      <c r="G297" s="7">
        <v>1.284024953842163</v>
      </c>
      <c r="H297" s="7">
        <v>0.8194797039031982</v>
      </c>
      <c r="I297" s="7">
        <v>0.3768952786922455</v>
      </c>
      <c r="J297" s="7">
        <v>0.32666242122650146</v>
      </c>
      <c r="K297" s="7">
        <v>0.0822879821062088</v>
      </c>
      <c r="L297" s="7">
        <v>2.5095858573913574</v>
      </c>
    </row>
    <row r="298" ht="14.25" hidden="1" customHeight="1">
      <c r="A298" s="8">
        <v>21.0</v>
      </c>
      <c r="B298" s="8" t="s">
        <v>36</v>
      </c>
      <c r="C298" s="5" t="s">
        <v>26</v>
      </c>
      <c r="D298" s="4">
        <v>2017.0</v>
      </c>
      <c r="E298" s="7">
        <v>6.6479997634887695</v>
      </c>
      <c r="F298" s="7">
        <v>1.6263433694839478</v>
      </c>
      <c r="G298" s="7">
        <v>1.266410231590271</v>
      </c>
      <c r="H298" s="7">
        <v>0.7267982363700867</v>
      </c>
      <c r="I298" s="7">
        <v>0.6083452701568604</v>
      </c>
      <c r="J298" s="7">
        <v>0.36094194650650024</v>
      </c>
      <c r="K298" s="7">
        <v>0.324489563703537</v>
      </c>
      <c r="L298" s="7">
        <v>1.734703540802002</v>
      </c>
    </row>
    <row r="299" ht="14.25" hidden="1" customHeight="1">
      <c r="A299" s="8">
        <v>22.0</v>
      </c>
      <c r="B299" s="8" t="s">
        <v>32</v>
      </c>
      <c r="C299" s="5" t="s">
        <v>28</v>
      </c>
      <c r="D299" s="4">
        <v>2017.0</v>
      </c>
      <c r="E299" s="7">
        <v>6.635000228881836</v>
      </c>
      <c r="F299" s="7">
        <v>1.1073532104492188</v>
      </c>
      <c r="G299" s="7">
        <v>1.431306004524231</v>
      </c>
      <c r="H299" s="7">
        <v>0.6165523529052734</v>
      </c>
      <c r="I299" s="7">
        <v>0.4374537467956543</v>
      </c>
      <c r="J299" s="7">
        <v>0.1623498946428299</v>
      </c>
      <c r="K299" s="7">
        <v>0.11109276115894318</v>
      </c>
      <c r="L299" s="7">
        <v>2.7692670822143555</v>
      </c>
    </row>
    <row r="300" ht="14.25" hidden="1" customHeight="1">
      <c r="A300" s="8">
        <v>23.0</v>
      </c>
      <c r="B300" s="8" t="s">
        <v>46</v>
      </c>
      <c r="C300" s="5" t="s">
        <v>47</v>
      </c>
      <c r="D300" s="4">
        <v>2017.0</v>
      </c>
      <c r="E300" s="7">
        <v>6.609000205993652</v>
      </c>
      <c r="F300" s="7">
        <v>1.35268235206604</v>
      </c>
      <c r="G300" s="7">
        <v>1.4338852167129517</v>
      </c>
      <c r="H300" s="7">
        <v>0.7544440031051636</v>
      </c>
      <c r="I300" s="7">
        <v>0.4909461736679077</v>
      </c>
      <c r="J300" s="7">
        <v>0.08810675889253616</v>
      </c>
      <c r="K300" s="7">
        <v>0.036872927099466324</v>
      </c>
      <c r="L300" s="7">
        <v>2.45186185836792</v>
      </c>
    </row>
    <row r="301" ht="14.25" hidden="1" customHeight="1">
      <c r="A301" s="8">
        <v>24.0</v>
      </c>
      <c r="B301" s="8" t="s">
        <v>45</v>
      </c>
      <c r="C301" s="5" t="s">
        <v>28</v>
      </c>
      <c r="D301" s="4">
        <v>2017.0</v>
      </c>
      <c r="E301" s="7">
        <v>6.598999977111816</v>
      </c>
      <c r="F301" s="7">
        <v>1.1852954626083374</v>
      </c>
      <c r="G301" s="7">
        <v>1.4404511451721191</v>
      </c>
      <c r="H301" s="7">
        <v>0.695137083530426</v>
      </c>
      <c r="I301" s="7">
        <v>0.4945192039012909</v>
      </c>
      <c r="J301" s="7">
        <v>0.10945706069469452</v>
      </c>
      <c r="K301" s="7">
        <v>0.059739887714385986</v>
      </c>
      <c r="L301" s="7">
        <v>2.6140053272247314</v>
      </c>
    </row>
    <row r="302" ht="14.25" hidden="1" customHeight="1">
      <c r="A302" s="8">
        <v>25.0</v>
      </c>
      <c r="B302" s="8" t="s">
        <v>30</v>
      </c>
      <c r="C302" s="5" t="s">
        <v>28</v>
      </c>
      <c r="D302" s="4">
        <v>2017.0</v>
      </c>
      <c r="E302" s="7">
        <v>6.578000068664551</v>
      </c>
      <c r="F302" s="7">
        <v>1.1531838178634644</v>
      </c>
      <c r="G302" s="7">
        <v>1.210862159729004</v>
      </c>
      <c r="H302" s="7">
        <v>0.7099789977073669</v>
      </c>
      <c r="I302" s="7">
        <v>0.41273000836372375</v>
      </c>
      <c r="J302" s="7">
        <v>0.12099043279886246</v>
      </c>
      <c r="K302" s="7">
        <v>0.13277411460876465</v>
      </c>
      <c r="L302" s="7">
        <v>2.8371548652648926</v>
      </c>
    </row>
    <row r="303" ht="14.25" hidden="1" customHeight="1">
      <c r="A303" s="8">
        <v>26.0</v>
      </c>
      <c r="B303" s="8" t="s">
        <v>39</v>
      </c>
      <c r="C303" s="5" t="s">
        <v>40</v>
      </c>
      <c r="D303" s="4">
        <v>2017.0</v>
      </c>
      <c r="E303" s="7">
        <v>6.572000026702881</v>
      </c>
      <c r="F303" s="7">
        <v>1.6922776699066162</v>
      </c>
      <c r="G303" s="7">
        <v>1.3538143634796143</v>
      </c>
      <c r="H303" s="7">
        <v>0.9494923949241638</v>
      </c>
      <c r="I303" s="7">
        <v>0.5498405694961548</v>
      </c>
      <c r="J303" s="7">
        <v>0.3459659814834595</v>
      </c>
      <c r="K303" s="7">
        <v>0.4643077850341797</v>
      </c>
      <c r="L303" s="7">
        <v>1.2163619995117188</v>
      </c>
    </row>
    <row r="304" ht="14.25" hidden="1" customHeight="1">
      <c r="A304" s="8">
        <v>27.0</v>
      </c>
      <c r="B304" s="8" t="s">
        <v>53</v>
      </c>
      <c r="C304" s="5" t="s">
        <v>13</v>
      </c>
      <c r="D304" s="4">
        <v>2017.0</v>
      </c>
      <c r="E304" s="7">
        <v>6.5269999504089355</v>
      </c>
      <c r="F304" s="7">
        <v>1.3432798385620117</v>
      </c>
      <c r="G304" s="7">
        <v>1.4884116649627686</v>
      </c>
      <c r="H304" s="7">
        <v>0.8219442367553711</v>
      </c>
      <c r="I304" s="7">
        <v>0.5887670516967773</v>
      </c>
      <c r="J304" s="7">
        <v>0.5747305750846863</v>
      </c>
      <c r="K304" s="7">
        <v>0.15306606888771057</v>
      </c>
      <c r="L304" s="7">
        <v>1.5568628311157227</v>
      </c>
    </row>
    <row r="305" ht="14.25" hidden="1" customHeight="1">
      <c r="A305" s="8">
        <v>28.0</v>
      </c>
      <c r="B305" s="8" t="s">
        <v>48</v>
      </c>
      <c r="C305" s="5" t="s">
        <v>28</v>
      </c>
      <c r="D305" s="4">
        <v>2017.0</v>
      </c>
      <c r="E305" s="7">
        <v>6.453999996185303</v>
      </c>
      <c r="F305" s="7">
        <v>1.2175596952438354</v>
      </c>
      <c r="G305" s="7">
        <v>1.4122278690338135</v>
      </c>
      <c r="H305" s="7">
        <v>0.7192168235778809</v>
      </c>
      <c r="I305" s="7">
        <v>0.5793922543525696</v>
      </c>
      <c r="J305" s="7">
        <v>0.17509692907333374</v>
      </c>
      <c r="K305" s="7">
        <v>0.17806187272071838</v>
      </c>
      <c r="L305" s="7">
        <v>2.1724095344543457</v>
      </c>
    </row>
    <row r="306" ht="14.25" hidden="1" customHeight="1">
      <c r="A306" s="8">
        <v>29.0</v>
      </c>
      <c r="B306" s="8" t="s">
        <v>58</v>
      </c>
      <c r="C306" s="5" t="s">
        <v>28</v>
      </c>
      <c r="D306" s="4">
        <v>2017.0</v>
      </c>
      <c r="E306" s="7">
        <v>6.453999996185303</v>
      </c>
      <c r="F306" s="7">
        <v>0.8720019459724426</v>
      </c>
      <c r="G306" s="7">
        <v>1.2555851936340332</v>
      </c>
      <c r="H306" s="7">
        <v>0.5402399897575378</v>
      </c>
      <c r="I306" s="7">
        <v>0.5313106179237366</v>
      </c>
      <c r="J306" s="7">
        <v>0.283488392829895</v>
      </c>
      <c r="K306" s="7">
        <v>0.0772232785820961</v>
      </c>
      <c r="L306" s="7">
        <v>2.8938910961151123</v>
      </c>
    </row>
    <row r="307" ht="14.25" hidden="1" customHeight="1">
      <c r="A307" s="8">
        <v>30.0</v>
      </c>
      <c r="B307" s="8" t="s">
        <v>41</v>
      </c>
      <c r="C307" s="5" t="s">
        <v>28</v>
      </c>
      <c r="D307" s="4">
        <v>2017.0</v>
      </c>
      <c r="E307" s="7">
        <v>6.452000141143799</v>
      </c>
      <c r="F307" s="7">
        <v>1.233748435974121</v>
      </c>
      <c r="G307" s="7">
        <v>1.373192548751831</v>
      </c>
      <c r="H307" s="7">
        <v>0.7061561346054077</v>
      </c>
      <c r="I307" s="7">
        <v>0.5500268340110779</v>
      </c>
      <c r="J307" s="7">
        <v>0.21055693924427032</v>
      </c>
      <c r="K307" s="7">
        <v>0.07098392397165298</v>
      </c>
      <c r="L307" s="7">
        <v>2.3071999549865723</v>
      </c>
    </row>
    <row r="308" ht="14.25" hidden="1" customHeight="1">
      <c r="A308" s="8">
        <v>31.0</v>
      </c>
      <c r="B308" s="8" t="s">
        <v>44</v>
      </c>
      <c r="C308" s="5" t="s">
        <v>13</v>
      </c>
      <c r="D308" s="4">
        <v>2017.0</v>
      </c>
      <c r="E308" s="7">
        <v>6.441999912261963</v>
      </c>
      <c r="F308" s="7">
        <v>1.4309234619140625</v>
      </c>
      <c r="G308" s="7">
        <v>1.3877768516540527</v>
      </c>
      <c r="H308" s="7">
        <v>0.8444658517837524</v>
      </c>
      <c r="I308" s="7">
        <v>0.4702221155166626</v>
      </c>
      <c r="J308" s="7">
        <v>0.12976230680942535</v>
      </c>
      <c r="K308" s="7">
        <v>0.17250242829322815</v>
      </c>
      <c r="L308" s="7">
        <v>2.0059547424316406</v>
      </c>
    </row>
    <row r="309" ht="14.25" hidden="1" customHeight="1">
      <c r="A309" s="8">
        <v>32.0</v>
      </c>
      <c r="B309" s="8" t="s">
        <v>50</v>
      </c>
      <c r="C309" s="5" t="s">
        <v>40</v>
      </c>
      <c r="D309" s="4">
        <v>2017.0</v>
      </c>
      <c r="E309" s="7">
        <v>6.423999786376953</v>
      </c>
      <c r="F309" s="7">
        <v>1.1278687715530396</v>
      </c>
      <c r="G309" s="7">
        <v>1.4257924556732178</v>
      </c>
      <c r="H309" s="7">
        <v>0.6472390294075012</v>
      </c>
      <c r="I309" s="7">
        <v>0.580200731754303</v>
      </c>
      <c r="J309" s="7">
        <v>0.572123110294342</v>
      </c>
      <c r="K309" s="7">
        <v>0.031612735241651535</v>
      </c>
      <c r="L309" s="7">
        <v>2.03950834274292</v>
      </c>
    </row>
    <row r="310" ht="14.25" hidden="1" customHeight="1">
      <c r="A310" s="8">
        <v>33.0</v>
      </c>
      <c r="B310" s="4" t="s">
        <v>54</v>
      </c>
      <c r="C310" s="5" t="s">
        <v>55</v>
      </c>
      <c r="D310" s="4">
        <v>2017.0</v>
      </c>
      <c r="E310" s="7">
        <v>6.421999931335449</v>
      </c>
      <c r="F310" s="7">
        <v>1.4336265325546265</v>
      </c>
      <c r="G310" s="7">
        <v>1.3845653533935547</v>
      </c>
      <c r="H310" s="7">
        <v>0.7939842343330383</v>
      </c>
      <c r="I310" s="7">
        <v>0.36146658658981323</v>
      </c>
      <c r="J310" s="7">
        <v>0.25836047530174255</v>
      </c>
      <c r="K310" s="7">
        <v>0.06382923573255539</v>
      </c>
      <c r="L310" s="7">
        <v>2.1266074180603027</v>
      </c>
    </row>
    <row r="311" ht="14.25" hidden="1" customHeight="1">
      <c r="A311" s="8">
        <v>34.0</v>
      </c>
      <c r="B311" s="8" t="s">
        <v>52</v>
      </c>
      <c r="C311" s="5" t="s">
        <v>13</v>
      </c>
      <c r="D311" s="4">
        <v>2017.0</v>
      </c>
      <c r="E311" s="7">
        <v>6.4029998779296875</v>
      </c>
      <c r="F311" s="7">
        <v>1.3843978643417358</v>
      </c>
      <c r="G311" s="7">
        <v>1.5320909023284912</v>
      </c>
      <c r="H311" s="7">
        <v>0.888960599899292</v>
      </c>
      <c r="I311" s="7">
        <v>0.4087812304496765</v>
      </c>
      <c r="J311" s="7">
        <v>0.19013357162475586</v>
      </c>
      <c r="K311" s="7">
        <v>0.07091409713029861</v>
      </c>
      <c r="L311" s="7">
        <v>1.927757740020752</v>
      </c>
    </row>
    <row r="312" ht="14.25" hidden="1" customHeight="1">
      <c r="A312" s="8">
        <v>35.0</v>
      </c>
      <c r="B312" s="8" t="s">
        <v>49</v>
      </c>
      <c r="C312" s="5" t="s">
        <v>28</v>
      </c>
      <c r="D312" s="4">
        <v>2017.0</v>
      </c>
      <c r="E312" s="7">
        <v>6.35699987411499</v>
      </c>
      <c r="F312" s="7">
        <v>1.0706223249435425</v>
      </c>
      <c r="G312" s="7">
        <v>1.402182936668396</v>
      </c>
      <c r="H312" s="7">
        <v>0.5950279235839844</v>
      </c>
      <c r="I312" s="7">
        <v>0.4774874150753021</v>
      </c>
      <c r="J312" s="7">
        <v>0.14901447296142578</v>
      </c>
      <c r="K312" s="7">
        <v>0.04666874185204506</v>
      </c>
      <c r="L312" s="7">
        <v>2.616068124771118</v>
      </c>
    </row>
    <row r="313" ht="14.25" hidden="1" customHeight="1">
      <c r="A313" s="8">
        <v>36.0</v>
      </c>
      <c r="B313" s="8" t="s">
        <v>51</v>
      </c>
      <c r="C313" s="5" t="s">
        <v>26</v>
      </c>
      <c r="D313" s="4">
        <v>2017.0</v>
      </c>
      <c r="E313" s="7">
        <v>6.343999862670898</v>
      </c>
      <c r="F313" s="7">
        <v>1.5306235551834106</v>
      </c>
      <c r="G313" s="7">
        <v>1.286677598953247</v>
      </c>
      <c r="H313" s="7">
        <v>0.5901483297348022</v>
      </c>
      <c r="I313" s="7">
        <v>0.4497505724430084</v>
      </c>
      <c r="J313" s="7">
        <v>0.14761601388454437</v>
      </c>
      <c r="K313" s="7">
        <v>0.27343225479125977</v>
      </c>
      <c r="L313" s="7">
        <v>2.0654296875</v>
      </c>
    </row>
    <row r="314" ht="14.25" hidden="1" customHeight="1">
      <c r="A314" s="8">
        <v>37.0</v>
      </c>
      <c r="B314" s="8" t="s">
        <v>56</v>
      </c>
      <c r="C314" s="5" t="s">
        <v>26</v>
      </c>
      <c r="D314" s="4">
        <v>2017.0</v>
      </c>
      <c r="E314" s="7">
        <v>6.105000019073486</v>
      </c>
      <c r="F314" s="7">
        <v>1.6329524517059326</v>
      </c>
      <c r="G314" s="7">
        <v>1.259698748588562</v>
      </c>
      <c r="H314" s="7">
        <v>0.6321057081222534</v>
      </c>
      <c r="I314" s="7">
        <v>0.4963375926017761</v>
      </c>
      <c r="J314" s="7">
        <v>0.22828979790210724</v>
      </c>
      <c r="K314" s="7">
        <v>0.2151595503091812</v>
      </c>
      <c r="L314" s="7">
        <v>1.640425205230713</v>
      </c>
    </row>
    <row r="315" ht="14.25" hidden="1" customHeight="1">
      <c r="A315" s="8">
        <v>38.0</v>
      </c>
      <c r="B315" s="8" t="s">
        <v>60</v>
      </c>
      <c r="C315" s="5" t="s">
        <v>47</v>
      </c>
      <c r="D315" s="4">
        <v>2017.0</v>
      </c>
      <c r="E315" s="7">
        <v>6.0980000495910645</v>
      </c>
      <c r="F315" s="7">
        <v>1.325393557548523</v>
      </c>
      <c r="G315" s="7">
        <v>1.5050592422485352</v>
      </c>
      <c r="H315" s="7">
        <v>0.7127329111099243</v>
      </c>
      <c r="I315" s="7">
        <v>0.29581746459007263</v>
      </c>
      <c r="J315" s="7">
        <v>0.13654448091983795</v>
      </c>
      <c r="K315" s="7">
        <v>0.0242108516395092</v>
      </c>
      <c r="L315" s="7">
        <v>2.0977766513824463</v>
      </c>
    </row>
    <row r="316" ht="14.25" hidden="1" customHeight="1">
      <c r="A316" s="8">
        <v>39.0</v>
      </c>
      <c r="B316" s="8" t="s">
        <v>64</v>
      </c>
      <c r="C316" s="5" t="s">
        <v>26</v>
      </c>
      <c r="D316" s="4">
        <v>2017.0</v>
      </c>
      <c r="E316" s="7">
        <v>6.086999893188477</v>
      </c>
      <c r="F316" s="7">
        <v>1.4884122610092163</v>
      </c>
      <c r="G316" s="7">
        <v>1.3231104612350464</v>
      </c>
      <c r="H316" s="7">
        <v>0.6531330347061157</v>
      </c>
      <c r="I316" s="7">
        <v>0.5367469191551208</v>
      </c>
      <c r="J316" s="7">
        <v>0.1726684868335724</v>
      </c>
      <c r="K316" s="7">
        <v>0.25704216957092285</v>
      </c>
      <c r="L316" s="7">
        <v>1.6561493873596191</v>
      </c>
    </row>
    <row r="317" ht="14.25" hidden="1" customHeight="1">
      <c r="A317" s="8">
        <v>40.0</v>
      </c>
      <c r="B317" s="8" t="s">
        <v>76</v>
      </c>
      <c r="C317" s="5" t="s">
        <v>40</v>
      </c>
      <c r="D317" s="4">
        <v>2017.0</v>
      </c>
      <c r="E317" s="7">
        <v>6.084000110626221</v>
      </c>
      <c r="F317" s="7">
        <v>1.291215419769287</v>
      </c>
      <c r="G317" s="7">
        <v>1.2846460342407227</v>
      </c>
      <c r="H317" s="7">
        <v>0.6187844276428223</v>
      </c>
      <c r="I317" s="7">
        <v>0.4022649824619293</v>
      </c>
      <c r="J317" s="7">
        <v>0.41660892963409424</v>
      </c>
      <c r="K317" s="7">
        <v>0.06560070812702179</v>
      </c>
      <c r="L317" s="7">
        <v>2.004448890686035</v>
      </c>
    </row>
    <row r="318" ht="14.25" hidden="1" customHeight="1">
      <c r="A318" s="8">
        <v>41.0</v>
      </c>
      <c r="B318" s="8" t="s">
        <v>72</v>
      </c>
      <c r="C318" s="5" t="s">
        <v>28</v>
      </c>
      <c r="D318" s="4">
        <v>2017.0</v>
      </c>
      <c r="E318" s="7">
        <v>6.071000099182129</v>
      </c>
      <c r="F318" s="7">
        <v>0.7372992038726807</v>
      </c>
      <c r="G318" s="7">
        <v>1.2872157096862793</v>
      </c>
      <c r="H318" s="7">
        <v>0.6530959606170654</v>
      </c>
      <c r="I318" s="7">
        <v>0.4475518465042114</v>
      </c>
      <c r="J318" s="7">
        <v>0.3016742169857025</v>
      </c>
      <c r="K318" s="7">
        <v>0.13068798184394836</v>
      </c>
      <c r="L318" s="7">
        <v>2.513930559158325</v>
      </c>
    </row>
    <row r="319" ht="14.25" hidden="1" customHeight="1">
      <c r="A319" s="8">
        <v>42.0</v>
      </c>
      <c r="B319" s="8" t="s">
        <v>63</v>
      </c>
      <c r="C319" s="5" t="s">
        <v>28</v>
      </c>
      <c r="D319" s="4">
        <v>2017.0</v>
      </c>
      <c r="E319" s="7">
        <v>6.007999897003174</v>
      </c>
      <c r="F319" s="7">
        <v>1.0008203983306885</v>
      </c>
      <c r="G319" s="7">
        <v>1.2861688137054443</v>
      </c>
      <c r="H319" s="7">
        <v>0.6856362223625183</v>
      </c>
      <c r="I319" s="7">
        <v>0.4551981985569</v>
      </c>
      <c r="J319" s="7">
        <v>0.15011246502399445</v>
      </c>
      <c r="K319" s="7">
        <v>0.14013464748859406</v>
      </c>
      <c r="L319" s="7">
        <v>2.2903525829315186</v>
      </c>
    </row>
    <row r="320" ht="14.25" hidden="1" customHeight="1">
      <c r="A320" s="8">
        <v>43.0</v>
      </c>
      <c r="B320" s="8" t="s">
        <v>57</v>
      </c>
      <c r="C320" s="5" t="s">
        <v>28</v>
      </c>
      <c r="D320" s="4">
        <v>2017.0</v>
      </c>
      <c r="E320" s="7">
        <v>6.002999782562256</v>
      </c>
      <c r="F320" s="7">
        <v>0.9097844958305359</v>
      </c>
      <c r="G320" s="7">
        <v>1.1821250915527344</v>
      </c>
      <c r="H320" s="7">
        <v>0.5960185527801514</v>
      </c>
      <c r="I320" s="7">
        <v>0.432452529668808</v>
      </c>
      <c r="J320" s="7">
        <v>0.0782579854130745</v>
      </c>
      <c r="K320" s="7">
        <v>0.08998095989227295</v>
      </c>
      <c r="L320" s="7">
        <v>2.7145938873291016</v>
      </c>
    </row>
    <row r="321" ht="14.25" hidden="1" customHeight="1">
      <c r="A321" s="8">
        <v>44.0</v>
      </c>
      <c r="B321" s="8" t="s">
        <v>75</v>
      </c>
      <c r="C321" s="5" t="s">
        <v>47</v>
      </c>
      <c r="D321" s="4">
        <v>2017.0</v>
      </c>
      <c r="E321" s="7">
        <v>5.9730000495910645</v>
      </c>
      <c r="F321" s="7">
        <v>1.29178786277771</v>
      </c>
      <c r="G321" s="7">
        <v>1.4457119703292847</v>
      </c>
      <c r="H321" s="7">
        <v>0.6994753479957581</v>
      </c>
      <c r="I321" s="7">
        <v>0.5203421115875244</v>
      </c>
      <c r="J321" s="7">
        <v>0.15846596658229828</v>
      </c>
      <c r="K321" s="7">
        <v>0.05930780619382858</v>
      </c>
      <c r="L321" s="7">
        <v>1.7977228164672852</v>
      </c>
    </row>
    <row r="322" ht="14.25" hidden="1" customHeight="1">
      <c r="A322" s="8">
        <v>45.0</v>
      </c>
      <c r="B322" s="8" t="s">
        <v>59</v>
      </c>
      <c r="C322" s="5" t="s">
        <v>47</v>
      </c>
      <c r="D322" s="4">
        <v>2017.0</v>
      </c>
      <c r="E322" s="7">
        <v>5.9710001945495605</v>
      </c>
      <c r="F322" s="7">
        <v>0.7864410877227783</v>
      </c>
      <c r="G322" s="7">
        <v>1.5489691495895386</v>
      </c>
      <c r="H322" s="7">
        <v>0.4982726275920868</v>
      </c>
      <c r="I322" s="7">
        <v>0.6582486629486084</v>
      </c>
      <c r="J322" s="7">
        <v>0.415983647108078</v>
      </c>
      <c r="K322" s="7">
        <v>0.24652822315692902</v>
      </c>
      <c r="L322" s="7">
        <v>1.8169136047363281</v>
      </c>
    </row>
    <row r="323" ht="14.25" hidden="1" customHeight="1">
      <c r="A323" s="8">
        <v>46.0</v>
      </c>
      <c r="B323" s="8" t="s">
        <v>65</v>
      </c>
      <c r="C323" s="5" t="s">
        <v>13</v>
      </c>
      <c r="D323" s="4">
        <v>2017.0</v>
      </c>
      <c r="E323" s="7">
        <v>5.964000225067139</v>
      </c>
      <c r="F323" s="7">
        <v>1.3950666189193726</v>
      </c>
      <c r="G323" s="7">
        <v>1.4449232816696167</v>
      </c>
      <c r="H323" s="7">
        <v>0.8531443476676941</v>
      </c>
      <c r="I323" s="7">
        <v>0.25645071268081665</v>
      </c>
      <c r="J323" s="7">
        <v>0.17278964817523956</v>
      </c>
      <c r="K323" s="7">
        <v>0.0280280914157629</v>
      </c>
      <c r="L323" s="7">
        <v>1.81331205368042</v>
      </c>
    </row>
    <row r="324" ht="14.25" hidden="1" customHeight="1">
      <c r="A324" s="8">
        <v>47.0</v>
      </c>
      <c r="B324" s="8" t="s">
        <v>79</v>
      </c>
      <c r="C324" s="5" t="s">
        <v>47</v>
      </c>
      <c r="D324" s="4">
        <v>2017.0</v>
      </c>
      <c r="E324" s="7">
        <v>5.9629998207092285</v>
      </c>
      <c r="F324" s="7">
        <v>1.28177809715271</v>
      </c>
      <c r="G324" s="7">
        <v>1.4692823886871338</v>
      </c>
      <c r="H324" s="7">
        <v>0.5473493337631226</v>
      </c>
      <c r="I324" s="7">
        <v>0.3737831115722656</v>
      </c>
      <c r="J324" s="7">
        <v>0.05226382240653038</v>
      </c>
      <c r="K324" s="7">
        <v>0.03296288102865219</v>
      </c>
      <c r="L324" s="7">
        <v>2.2056074142456055</v>
      </c>
    </row>
    <row r="325" ht="14.25" hidden="1" customHeight="1">
      <c r="A325" s="8">
        <v>48.0</v>
      </c>
      <c r="B325" s="8" t="s">
        <v>61</v>
      </c>
      <c r="C325" s="5" t="s">
        <v>55</v>
      </c>
      <c r="D325" s="4">
        <v>2017.0</v>
      </c>
      <c r="E325" s="7">
        <v>5.920000076293945</v>
      </c>
      <c r="F325" s="7">
        <v>1.4169151782989502</v>
      </c>
      <c r="G325" s="7">
        <v>1.4363378286361694</v>
      </c>
      <c r="H325" s="7">
        <v>0.9134758710861206</v>
      </c>
      <c r="I325" s="7">
        <v>0.5056255459785461</v>
      </c>
      <c r="J325" s="7">
        <v>0.1205727681517601</v>
      </c>
      <c r="K325" s="7">
        <v>0.1637607365846634</v>
      </c>
      <c r="L325" s="7">
        <v>1.3632235527038574</v>
      </c>
    </row>
    <row r="326" ht="14.25" hidden="1" customHeight="1">
      <c r="A326" s="8">
        <v>49.0</v>
      </c>
      <c r="B326" s="8" t="s">
        <v>71</v>
      </c>
      <c r="C326" s="5" t="s">
        <v>47</v>
      </c>
      <c r="D326" s="4">
        <v>2017.0</v>
      </c>
      <c r="E326" s="7">
        <v>5.9019999504089355</v>
      </c>
      <c r="F326" s="7">
        <v>1.314582347869873</v>
      </c>
      <c r="G326" s="7">
        <v>1.4735161066055298</v>
      </c>
      <c r="H326" s="7">
        <v>0.6289499402046204</v>
      </c>
      <c r="I326" s="7">
        <v>0.23423178493976593</v>
      </c>
      <c r="J326" s="7">
        <v>0.010164656676352024</v>
      </c>
      <c r="K326" s="7">
        <v>0.011865642853081226</v>
      </c>
      <c r="L326" s="7">
        <v>2.228440523147583</v>
      </c>
    </row>
    <row r="327" ht="14.25" hidden="1" customHeight="1">
      <c r="A327" s="8">
        <v>50.0</v>
      </c>
      <c r="B327" s="8" t="s">
        <v>83</v>
      </c>
      <c r="C327" s="5" t="s">
        <v>26</v>
      </c>
      <c r="D327" s="4">
        <v>2017.0</v>
      </c>
      <c r="E327" s="7">
        <v>5.872000217437744</v>
      </c>
      <c r="F327" s="7">
        <v>1.0918644666671753</v>
      </c>
      <c r="G327" s="7">
        <v>1.1462174654006958</v>
      </c>
      <c r="H327" s="7">
        <v>0.6175846457481384</v>
      </c>
      <c r="I327" s="7">
        <v>0.23333580791950226</v>
      </c>
      <c r="J327" s="7">
        <v>0.06943664699792862</v>
      </c>
      <c r="K327" s="7">
        <v>0.1460961103439331</v>
      </c>
      <c r="L327" s="7">
        <v>2.567603826522827</v>
      </c>
    </row>
    <row r="328" ht="14.25" hidden="1" customHeight="1">
      <c r="A328" s="8">
        <v>51.0</v>
      </c>
      <c r="B328" s="8" t="s">
        <v>105</v>
      </c>
      <c r="C328" s="5" t="s">
        <v>47</v>
      </c>
      <c r="D328" s="4">
        <v>2017.0</v>
      </c>
      <c r="E328" s="7">
        <v>5.849999904632568</v>
      </c>
      <c r="F328" s="7">
        <v>1.2607486248016357</v>
      </c>
      <c r="G328" s="7">
        <v>1.4047149419784546</v>
      </c>
      <c r="H328" s="7">
        <v>0.6385669708251953</v>
      </c>
      <c r="I328" s="7">
        <v>0.32570791244506836</v>
      </c>
      <c r="J328" s="7">
        <v>0.15307478606700897</v>
      </c>
      <c r="K328" s="7">
        <v>0.07384272664785385</v>
      </c>
      <c r="L328" s="7">
        <v>1.9936552047729492</v>
      </c>
    </row>
    <row r="329" ht="14.25" hidden="1" customHeight="1">
      <c r="A329" s="8">
        <v>52.0</v>
      </c>
      <c r="B329" s="8" t="s">
        <v>62</v>
      </c>
      <c r="C329" s="5" t="s">
        <v>55</v>
      </c>
      <c r="D329" s="4">
        <v>2017.0</v>
      </c>
      <c r="E329" s="7">
        <v>5.8379998207092285</v>
      </c>
      <c r="F329" s="7">
        <v>1.401678442955017</v>
      </c>
      <c r="G329" s="7">
        <v>1.1282744407653809</v>
      </c>
      <c r="H329" s="7">
        <v>0.9002140760421753</v>
      </c>
      <c r="I329" s="7">
        <v>0.25792166590690613</v>
      </c>
      <c r="J329" s="7">
        <v>0.20667436718940735</v>
      </c>
      <c r="K329" s="7">
        <v>0.06328266859054565</v>
      </c>
      <c r="L329" s="7">
        <v>1.880378007888794</v>
      </c>
    </row>
    <row r="330" ht="14.25" hidden="1" customHeight="1">
      <c r="A330" s="8">
        <v>53.0</v>
      </c>
      <c r="B330" s="8" t="s">
        <v>67</v>
      </c>
      <c r="C330" s="5" t="s">
        <v>47</v>
      </c>
      <c r="D330" s="4">
        <v>2017.0</v>
      </c>
      <c r="E330" s="7">
        <v>5.8379998207092285</v>
      </c>
      <c r="F330" s="7">
        <v>0.7288706302642822</v>
      </c>
      <c r="G330" s="7">
        <v>1.2518255710601807</v>
      </c>
      <c r="H330" s="7">
        <v>0.5894652009010315</v>
      </c>
      <c r="I330" s="7">
        <v>0.24072904884815216</v>
      </c>
      <c r="J330" s="7">
        <v>0.20877912640571594</v>
      </c>
      <c r="K330" s="7">
        <v>0.010091286152601242</v>
      </c>
      <c r="L330" s="7">
        <v>2.8078083992004395</v>
      </c>
    </row>
    <row r="331" ht="14.25" hidden="1" customHeight="1">
      <c r="A331" s="8">
        <v>54.0</v>
      </c>
      <c r="B331" s="8" t="s">
        <v>102</v>
      </c>
      <c r="C331" s="5" t="s">
        <v>47</v>
      </c>
      <c r="D331" s="4">
        <v>2017.0</v>
      </c>
      <c r="E331" s="7">
        <v>5.824999809265137</v>
      </c>
      <c r="F331" s="7">
        <v>1.2176839113235474</v>
      </c>
      <c r="G331" s="7">
        <v>1.150091290473938</v>
      </c>
      <c r="H331" s="7">
        <v>0.6851583123207092</v>
      </c>
      <c r="I331" s="7">
        <v>0.45700374245643616</v>
      </c>
      <c r="J331" s="7">
        <v>0.13351991772651672</v>
      </c>
      <c r="K331" s="7">
        <v>0.004387900698930025</v>
      </c>
      <c r="L331" s="7">
        <v>2.1768314838409424</v>
      </c>
    </row>
    <row r="332" ht="14.25" hidden="1" customHeight="1">
      <c r="A332" s="8">
        <v>55.0</v>
      </c>
      <c r="B332" s="8" t="s">
        <v>66</v>
      </c>
      <c r="C332" s="5" t="s">
        <v>28</v>
      </c>
      <c r="D332" s="4">
        <v>2017.0</v>
      </c>
      <c r="E332" s="7">
        <v>5.822999954223633</v>
      </c>
      <c r="F332" s="7">
        <v>0.8337565660476685</v>
      </c>
      <c r="G332" s="7">
        <v>1.2276190519332886</v>
      </c>
      <c r="H332" s="7">
        <v>0.47363024950027466</v>
      </c>
      <c r="I332" s="7">
        <v>0.5587329268455505</v>
      </c>
      <c r="J332" s="7">
        <v>0.22556072473526</v>
      </c>
      <c r="K332" s="7">
        <v>0.06047772616147995</v>
      </c>
      <c r="L332" s="7">
        <v>2.4432790279388428</v>
      </c>
    </row>
    <row r="333" ht="14.25" hidden="1" customHeight="1">
      <c r="A333" s="8">
        <v>56.0</v>
      </c>
      <c r="B333" s="8" t="s">
        <v>85</v>
      </c>
      <c r="C333" s="5" t="s">
        <v>47</v>
      </c>
      <c r="D333" s="4">
        <v>2017.0</v>
      </c>
      <c r="E333" s="7">
        <v>5.822000026702881</v>
      </c>
      <c r="F333" s="7">
        <v>1.1307767629623413</v>
      </c>
      <c r="G333" s="7">
        <v>1.4931491613388062</v>
      </c>
      <c r="H333" s="7">
        <v>0.43772608041763306</v>
      </c>
      <c r="I333" s="7">
        <v>0.41827192902565</v>
      </c>
      <c r="J333" s="7">
        <v>0.24992498755455017</v>
      </c>
      <c r="K333" s="7">
        <v>0.2592703402042389</v>
      </c>
      <c r="L333" s="7">
        <v>1.8329098224639893</v>
      </c>
    </row>
    <row r="334" ht="14.25" hidden="1" customHeight="1">
      <c r="A334" s="8">
        <v>57.0</v>
      </c>
      <c r="B334" s="8" t="s">
        <v>69</v>
      </c>
      <c r="C334" s="5" t="s">
        <v>47</v>
      </c>
      <c r="D334" s="4">
        <v>2017.0</v>
      </c>
      <c r="E334" s="7">
        <v>5.818999767303467</v>
      </c>
      <c r="F334" s="7">
        <v>1.284556269645691</v>
      </c>
      <c r="G334" s="7">
        <v>1.3843690156936646</v>
      </c>
      <c r="H334" s="7">
        <v>0.6060415506362915</v>
      </c>
      <c r="I334" s="7">
        <v>0.4374542832374573</v>
      </c>
      <c r="J334" s="7">
        <v>0.20196442306041718</v>
      </c>
      <c r="K334" s="7">
        <v>0.11928288638591766</v>
      </c>
      <c r="L334" s="7">
        <v>1.7848925590515137</v>
      </c>
    </row>
    <row r="335" ht="14.25" hidden="1" customHeight="1">
      <c r="A335" s="8">
        <v>58.0</v>
      </c>
      <c r="B335" s="4" t="s">
        <v>81</v>
      </c>
      <c r="C335" s="5" t="s">
        <v>13</v>
      </c>
      <c r="D335" s="4">
        <v>2017.0</v>
      </c>
      <c r="E335" s="7">
        <v>5.809999942779541</v>
      </c>
      <c r="F335" s="7">
        <v>1.3469113111495972</v>
      </c>
      <c r="G335" s="7">
        <v>1.1863033771514893</v>
      </c>
      <c r="H335" s="7">
        <v>0.8346472382545471</v>
      </c>
      <c r="I335" s="7">
        <v>0.47120362520217896</v>
      </c>
      <c r="J335" s="7">
        <v>0.266845703125</v>
      </c>
      <c r="K335" s="7">
        <v>0.1553533524274826</v>
      </c>
      <c r="L335" s="7">
        <v>1.5491576194763184</v>
      </c>
    </row>
    <row r="336" ht="14.25" hidden="1" customHeight="1">
      <c r="A336" s="8">
        <v>59.0</v>
      </c>
      <c r="B336" s="8" t="s">
        <v>70</v>
      </c>
      <c r="C336" s="5" t="s">
        <v>47</v>
      </c>
      <c r="D336" s="4">
        <v>2017.0</v>
      </c>
      <c r="E336" s="7">
        <v>5.757999897003174</v>
      </c>
      <c r="F336" s="7">
        <v>1.3412059545516968</v>
      </c>
      <c r="G336" s="7">
        <v>1.4525188207626343</v>
      </c>
      <c r="H336" s="7">
        <v>0.7908282279968262</v>
      </c>
      <c r="I336" s="7">
        <v>0.5725758075714111</v>
      </c>
      <c r="J336" s="7">
        <v>0.24264909327030182</v>
      </c>
      <c r="K336" s="7">
        <v>0.04512897878885269</v>
      </c>
      <c r="L336" s="7">
        <v>1.3133172988891602</v>
      </c>
    </row>
    <row r="337" ht="14.25" hidden="1" customHeight="1">
      <c r="A337" s="8">
        <v>60.0</v>
      </c>
      <c r="B337" s="8" t="s">
        <v>73</v>
      </c>
      <c r="C337" s="5" t="s">
        <v>28</v>
      </c>
      <c r="D337" s="4">
        <v>2017.0</v>
      </c>
      <c r="E337" s="7">
        <v>5.715000152587891</v>
      </c>
      <c r="F337" s="7">
        <v>1.03522527217865</v>
      </c>
      <c r="G337" s="7">
        <v>1.2187703847885132</v>
      </c>
      <c r="H337" s="7">
        <v>0.6301661133766174</v>
      </c>
      <c r="I337" s="7">
        <v>0.45000287890434265</v>
      </c>
      <c r="J337" s="7">
        <v>0.12681971490383148</v>
      </c>
      <c r="K337" s="7">
        <v>0.047049086540937424</v>
      </c>
      <c r="L337" s="7">
        <v>2.2072694301605225</v>
      </c>
    </row>
    <row r="338" ht="14.25" hidden="1" customHeight="1">
      <c r="A338" s="8">
        <v>61.0</v>
      </c>
      <c r="B338" s="8" t="s">
        <v>86</v>
      </c>
      <c r="C338" s="5" t="s">
        <v>87</v>
      </c>
      <c r="D338" s="4">
        <v>2017.0</v>
      </c>
      <c r="E338" s="7">
        <v>5.629000186920166</v>
      </c>
      <c r="F338" s="7">
        <v>1.189395546913147</v>
      </c>
      <c r="G338" s="7">
        <v>1.2095609903335571</v>
      </c>
      <c r="H338" s="7">
        <v>0.6380074620246887</v>
      </c>
      <c r="I338" s="7">
        <v>0.4912473261356354</v>
      </c>
      <c r="J338" s="7">
        <v>0.36093375086784363</v>
      </c>
      <c r="K338" s="7">
        <v>0.042181555181741714</v>
      </c>
      <c r="L338" s="7">
        <v>1.6975839138031006</v>
      </c>
    </row>
    <row r="339" ht="14.25" hidden="1" customHeight="1">
      <c r="A339" s="8">
        <v>62.0</v>
      </c>
      <c r="B339" s="8" t="s">
        <v>82</v>
      </c>
      <c r="C339" s="5" t="s">
        <v>13</v>
      </c>
      <c r="D339" s="4">
        <v>2017.0</v>
      </c>
      <c r="E339" s="7">
        <v>5.620999813079834</v>
      </c>
      <c r="F339" s="7">
        <v>1.3559380769729614</v>
      </c>
      <c r="G339" s="7">
        <v>1.1313632726669312</v>
      </c>
      <c r="H339" s="7">
        <v>0.8447147011756897</v>
      </c>
      <c r="I339" s="7">
        <v>0.3551115393638611</v>
      </c>
      <c r="J339" s="7">
        <v>0.271254301071167</v>
      </c>
      <c r="K339" s="7">
        <v>0.041237976402044296</v>
      </c>
      <c r="L339" s="7">
        <v>1.6212491989135742</v>
      </c>
    </row>
    <row r="340" ht="14.25" hidden="1" customHeight="1">
      <c r="A340" s="8">
        <v>63.0</v>
      </c>
      <c r="B340" s="8" t="s">
        <v>89</v>
      </c>
      <c r="C340" s="5" t="s">
        <v>47</v>
      </c>
      <c r="D340" s="4">
        <v>2017.0</v>
      </c>
      <c r="E340" s="7">
        <v>5.611000061035156</v>
      </c>
      <c r="F340" s="7">
        <v>1.320879340171814</v>
      </c>
      <c r="G340" s="7">
        <v>1.4766710996627808</v>
      </c>
      <c r="H340" s="7">
        <v>0.6951683163642883</v>
      </c>
      <c r="I340" s="7">
        <v>0.47913143038749695</v>
      </c>
      <c r="J340" s="7">
        <v>0.09889081120491028</v>
      </c>
      <c r="K340" s="7">
        <v>0.18324892222881317</v>
      </c>
      <c r="L340" s="7">
        <v>1.357508659362793</v>
      </c>
    </row>
    <row r="341" ht="14.25" hidden="1" customHeight="1">
      <c r="A341" s="8">
        <v>64.0</v>
      </c>
      <c r="B341" s="8" t="s">
        <v>74</v>
      </c>
      <c r="C341" s="5" t="s">
        <v>47</v>
      </c>
      <c r="D341" s="4">
        <v>2017.0</v>
      </c>
      <c r="E341" s="7">
        <v>5.568999767303467</v>
      </c>
      <c r="F341" s="7">
        <v>1.156557559967041</v>
      </c>
      <c r="G341" s="7">
        <v>1.444945216178894</v>
      </c>
      <c r="H341" s="7">
        <v>0.6377142667770386</v>
      </c>
      <c r="I341" s="7">
        <v>0.2954002618789673</v>
      </c>
      <c r="J341" s="7">
        <v>0.15513750910758972</v>
      </c>
      <c r="K341" s="7">
        <v>0.15631382167339325</v>
      </c>
      <c r="L341" s="7">
        <v>1.7232329845428467</v>
      </c>
    </row>
    <row r="342" ht="14.25" hidden="1" customHeight="1">
      <c r="A342" s="8">
        <v>65.0</v>
      </c>
      <c r="B342" s="8" t="s">
        <v>78</v>
      </c>
      <c r="C342" s="5" t="s">
        <v>26</v>
      </c>
      <c r="D342" s="4">
        <v>2017.0</v>
      </c>
      <c r="E342" s="7">
        <v>5.525000095367432</v>
      </c>
      <c r="F342" s="7">
        <v>1.1018030643463135</v>
      </c>
      <c r="G342" s="7">
        <v>1.3575643301010132</v>
      </c>
      <c r="H342" s="7">
        <v>0.5201690196990967</v>
      </c>
      <c r="I342" s="7">
        <v>0.46573323011398315</v>
      </c>
      <c r="J342" s="7">
        <v>0.1520736664533615</v>
      </c>
      <c r="K342" s="7">
        <v>0.09261021018028259</v>
      </c>
      <c r="L342" s="7">
        <v>1.8350112438201904</v>
      </c>
    </row>
    <row r="343" ht="14.25" hidden="1" customHeight="1">
      <c r="A343" s="8">
        <v>66.0</v>
      </c>
      <c r="B343" s="8" t="s">
        <v>92</v>
      </c>
      <c r="C343" s="5" t="s">
        <v>26</v>
      </c>
      <c r="D343" s="4">
        <v>2017.0</v>
      </c>
      <c r="E343" s="7">
        <v>5.5</v>
      </c>
      <c r="F343" s="7">
        <v>1.1982743740081787</v>
      </c>
      <c r="G343" s="7">
        <v>1.337753176689148</v>
      </c>
      <c r="H343" s="7">
        <v>0.637605607509613</v>
      </c>
      <c r="I343" s="7">
        <v>0.3007405996322632</v>
      </c>
      <c r="J343" s="7">
        <v>0.046693041920661926</v>
      </c>
      <c r="K343" s="7">
        <v>0.09967157989740372</v>
      </c>
      <c r="L343" s="7">
        <v>1.8792779445648193</v>
      </c>
    </row>
    <row r="344" ht="14.25" hidden="1" customHeight="1">
      <c r="A344" s="8">
        <v>67.0</v>
      </c>
      <c r="B344" s="8" t="s">
        <v>68</v>
      </c>
      <c r="C344" s="5" t="s">
        <v>28</v>
      </c>
      <c r="D344" s="4">
        <v>2017.0</v>
      </c>
      <c r="E344" s="7">
        <v>5.493000030517578</v>
      </c>
      <c r="F344" s="7">
        <v>0.932537317276001</v>
      </c>
      <c r="G344" s="7">
        <v>1.5072848796844482</v>
      </c>
      <c r="H344" s="7">
        <v>0.579250693321228</v>
      </c>
      <c r="I344" s="7">
        <v>0.4735077917575836</v>
      </c>
      <c r="J344" s="7">
        <v>0.2241506576538086</v>
      </c>
      <c r="K344" s="7">
        <v>0.091065913438797</v>
      </c>
      <c r="L344" s="7">
        <v>1.685333490371704</v>
      </c>
    </row>
    <row r="345" ht="14.25" hidden="1" customHeight="1">
      <c r="A345" s="8">
        <v>68.0</v>
      </c>
      <c r="B345" s="4" t="s">
        <v>88</v>
      </c>
      <c r="C345" s="5" t="s">
        <v>55</v>
      </c>
      <c r="D345" s="4">
        <v>2017.0</v>
      </c>
      <c r="E345" s="7">
        <v>5.4720001220703125</v>
      </c>
      <c r="F345" s="7">
        <v>1.5516748428344727</v>
      </c>
      <c r="G345" s="7">
        <v>1.2627909183502197</v>
      </c>
      <c r="H345" s="7">
        <v>0.943062424659729</v>
      </c>
      <c r="I345" s="7">
        <v>0.49096864461898804</v>
      </c>
      <c r="J345" s="7">
        <v>0.37446579337120056</v>
      </c>
      <c r="K345" s="7">
        <v>0.2939337491989136</v>
      </c>
      <c r="L345" s="7">
        <v>0.5546331405639648</v>
      </c>
    </row>
    <row r="346" ht="14.25" hidden="1" customHeight="1">
      <c r="A346" s="8">
        <v>69.0</v>
      </c>
      <c r="B346" s="8" t="s">
        <v>106</v>
      </c>
      <c r="C346" s="5" t="s">
        <v>40</v>
      </c>
      <c r="D346" s="4">
        <v>2017.0</v>
      </c>
      <c r="E346" s="7">
        <v>5.429999828338623</v>
      </c>
      <c r="F346" s="7">
        <v>0.8576992154121399</v>
      </c>
      <c r="G346" s="7">
        <v>1.2539175748825073</v>
      </c>
      <c r="H346" s="7">
        <v>0.4680090546607971</v>
      </c>
      <c r="I346" s="7">
        <v>0.5852146744728088</v>
      </c>
      <c r="J346" s="7">
        <v>0.193513423204422</v>
      </c>
      <c r="K346" s="7">
        <v>0.09933189302682877</v>
      </c>
      <c r="L346" s="7">
        <v>1.972604751586914</v>
      </c>
    </row>
    <row r="347" ht="14.25" hidden="1" customHeight="1">
      <c r="A347" s="8">
        <v>70.0</v>
      </c>
      <c r="B347" s="8" t="s">
        <v>103</v>
      </c>
      <c r="C347" s="5" t="s">
        <v>47</v>
      </c>
      <c r="D347" s="4">
        <v>2017.0</v>
      </c>
      <c r="E347" s="7">
        <v>5.394999980926514</v>
      </c>
      <c r="F347" s="7">
        <v>1.0693175792694092</v>
      </c>
      <c r="G347" s="7">
        <v>1.2581897974014282</v>
      </c>
      <c r="H347" s="7">
        <v>0.6507846713066101</v>
      </c>
      <c r="I347" s="7">
        <v>0.2087155282497406</v>
      </c>
      <c r="J347" s="7">
        <v>0.22012588381767273</v>
      </c>
      <c r="K347" s="7">
        <v>0.04090378060936928</v>
      </c>
      <c r="L347" s="7">
        <v>1.9470844268798828</v>
      </c>
    </row>
    <row r="348" ht="14.25" hidden="1" customHeight="1">
      <c r="A348" s="8">
        <v>71.0</v>
      </c>
      <c r="B348" s="8" t="s">
        <v>98</v>
      </c>
      <c r="C348" s="5" t="s">
        <v>26</v>
      </c>
      <c r="D348" s="4">
        <v>2017.0</v>
      </c>
      <c r="E348" s="7">
        <v>5.335999965667725</v>
      </c>
      <c r="F348" s="7">
        <v>0.9910123944282532</v>
      </c>
      <c r="G348" s="7">
        <v>1.2390888929367065</v>
      </c>
      <c r="H348" s="7">
        <v>0.6045900583267212</v>
      </c>
      <c r="I348" s="7">
        <v>0.4184211492538452</v>
      </c>
      <c r="J348" s="7">
        <v>0.1721704602241516</v>
      </c>
      <c r="K348" s="7">
        <v>0.11980327218770981</v>
      </c>
      <c r="L348" s="7">
        <v>1.7911765575408936</v>
      </c>
    </row>
    <row r="349" ht="14.25" hidden="1" customHeight="1">
      <c r="A349" s="8">
        <v>72.0</v>
      </c>
      <c r="B349" s="8" t="s">
        <v>115</v>
      </c>
      <c r="C349" s="5" t="s">
        <v>47</v>
      </c>
      <c r="D349" s="4">
        <v>2017.0</v>
      </c>
      <c r="E349" s="7">
        <v>5.323999881744385</v>
      </c>
      <c r="F349" s="7">
        <v>1.2860119342803955</v>
      </c>
      <c r="G349" s="7">
        <v>1.3431330919265747</v>
      </c>
      <c r="H349" s="7">
        <v>0.6877634525299072</v>
      </c>
      <c r="I349" s="7">
        <v>0.17586351931095123</v>
      </c>
      <c r="J349" s="7">
        <v>0.07840166240930557</v>
      </c>
      <c r="K349" s="7">
        <v>0.03663693740963936</v>
      </c>
      <c r="L349" s="7">
        <v>1.7164592742919922</v>
      </c>
    </row>
    <row r="350" ht="14.25" hidden="1" customHeight="1">
      <c r="A350" s="8">
        <v>73.0</v>
      </c>
      <c r="B350" s="8" t="s">
        <v>80</v>
      </c>
      <c r="C350" s="5" t="s">
        <v>28</v>
      </c>
      <c r="D350" s="4">
        <v>2017.0</v>
      </c>
      <c r="E350" s="7">
        <v>5.310999870300293</v>
      </c>
      <c r="F350" s="7">
        <v>0.925579309463501</v>
      </c>
      <c r="G350" s="7">
        <v>1.3682180643081665</v>
      </c>
      <c r="H350" s="7">
        <v>0.6410223841667175</v>
      </c>
      <c r="I350" s="7">
        <v>0.47430723905563354</v>
      </c>
      <c r="J350" s="7">
        <v>0.23381833732128143</v>
      </c>
      <c r="K350" s="7">
        <v>0.055267781019210815</v>
      </c>
      <c r="L350" s="7">
        <v>1.612325668334961</v>
      </c>
    </row>
    <row r="351" ht="14.25" hidden="1" customHeight="1">
      <c r="A351" s="8">
        <v>74.0</v>
      </c>
      <c r="B351" s="8" t="s">
        <v>77</v>
      </c>
      <c r="C351" s="5" t="s">
        <v>47</v>
      </c>
      <c r="D351" s="4">
        <v>2017.0</v>
      </c>
      <c r="E351" s="7">
        <v>5.293000221252441</v>
      </c>
      <c r="F351" s="7">
        <v>1.222556233406067</v>
      </c>
      <c r="G351" s="7">
        <v>0.9679830074310303</v>
      </c>
      <c r="H351" s="7">
        <v>0.7012885212898254</v>
      </c>
      <c r="I351" s="7">
        <v>0.25577229261398315</v>
      </c>
      <c r="J351" s="7">
        <v>0.24800297617912292</v>
      </c>
      <c r="K351" s="7">
        <v>0.043103110045194626</v>
      </c>
      <c r="L351" s="7">
        <v>1.854492425918579</v>
      </c>
    </row>
    <row r="352" ht="14.25" hidden="1" customHeight="1">
      <c r="A352" s="8">
        <v>75.0</v>
      </c>
      <c r="B352" s="8" t="s">
        <v>84</v>
      </c>
      <c r="C352" s="5" t="s">
        <v>47</v>
      </c>
      <c r="D352" s="4">
        <v>2017.0</v>
      </c>
      <c r="E352" s="7">
        <v>5.2789998054504395</v>
      </c>
      <c r="F352" s="7">
        <v>0.9514843821525574</v>
      </c>
      <c r="G352" s="7">
        <v>1.1378535032272339</v>
      </c>
      <c r="H352" s="7">
        <v>0.5414520502090454</v>
      </c>
      <c r="I352" s="7">
        <v>0.26028794050216675</v>
      </c>
      <c r="J352" s="7">
        <v>0.3199314475059509</v>
      </c>
      <c r="K352" s="7">
        <v>0.0574716180562973</v>
      </c>
      <c r="L352" s="7">
        <v>2.010540723800659</v>
      </c>
    </row>
    <row r="353" ht="14.25" hidden="1" customHeight="1">
      <c r="A353" s="8">
        <v>76.0</v>
      </c>
      <c r="B353" s="8" t="s">
        <v>100</v>
      </c>
      <c r="C353" s="5" t="s">
        <v>55</v>
      </c>
      <c r="D353" s="4">
        <v>2017.0</v>
      </c>
      <c r="E353" s="7">
        <v>5.2729997634887695</v>
      </c>
      <c r="F353" s="7">
        <v>1.0811657905578613</v>
      </c>
      <c r="G353" s="7">
        <v>1.1608374118804932</v>
      </c>
      <c r="H353" s="7">
        <v>0.7414155006408691</v>
      </c>
      <c r="I353" s="7">
        <v>0.4727877080440521</v>
      </c>
      <c r="J353" s="7">
        <v>0.028806841000914574</v>
      </c>
      <c r="K353" s="7">
        <v>0.022794274613261223</v>
      </c>
      <c r="L353" s="7">
        <v>1.7649385929107666</v>
      </c>
    </row>
    <row r="354" ht="14.25" hidden="1" customHeight="1">
      <c r="A354" s="8">
        <v>77.0</v>
      </c>
      <c r="B354" s="8" t="s">
        <v>96</v>
      </c>
      <c r="C354" s="5" t="s">
        <v>97</v>
      </c>
      <c r="D354" s="4">
        <v>2017.0</v>
      </c>
      <c r="E354" s="7">
        <v>5.269000053405762</v>
      </c>
      <c r="F354" s="7">
        <v>0.7268835306167603</v>
      </c>
      <c r="G354" s="7">
        <v>0.6726906895637512</v>
      </c>
      <c r="H354" s="7">
        <v>0.4020477831363678</v>
      </c>
      <c r="I354" s="7">
        <v>0.23521526157855988</v>
      </c>
      <c r="J354" s="7">
        <v>0.31544601917266846</v>
      </c>
      <c r="K354" s="7">
        <v>0.12434806674718857</v>
      </c>
      <c r="L354" s="7">
        <v>2.7924892902374268</v>
      </c>
    </row>
    <row r="355" ht="14.25" hidden="1" customHeight="1">
      <c r="A355" s="8">
        <v>78.0</v>
      </c>
      <c r="B355" s="8" t="s">
        <v>90</v>
      </c>
      <c r="C355" s="5" t="s">
        <v>40</v>
      </c>
      <c r="D355" s="4">
        <v>2017.0</v>
      </c>
      <c r="E355" s="7">
        <v>5.26200008392334</v>
      </c>
      <c r="F355" s="7">
        <v>0.995538592338562</v>
      </c>
      <c r="G355" s="7">
        <v>1.2744446992874146</v>
      </c>
      <c r="H355" s="7">
        <v>0.4923457205295563</v>
      </c>
      <c r="I355" s="7">
        <v>0.4433234632015228</v>
      </c>
      <c r="J355" s="7">
        <v>0.6117045879364014</v>
      </c>
      <c r="K355" s="7">
        <v>0.015317135490477085</v>
      </c>
      <c r="L355" s="7">
        <v>1.4294769763946533</v>
      </c>
    </row>
    <row r="356" ht="14.25" hidden="1" customHeight="1">
      <c r="A356" s="8">
        <v>79.0</v>
      </c>
      <c r="B356" s="8" t="s">
        <v>38</v>
      </c>
      <c r="C356" s="5" t="s">
        <v>28</v>
      </c>
      <c r="D356" s="4">
        <v>2017.0</v>
      </c>
      <c r="E356" s="7">
        <v>5.25</v>
      </c>
      <c r="F356" s="7">
        <v>1.1284312009811401</v>
      </c>
      <c r="G356" s="7">
        <v>1.431337594985962</v>
      </c>
      <c r="H356" s="7">
        <v>0.6171442270278931</v>
      </c>
      <c r="I356" s="7">
        <v>0.15399712324142456</v>
      </c>
      <c r="J356" s="7">
        <v>0.0650196298956871</v>
      </c>
      <c r="K356" s="7">
        <v>0.06449112296104431</v>
      </c>
      <c r="L356" s="7">
        <v>1.789463758468628</v>
      </c>
    </row>
    <row r="357" ht="14.25" hidden="1" customHeight="1">
      <c r="A357" s="8">
        <v>80.0</v>
      </c>
      <c r="B357" s="8" t="s">
        <v>99</v>
      </c>
      <c r="C357" s="5" t="s">
        <v>47</v>
      </c>
      <c r="D357" s="4">
        <v>2017.0</v>
      </c>
      <c r="E357" s="7">
        <v>5.236999988555908</v>
      </c>
      <c r="F357" s="7">
        <v>1.121129035949707</v>
      </c>
      <c r="G357" s="7">
        <v>1.238376498222351</v>
      </c>
      <c r="H357" s="7">
        <v>0.6674646735191345</v>
      </c>
      <c r="I357" s="7">
        <v>0.19498905539512634</v>
      </c>
      <c r="J357" s="7">
        <v>0.19791102409362793</v>
      </c>
      <c r="K357" s="7">
        <v>0.08817419409751892</v>
      </c>
      <c r="L357" s="7">
        <v>1.729191541671753</v>
      </c>
    </row>
    <row r="358" ht="14.25" hidden="1" customHeight="1">
      <c r="A358" s="8">
        <v>81.0</v>
      </c>
      <c r="B358" s="8" t="s">
        <v>107</v>
      </c>
      <c r="C358" s="5" t="s">
        <v>26</v>
      </c>
      <c r="D358" s="4">
        <v>2017.0</v>
      </c>
      <c r="E358" s="7">
        <v>5.235000133514404</v>
      </c>
      <c r="F358" s="7">
        <v>0.8781145811080933</v>
      </c>
      <c r="G358" s="7">
        <v>0.7748644351959229</v>
      </c>
      <c r="H358" s="7">
        <v>0.5977106690406799</v>
      </c>
      <c r="I358" s="7">
        <v>0.4081583321094513</v>
      </c>
      <c r="J358" s="7">
        <v>0.03220995515584946</v>
      </c>
      <c r="K358" s="7">
        <v>0.08776318281888962</v>
      </c>
      <c r="L358" s="7">
        <v>2.4561893939971924</v>
      </c>
    </row>
    <row r="359" ht="14.25" hidden="1" customHeight="1">
      <c r="A359" s="8">
        <v>82.0</v>
      </c>
      <c r="B359" s="8" t="s">
        <v>95</v>
      </c>
      <c r="C359" s="5" t="s">
        <v>47</v>
      </c>
      <c r="D359" s="4">
        <v>2017.0</v>
      </c>
      <c r="E359" s="7">
        <v>5.234000205993652</v>
      </c>
      <c r="F359" s="7">
        <v>1.1536017656326294</v>
      </c>
      <c r="G359" s="7">
        <v>1.152400255203247</v>
      </c>
      <c r="H359" s="7">
        <v>0.5407757759094238</v>
      </c>
      <c r="I359" s="7">
        <v>0.3981558382511139</v>
      </c>
      <c r="J359" s="7">
        <v>0.04526934027671814</v>
      </c>
      <c r="K359" s="7">
        <v>0.18098750710487366</v>
      </c>
      <c r="L359" s="7">
        <v>1.762481689453125</v>
      </c>
    </row>
    <row r="360" ht="14.25" hidden="1" customHeight="1">
      <c r="A360" s="8">
        <v>83.0</v>
      </c>
      <c r="B360" s="8" t="s">
        <v>111</v>
      </c>
      <c r="C360" s="5" t="s">
        <v>28</v>
      </c>
      <c r="D360" s="4">
        <v>2017.0</v>
      </c>
      <c r="E360" s="7">
        <v>5.230000019073486</v>
      </c>
      <c r="F360" s="7">
        <v>1.079373836517334</v>
      </c>
      <c r="G360" s="7">
        <v>1.402416706085205</v>
      </c>
      <c r="H360" s="7">
        <v>0.5748737454414368</v>
      </c>
      <c r="I360" s="7">
        <v>0.5525898337364197</v>
      </c>
      <c r="J360" s="7">
        <v>0.1869678497314453</v>
      </c>
      <c r="K360" s="7">
        <v>0.11394525319337845</v>
      </c>
      <c r="L360" s="7">
        <v>1.319465160369873</v>
      </c>
    </row>
    <row r="361" ht="14.25" hidden="1" customHeight="1">
      <c r="A361" s="8">
        <v>84.0</v>
      </c>
      <c r="B361" s="8" t="s">
        <v>113</v>
      </c>
      <c r="C361" s="5" t="s">
        <v>13</v>
      </c>
      <c r="D361" s="4">
        <v>2017.0</v>
      </c>
      <c r="E361" s="7">
        <v>5.2270002365112305</v>
      </c>
      <c r="F361" s="7">
        <v>1.2894874811172485</v>
      </c>
      <c r="G361" s="7">
        <v>1.2394145727157593</v>
      </c>
      <c r="H361" s="7">
        <v>0.8101989030838013</v>
      </c>
      <c r="I361" s="7">
        <v>0.09573125094175339</v>
      </c>
      <c r="J361" s="7">
        <v>0.0</v>
      </c>
      <c r="K361" s="7">
        <v>0.043289776891469955</v>
      </c>
      <c r="L361" s="7">
        <v>1.7492215633392334</v>
      </c>
    </row>
    <row r="362" ht="14.25" hidden="1" customHeight="1">
      <c r="A362" s="8">
        <v>85.0</v>
      </c>
      <c r="B362" s="8" t="s">
        <v>114</v>
      </c>
      <c r="C362" s="5" t="s">
        <v>26</v>
      </c>
      <c r="D362" s="4">
        <v>2017.0</v>
      </c>
      <c r="E362" s="7">
        <v>5.224999904632568</v>
      </c>
      <c r="F362" s="7">
        <v>1.074987530708313</v>
      </c>
      <c r="G362" s="7">
        <v>1.1296242475509644</v>
      </c>
      <c r="H362" s="7">
        <v>0.7350810766220093</v>
      </c>
      <c r="I362" s="7">
        <v>0.28851598501205444</v>
      </c>
      <c r="J362" s="7">
        <v>0.2644507586956024</v>
      </c>
      <c r="K362" s="7">
        <v>0.03751382976770401</v>
      </c>
      <c r="L362" s="7">
        <v>1.6950738430023193</v>
      </c>
    </row>
    <row r="363" ht="14.25" hidden="1" customHeight="1">
      <c r="A363" s="8">
        <v>86.0</v>
      </c>
      <c r="B363" s="8" t="s">
        <v>104</v>
      </c>
      <c r="C363" s="5" t="s">
        <v>13</v>
      </c>
      <c r="D363" s="4">
        <v>2017.0</v>
      </c>
      <c r="E363" s="7">
        <v>5.195000171661377</v>
      </c>
      <c r="F363" s="7">
        <v>1.3151752948760986</v>
      </c>
      <c r="G363" s="7">
        <v>1.3670430183410645</v>
      </c>
      <c r="H363" s="7">
        <v>0.7958435416221619</v>
      </c>
      <c r="I363" s="7">
        <v>0.49846529960632324</v>
      </c>
      <c r="J363" s="7">
        <v>0.0951027125120163</v>
      </c>
      <c r="K363" s="7">
        <v>0.01586945168673992</v>
      </c>
      <c r="L363" s="7">
        <v>1.107682704925537</v>
      </c>
    </row>
    <row r="364" ht="14.25" hidden="1" customHeight="1">
      <c r="A364" s="8">
        <v>87.0</v>
      </c>
      <c r="B364" s="8" t="s">
        <v>110</v>
      </c>
      <c r="C364" s="5" t="s">
        <v>47</v>
      </c>
      <c r="D364" s="4">
        <v>2017.0</v>
      </c>
      <c r="E364" s="7">
        <v>5.182000160217285</v>
      </c>
      <c r="F364" s="7">
        <v>0.9824094176292419</v>
      </c>
      <c r="G364" s="7">
        <v>1.0693359375</v>
      </c>
      <c r="H364" s="7">
        <v>0.7051863074302673</v>
      </c>
      <c r="I364" s="7">
        <v>0.20440317690372467</v>
      </c>
      <c r="J364" s="7">
        <v>0.32886749505996704</v>
      </c>
      <c r="K364" s="7">
        <v>0.0</v>
      </c>
      <c r="L364" s="7">
        <v>1.8921725749969482</v>
      </c>
    </row>
    <row r="365" ht="14.25" hidden="1" customHeight="1">
      <c r="A365" s="8">
        <v>88.0</v>
      </c>
      <c r="B365" s="8" t="s">
        <v>116</v>
      </c>
      <c r="C365" s="5" t="s">
        <v>28</v>
      </c>
      <c r="D365" s="4">
        <v>2017.0</v>
      </c>
      <c r="E365" s="7">
        <v>5.181000232696533</v>
      </c>
      <c r="F365" s="7">
        <v>0.7305731177330017</v>
      </c>
      <c r="G365" s="7">
        <v>1.1439449787139893</v>
      </c>
      <c r="H365" s="7">
        <v>0.5825694799423218</v>
      </c>
      <c r="I365" s="7">
        <v>0.3480798602104187</v>
      </c>
      <c r="J365" s="7">
        <v>0.2361888736486435</v>
      </c>
      <c r="K365" s="7">
        <v>0.07334545254707336</v>
      </c>
      <c r="L365" s="7">
        <v>2.0658111572265625</v>
      </c>
    </row>
    <row r="366" ht="14.25" hidden="1" customHeight="1">
      <c r="A366" s="8">
        <v>89.0</v>
      </c>
      <c r="B366" s="8" t="s">
        <v>108</v>
      </c>
      <c r="C366" s="5" t="s">
        <v>47</v>
      </c>
      <c r="D366" s="4">
        <v>2017.0</v>
      </c>
      <c r="E366" s="7">
        <v>5.175000190734863</v>
      </c>
      <c r="F366" s="7">
        <v>1.0645779371261597</v>
      </c>
      <c r="G366" s="7">
        <v>1.2078930139541626</v>
      </c>
      <c r="H366" s="7">
        <v>0.6449481844902039</v>
      </c>
      <c r="I366" s="7">
        <v>0.325905978679657</v>
      </c>
      <c r="J366" s="7">
        <v>0.25376096367836</v>
      </c>
      <c r="K366" s="7">
        <v>0.0602777935564518</v>
      </c>
      <c r="L366" s="7">
        <v>1.617469310760498</v>
      </c>
    </row>
    <row r="367" ht="14.25" hidden="1" customHeight="1">
      <c r="A367" s="8">
        <v>90.0</v>
      </c>
      <c r="B367" s="8" t="s">
        <v>91</v>
      </c>
      <c r="C367" s="5" t="s">
        <v>40</v>
      </c>
      <c r="D367" s="4">
        <v>2017.0</v>
      </c>
      <c r="E367" s="7">
        <v>5.073999881744385</v>
      </c>
      <c r="F367" s="7">
        <v>0.7885475754737854</v>
      </c>
      <c r="G367" s="7">
        <v>1.2774913311004639</v>
      </c>
      <c r="H367" s="7">
        <v>0.6521689891815186</v>
      </c>
      <c r="I367" s="7">
        <v>0.5710555911064148</v>
      </c>
      <c r="J367" s="7">
        <v>0.23496805131435394</v>
      </c>
      <c r="K367" s="7">
        <v>0.08763323724269867</v>
      </c>
      <c r="L367" s="7">
        <v>1.4623186588287354</v>
      </c>
    </row>
    <row r="368" ht="14.25" hidden="1" customHeight="1">
      <c r="A368" s="8">
        <v>91.0</v>
      </c>
      <c r="B368" s="8" t="s">
        <v>94</v>
      </c>
      <c r="C368" s="5" t="s">
        <v>87</v>
      </c>
      <c r="D368" s="4">
        <v>2017.0</v>
      </c>
      <c r="E368" s="7">
        <v>5.073999881744385</v>
      </c>
      <c r="F368" s="7">
        <v>0.7837562561035156</v>
      </c>
      <c r="G368" s="7">
        <v>1.2157704830169678</v>
      </c>
      <c r="H368" s="7">
        <v>0.056915730237960815</v>
      </c>
      <c r="I368" s="7">
        <v>0.39495256543159485</v>
      </c>
      <c r="J368" s="7">
        <v>0.23094719648361206</v>
      </c>
      <c r="K368" s="7">
        <v>0.02612156607210636</v>
      </c>
      <c r="L368" s="7">
        <v>2.3653905391693115</v>
      </c>
    </row>
    <row r="369" ht="14.25" hidden="1" customHeight="1">
      <c r="A369" s="8">
        <v>92.0</v>
      </c>
      <c r="B369" s="8" t="s">
        <v>117</v>
      </c>
      <c r="C369" s="5" t="s">
        <v>47</v>
      </c>
      <c r="D369" s="4">
        <v>2017.0</v>
      </c>
      <c r="E369" s="7">
        <v>5.040999889373779</v>
      </c>
      <c r="F369" s="7">
        <v>0.5247136354446411</v>
      </c>
      <c r="G369" s="7">
        <v>1.2714632749557495</v>
      </c>
      <c r="H369" s="7">
        <v>0.5292351245880127</v>
      </c>
      <c r="I369" s="7">
        <v>0.47156670689582825</v>
      </c>
      <c r="J369" s="7">
        <v>0.24899764358997345</v>
      </c>
      <c r="K369" s="7">
        <v>0.14637714624404907</v>
      </c>
      <c r="L369" s="7">
        <v>1.8490493297576904</v>
      </c>
    </row>
    <row r="370" ht="14.25" hidden="1" customHeight="1">
      <c r="A370" s="8">
        <v>93.0</v>
      </c>
      <c r="B370" s="8" t="s">
        <v>93</v>
      </c>
      <c r="C370" s="5" t="s">
        <v>47</v>
      </c>
      <c r="D370" s="4">
        <v>2017.0</v>
      </c>
      <c r="E370" s="7">
        <v>5.004000186920166</v>
      </c>
      <c r="F370" s="7">
        <v>0.596220076084137</v>
      </c>
      <c r="G370" s="7">
        <v>1.3942385911941528</v>
      </c>
      <c r="H370" s="7">
        <v>0.5534577965736389</v>
      </c>
      <c r="I370" s="7">
        <v>0.45494338870048523</v>
      </c>
      <c r="J370" s="7">
        <v>0.4285803735256195</v>
      </c>
      <c r="K370" s="7">
        <v>0.03943917900323868</v>
      </c>
      <c r="L370" s="7">
        <v>1.5367231369018555</v>
      </c>
    </row>
    <row r="371" ht="14.25" hidden="1" customHeight="1">
      <c r="A371" s="8">
        <v>94.0</v>
      </c>
      <c r="B371" s="8" t="s">
        <v>129</v>
      </c>
      <c r="C371" s="5" t="s">
        <v>97</v>
      </c>
      <c r="D371" s="4">
        <v>2017.0</v>
      </c>
      <c r="E371" s="7">
        <v>4.961999893188477</v>
      </c>
      <c r="F371" s="7">
        <v>0.479820191860199</v>
      </c>
      <c r="G371" s="7">
        <v>1.1792832612991333</v>
      </c>
      <c r="H371" s="7">
        <v>0.5041307806968689</v>
      </c>
      <c r="I371" s="7">
        <v>0.4403059482574463</v>
      </c>
      <c r="J371" s="7">
        <v>0.39409616589546204</v>
      </c>
      <c r="K371" s="7">
        <v>0.07297554612159729</v>
      </c>
      <c r="L371" s="7">
        <v>1.8912410736083984</v>
      </c>
    </row>
    <row r="372" ht="14.25" hidden="1" customHeight="1">
      <c r="A372" s="8">
        <v>95.0</v>
      </c>
      <c r="B372" s="8" t="s">
        <v>112</v>
      </c>
      <c r="C372" s="5" t="s">
        <v>55</v>
      </c>
      <c r="D372" s="4">
        <v>2017.0</v>
      </c>
      <c r="E372" s="7">
        <v>4.954999923706055</v>
      </c>
      <c r="F372" s="7">
        <v>1.0272358655929565</v>
      </c>
      <c r="G372" s="7">
        <v>1.493011236190796</v>
      </c>
      <c r="H372" s="7">
        <v>0.5577834844589233</v>
      </c>
      <c r="I372" s="7">
        <v>0.3941439688205719</v>
      </c>
      <c r="J372" s="7">
        <v>0.33846423029899597</v>
      </c>
      <c r="K372" s="7">
        <v>0.03290228918194771</v>
      </c>
      <c r="L372" s="7">
        <v>1.1112923622131348</v>
      </c>
    </row>
    <row r="373" ht="14.25" hidden="1" customHeight="1">
      <c r="A373" s="8">
        <v>96.0</v>
      </c>
      <c r="B373" s="8" t="s">
        <v>124</v>
      </c>
      <c r="C373" s="5" t="s">
        <v>87</v>
      </c>
      <c r="D373" s="4">
        <v>2017.0</v>
      </c>
      <c r="E373" s="7">
        <v>4.828999996185303</v>
      </c>
      <c r="F373" s="7">
        <v>1.0546987056732178</v>
      </c>
      <c r="G373" s="7">
        <v>1.3847886323928833</v>
      </c>
      <c r="H373" s="7">
        <v>0.18708007037639618</v>
      </c>
      <c r="I373" s="7">
        <v>0.47924673557281494</v>
      </c>
      <c r="J373" s="7">
        <v>0.1393623799085617</v>
      </c>
      <c r="K373" s="7">
        <v>0.07250949740409851</v>
      </c>
      <c r="L373" s="7">
        <v>1.510908603668213</v>
      </c>
    </row>
    <row r="374" ht="14.25" hidden="1" customHeight="1">
      <c r="A374" s="8">
        <v>97.0</v>
      </c>
      <c r="B374" s="8" t="s">
        <v>118</v>
      </c>
      <c r="C374" s="5" t="s">
        <v>26</v>
      </c>
      <c r="D374" s="4">
        <v>2017.0</v>
      </c>
      <c r="E374" s="7">
        <v>4.804999828338623</v>
      </c>
      <c r="F374" s="7">
        <v>1.0072658061981201</v>
      </c>
      <c r="G374" s="7">
        <v>0.8683514595031738</v>
      </c>
      <c r="H374" s="7">
        <v>0.6132120490074158</v>
      </c>
      <c r="I374" s="7">
        <v>0.28968068957328796</v>
      </c>
      <c r="J374" s="7">
        <v>0.049693357199430466</v>
      </c>
      <c r="K374" s="7">
        <v>0.08672314882278442</v>
      </c>
      <c r="L374" s="7">
        <v>1.8902511596679688</v>
      </c>
    </row>
    <row r="375" ht="14.25" hidden="1" customHeight="1">
      <c r="A375" s="8">
        <v>98.0</v>
      </c>
      <c r="B375" s="8" t="s">
        <v>119</v>
      </c>
      <c r="C375" s="5" t="s">
        <v>26</v>
      </c>
      <c r="D375" s="4">
        <v>2017.0</v>
      </c>
      <c r="E375" s="7">
        <v>4.775000095367432</v>
      </c>
      <c r="F375" s="7">
        <v>0.7162492275238037</v>
      </c>
      <c r="G375" s="7">
        <v>1.1556471586227417</v>
      </c>
      <c r="H375" s="7">
        <v>0.5656669735908508</v>
      </c>
      <c r="I375" s="7">
        <v>0.2547110617160797</v>
      </c>
      <c r="J375" s="7">
        <v>0.11417317390441895</v>
      </c>
      <c r="K375" s="7">
        <v>0.08928260207176208</v>
      </c>
      <c r="L375" s="7">
        <v>1.8788902759552002</v>
      </c>
    </row>
    <row r="376" ht="14.25" hidden="1" customHeight="1">
      <c r="A376" s="8">
        <v>99.0</v>
      </c>
      <c r="B376" s="8" t="s">
        <v>142</v>
      </c>
      <c r="C376" s="5" t="s">
        <v>26</v>
      </c>
      <c r="D376" s="4">
        <v>2017.0</v>
      </c>
      <c r="E376" s="7">
        <v>4.735000133514404</v>
      </c>
      <c r="F376" s="7">
        <v>0.9897018074989319</v>
      </c>
      <c r="G376" s="7">
        <v>0.9974713921546936</v>
      </c>
      <c r="H376" s="7">
        <v>0.520187258720398</v>
      </c>
      <c r="I376" s="7">
        <v>0.28211015462875366</v>
      </c>
      <c r="J376" s="7">
        <v>0.12863144278526306</v>
      </c>
      <c r="K376" s="7">
        <v>0.11438136547803879</v>
      </c>
      <c r="L376" s="7">
        <v>1.7021610736846924</v>
      </c>
    </row>
    <row r="377" ht="14.25" hidden="1" customHeight="1">
      <c r="A377" s="8">
        <v>100.0</v>
      </c>
      <c r="B377" s="8" t="s">
        <v>141</v>
      </c>
      <c r="C377" s="5" t="s">
        <v>47</v>
      </c>
      <c r="D377" s="4">
        <v>2017.0</v>
      </c>
      <c r="E377" s="7">
        <v>4.714000225067139</v>
      </c>
      <c r="F377" s="7">
        <v>1.1614590883255005</v>
      </c>
      <c r="G377" s="7">
        <v>1.4343794584274292</v>
      </c>
      <c r="H377" s="7">
        <v>0.7082176804542542</v>
      </c>
      <c r="I377" s="7">
        <v>0.28923171758651733</v>
      </c>
      <c r="J377" s="7">
        <v>0.11317769438028336</v>
      </c>
      <c r="K377" s="7">
        <v>0.011051530949771404</v>
      </c>
      <c r="L377" s="7">
        <v>0.9961392879486084</v>
      </c>
    </row>
    <row r="378" ht="14.25" hidden="1" customHeight="1">
      <c r="A378" s="8">
        <v>101.0</v>
      </c>
      <c r="B378" s="8" t="s">
        <v>131</v>
      </c>
      <c r="C378" s="5" t="s">
        <v>87</v>
      </c>
      <c r="D378" s="4">
        <v>2017.0</v>
      </c>
      <c r="E378" s="7">
        <v>4.709000110626221</v>
      </c>
      <c r="F378" s="7">
        <v>0.36842092871665955</v>
      </c>
      <c r="G378" s="7">
        <v>0.9841360449790955</v>
      </c>
      <c r="H378" s="7">
        <v>0.005564753897488117</v>
      </c>
      <c r="I378" s="7">
        <v>0.3186976909637451</v>
      </c>
      <c r="J378" s="7">
        <v>0.2930409014225006</v>
      </c>
      <c r="K378" s="7">
        <v>0.07109517604112625</v>
      </c>
      <c r="L378" s="7">
        <v>2.668459892272949</v>
      </c>
    </row>
    <row r="379" ht="14.25" hidden="1" customHeight="1">
      <c r="A379" s="8">
        <v>102.0</v>
      </c>
      <c r="B379" s="8" t="s">
        <v>140</v>
      </c>
      <c r="C379" s="5" t="s">
        <v>87</v>
      </c>
      <c r="D379" s="4">
        <v>2017.0</v>
      </c>
      <c r="E379" s="7">
        <v>4.695000171661377</v>
      </c>
      <c r="F379" s="7">
        <v>0.5643053650856018</v>
      </c>
      <c r="G379" s="7">
        <v>0.9460182189941406</v>
      </c>
      <c r="H379" s="7">
        <v>0.13289211690425873</v>
      </c>
      <c r="I379" s="7">
        <v>0.43038874864578247</v>
      </c>
      <c r="J379" s="7">
        <v>0.23629845678806305</v>
      </c>
      <c r="K379" s="7">
        <v>0.05130663141608238</v>
      </c>
      <c r="L379" s="7">
        <v>2.3336455821990967</v>
      </c>
    </row>
    <row r="380" ht="14.25" hidden="1" customHeight="1">
      <c r="A380" s="8">
        <v>103.0</v>
      </c>
      <c r="B380" s="8" t="s">
        <v>121</v>
      </c>
      <c r="C380" s="5" t="s">
        <v>26</v>
      </c>
      <c r="D380" s="4">
        <v>2017.0</v>
      </c>
      <c r="E380" s="7">
        <v>4.691999912261963</v>
      </c>
      <c r="F380" s="7">
        <v>1.156873106956482</v>
      </c>
      <c r="G380" s="7">
        <v>0.7115512490272522</v>
      </c>
      <c r="H380" s="7">
        <v>0.639333188533783</v>
      </c>
      <c r="I380" s="7">
        <v>0.24932260811328888</v>
      </c>
      <c r="J380" s="7">
        <v>0.3872429132461548</v>
      </c>
      <c r="K380" s="7">
        <v>0.048761073499917984</v>
      </c>
      <c r="L380" s="7">
        <v>1.498734951019287</v>
      </c>
    </row>
    <row r="381" ht="14.25" hidden="1" customHeight="1">
      <c r="A381" s="8">
        <v>104.0</v>
      </c>
      <c r="B381" s="8" t="s">
        <v>109</v>
      </c>
      <c r="C381" s="5" t="s">
        <v>47</v>
      </c>
      <c r="D381" s="4">
        <v>2017.0</v>
      </c>
      <c r="E381" s="7">
        <v>4.644000053405762</v>
      </c>
      <c r="F381" s="7">
        <v>0.9961927533149719</v>
      </c>
      <c r="G381" s="7">
        <v>0.8036852478981018</v>
      </c>
      <c r="H381" s="7">
        <v>0.7311597466468811</v>
      </c>
      <c r="I381" s="7">
        <v>0.38149863481521606</v>
      </c>
      <c r="J381" s="7">
        <v>0.20131294429302216</v>
      </c>
      <c r="K381" s="7">
        <v>0.03986421599984169</v>
      </c>
      <c r="L381" s="7">
        <v>1.4904415607452393</v>
      </c>
    </row>
    <row r="382" ht="14.25" hidden="1" customHeight="1">
      <c r="A382" s="8">
        <v>105.0</v>
      </c>
      <c r="B382" s="8" t="s">
        <v>120</v>
      </c>
      <c r="C382" s="5" t="s">
        <v>97</v>
      </c>
      <c r="D382" s="4">
        <v>2017.0</v>
      </c>
      <c r="E382" s="7">
        <v>4.607999801635742</v>
      </c>
      <c r="F382" s="7">
        <v>0.5866829752922058</v>
      </c>
      <c r="G382" s="7">
        <v>0.7351317405700684</v>
      </c>
      <c r="H382" s="7">
        <v>0.5332410335540771</v>
      </c>
      <c r="I382" s="7">
        <v>0.47835665941238403</v>
      </c>
      <c r="J382" s="7">
        <v>0.17225535213947296</v>
      </c>
      <c r="K382" s="7">
        <v>0.12371785938739777</v>
      </c>
      <c r="L382" s="7">
        <v>1.978736162185669</v>
      </c>
    </row>
    <row r="383" ht="14.25" hidden="1" customHeight="1">
      <c r="A383" s="8">
        <v>106.0</v>
      </c>
      <c r="B383" s="8" t="s">
        <v>133</v>
      </c>
      <c r="C383" s="5" t="s">
        <v>87</v>
      </c>
      <c r="D383" s="4">
        <v>2017.0</v>
      </c>
      <c r="E383" s="7">
        <v>4.552999973297119</v>
      </c>
      <c r="F383" s="7">
        <v>0.560479462146759</v>
      </c>
      <c r="G383" s="7">
        <v>1.06795072555542</v>
      </c>
      <c r="H383" s="7">
        <v>0.3099883496761322</v>
      </c>
      <c r="I383" s="7">
        <v>0.45276376605033875</v>
      </c>
      <c r="J383" s="7">
        <v>0.4448603093624115</v>
      </c>
      <c r="K383" s="7">
        <v>0.0646413192152977</v>
      </c>
      <c r="L383" s="7">
        <v>1.651902198791504</v>
      </c>
    </row>
    <row r="384" ht="14.25" hidden="1" customHeight="1">
      <c r="A384" s="8">
        <v>107.0</v>
      </c>
      <c r="B384" s="8" t="s">
        <v>136</v>
      </c>
      <c r="C384" s="5" t="s">
        <v>40</v>
      </c>
      <c r="D384" s="4">
        <v>2017.0</v>
      </c>
      <c r="E384" s="7">
        <v>4.545000076293945</v>
      </c>
      <c r="F384" s="7">
        <v>0.36711055040359497</v>
      </c>
      <c r="G384" s="7">
        <v>1.1232359409332275</v>
      </c>
      <c r="H384" s="7">
        <v>0.39752256870269775</v>
      </c>
      <c r="I384" s="7">
        <v>0.5144920349121094</v>
      </c>
      <c r="J384" s="7">
        <v>0.8380751609802246</v>
      </c>
      <c r="K384" s="7">
        <v>0.18881620466709137</v>
      </c>
      <c r="L384" s="7">
        <v>1.1152904033660889</v>
      </c>
    </row>
    <row r="385" ht="14.25" hidden="1" customHeight="1">
      <c r="A385" s="8">
        <v>108.0</v>
      </c>
      <c r="B385" s="8" t="s">
        <v>146</v>
      </c>
      <c r="C385" s="5" t="s">
        <v>87</v>
      </c>
      <c r="D385" s="4">
        <v>2017.0</v>
      </c>
      <c r="E385" s="7">
        <v>4.534999847412109</v>
      </c>
      <c r="F385" s="7">
        <v>0.4793090224266052</v>
      </c>
      <c r="G385" s="7">
        <v>1.1796919107437134</v>
      </c>
      <c r="H385" s="7">
        <v>0.4093628525733948</v>
      </c>
      <c r="I385" s="7">
        <v>0.37792226672172546</v>
      </c>
      <c r="J385" s="7">
        <v>0.18346889317035675</v>
      </c>
      <c r="K385" s="7">
        <v>0.11546044796705246</v>
      </c>
      <c r="L385" s="7">
        <v>1.7896461486816406</v>
      </c>
    </row>
    <row r="386" ht="14.25" hidden="1" customHeight="1">
      <c r="A386" s="8">
        <v>109.0</v>
      </c>
      <c r="B386" s="8" t="s">
        <v>101</v>
      </c>
      <c r="C386" s="5" t="s">
        <v>87</v>
      </c>
      <c r="D386" s="4">
        <v>2017.0</v>
      </c>
      <c r="E386" s="7">
        <v>4.513999938964844</v>
      </c>
      <c r="F386" s="7">
        <v>0.6364067792892456</v>
      </c>
      <c r="G386" s="7">
        <v>1.0031872987747192</v>
      </c>
      <c r="H386" s="7">
        <v>0.25783589482307434</v>
      </c>
      <c r="I386" s="7">
        <v>0.4616034924983978</v>
      </c>
      <c r="J386" s="7">
        <v>0.24958014488220215</v>
      </c>
      <c r="K386" s="7">
        <v>0.07821355015039444</v>
      </c>
      <c r="L386" s="7">
        <v>1.8267054557800293</v>
      </c>
    </row>
    <row r="387" ht="14.25" hidden="1" customHeight="1">
      <c r="A387" s="8">
        <v>110.0</v>
      </c>
      <c r="B387" s="8" t="s">
        <v>123</v>
      </c>
      <c r="C387" s="5" t="s">
        <v>26</v>
      </c>
      <c r="D387" s="4">
        <v>2017.0</v>
      </c>
      <c r="E387" s="7">
        <v>4.497000217437744</v>
      </c>
      <c r="F387" s="7">
        <v>1.102710485458374</v>
      </c>
      <c r="G387" s="7">
        <v>0.9786131978034973</v>
      </c>
      <c r="H387" s="7">
        <v>0.5011804699897766</v>
      </c>
      <c r="I387" s="7">
        <v>0.2885555326938629</v>
      </c>
      <c r="J387" s="7">
        <v>0.1996372640132904</v>
      </c>
      <c r="K387" s="7">
        <v>0.1072157546877861</v>
      </c>
      <c r="L387" s="7">
        <v>1.3189072608947754</v>
      </c>
    </row>
    <row r="388" ht="14.25" hidden="1" customHeight="1">
      <c r="A388" s="8">
        <v>111.0</v>
      </c>
      <c r="B388" s="8" t="s">
        <v>147</v>
      </c>
      <c r="C388" s="5" t="s">
        <v>87</v>
      </c>
      <c r="D388" s="4">
        <v>2017.0</v>
      </c>
      <c r="E388" s="7">
        <v>4.465000152587891</v>
      </c>
      <c r="F388" s="7">
        <v>1.1982102394104004</v>
      </c>
      <c r="G388" s="7">
        <v>1.1556202173233032</v>
      </c>
      <c r="H388" s="7">
        <v>0.3565785884857178</v>
      </c>
      <c r="I388" s="7">
        <v>0.312328577041626</v>
      </c>
      <c r="J388" s="7">
        <v>0.04378537833690643</v>
      </c>
      <c r="K388" s="7">
        <v>0.07604678720235825</v>
      </c>
      <c r="L388" s="7">
        <v>1.3229162693023682</v>
      </c>
    </row>
    <row r="389" ht="14.25" hidden="1" customHeight="1">
      <c r="A389" s="8">
        <v>112.0</v>
      </c>
      <c r="B389" s="8" t="s">
        <v>130</v>
      </c>
      <c r="C389" s="5" t="s">
        <v>87</v>
      </c>
      <c r="D389" s="4">
        <v>2017.0</v>
      </c>
      <c r="E389" s="7">
        <v>4.460000038146973</v>
      </c>
      <c r="F389" s="7">
        <v>0.3392338454723358</v>
      </c>
      <c r="G389" s="7">
        <v>0.8646692037582397</v>
      </c>
      <c r="H389" s="7">
        <v>0.35340970754623413</v>
      </c>
      <c r="I389" s="7">
        <v>0.4088427424430847</v>
      </c>
      <c r="J389" s="7">
        <v>0.31265074014663696</v>
      </c>
      <c r="K389" s="7">
        <v>0.16545571386814117</v>
      </c>
      <c r="L389" s="7">
        <v>2.0157437324523926</v>
      </c>
    </row>
    <row r="390" ht="14.25" hidden="1" customHeight="1">
      <c r="A390" s="8">
        <v>113.0</v>
      </c>
      <c r="B390" s="8" t="s">
        <v>139</v>
      </c>
      <c r="C390" s="5" t="s">
        <v>97</v>
      </c>
      <c r="D390" s="4">
        <v>2017.0</v>
      </c>
      <c r="E390" s="7">
        <v>4.440000057220459</v>
      </c>
      <c r="F390" s="7">
        <v>1.0098501443862915</v>
      </c>
      <c r="G390" s="7">
        <v>1.2599763870239258</v>
      </c>
      <c r="H390" s="7">
        <v>0.625130832195282</v>
      </c>
      <c r="I390" s="7">
        <v>0.5612132549285889</v>
      </c>
      <c r="J390" s="7">
        <v>0.490863561630249</v>
      </c>
      <c r="K390" s="7">
        <v>0.07365396618843079</v>
      </c>
      <c r="L390" s="7">
        <v>0.4193892478942871</v>
      </c>
    </row>
    <row r="391" ht="14.25" hidden="1" customHeight="1">
      <c r="A391" s="8">
        <v>114.0</v>
      </c>
      <c r="B391" s="8" t="s">
        <v>134</v>
      </c>
      <c r="C391" s="5" t="s">
        <v>47</v>
      </c>
      <c r="D391" s="4">
        <v>2017.0</v>
      </c>
      <c r="E391" s="7">
        <v>4.375999927520752</v>
      </c>
      <c r="F391" s="7">
        <v>0.9005967378616333</v>
      </c>
      <c r="G391" s="7">
        <v>1.007483720779419</v>
      </c>
      <c r="H391" s="7">
        <v>0.637524425983429</v>
      </c>
      <c r="I391" s="7">
        <v>0.19830326735973358</v>
      </c>
      <c r="J391" s="7">
        <v>0.0834880918264389</v>
      </c>
      <c r="K391" s="7">
        <v>0.0266744215041399</v>
      </c>
      <c r="L391" s="7">
        <v>1.5214991569519043</v>
      </c>
    </row>
    <row r="392" ht="14.25" hidden="1" customHeight="1">
      <c r="A392" s="8">
        <v>115.0</v>
      </c>
      <c r="B392" s="8" t="s">
        <v>128</v>
      </c>
      <c r="C392" s="5" t="s">
        <v>97</v>
      </c>
      <c r="D392" s="4">
        <v>2017.0</v>
      </c>
      <c r="E392" s="7">
        <v>4.315000057220459</v>
      </c>
      <c r="F392" s="7">
        <v>0.7922212481498718</v>
      </c>
      <c r="G392" s="7">
        <v>0.7543725967407227</v>
      </c>
      <c r="H392" s="7">
        <v>0.4554276168346405</v>
      </c>
      <c r="I392" s="7">
        <v>0.46998700499534607</v>
      </c>
      <c r="J392" s="7">
        <v>0.23153848946094513</v>
      </c>
      <c r="K392" s="7">
        <v>0.09222688525915146</v>
      </c>
      <c r="L392" s="7">
        <v>1.5191171169281006</v>
      </c>
    </row>
    <row r="393" ht="14.25" hidden="1" customHeight="1">
      <c r="A393" s="8">
        <v>116.0</v>
      </c>
      <c r="B393" s="8" t="s">
        <v>132</v>
      </c>
      <c r="C393" s="5" t="s">
        <v>87</v>
      </c>
      <c r="D393" s="4">
        <v>2017.0</v>
      </c>
      <c r="E393" s="7">
        <v>4.291999816894531</v>
      </c>
      <c r="F393" s="7">
        <v>0.6484572887420654</v>
      </c>
      <c r="G393" s="7">
        <v>1.2720308303833008</v>
      </c>
      <c r="H393" s="7">
        <v>0.2853492796421051</v>
      </c>
      <c r="I393" s="7">
        <v>0.09609804302453995</v>
      </c>
      <c r="J393" s="7">
        <v>0.20187002420425415</v>
      </c>
      <c r="K393" s="7">
        <v>0.13695700466632843</v>
      </c>
      <c r="L393" s="7">
        <v>1.651637315750122</v>
      </c>
    </row>
    <row r="394" ht="14.25" hidden="1" customHeight="1">
      <c r="A394" s="8">
        <v>117.0</v>
      </c>
      <c r="B394" s="8" t="s">
        <v>137</v>
      </c>
      <c r="C394" s="5" t="s">
        <v>47</v>
      </c>
      <c r="D394" s="4">
        <v>2017.0</v>
      </c>
      <c r="E394" s="7">
        <v>4.285999774932861</v>
      </c>
      <c r="F394" s="7">
        <v>0.9506126642227173</v>
      </c>
      <c r="G394" s="7">
        <v>0.5706149339675903</v>
      </c>
      <c r="H394" s="7">
        <v>0.6495469808578491</v>
      </c>
      <c r="I394" s="7">
        <v>0.309410035610199</v>
      </c>
      <c r="J394" s="7">
        <v>0.05400881543755531</v>
      </c>
      <c r="K394" s="7">
        <v>0.2516666352748871</v>
      </c>
      <c r="L394" s="7">
        <v>1.5001378059387207</v>
      </c>
    </row>
    <row r="395" ht="14.25" hidden="1" customHeight="1">
      <c r="A395" s="8">
        <v>118.0</v>
      </c>
      <c r="B395" s="8" t="s">
        <v>144</v>
      </c>
      <c r="C395" s="5" t="s">
        <v>87</v>
      </c>
      <c r="D395" s="4">
        <v>2017.0</v>
      </c>
      <c r="E395" s="7">
        <v>4.190000057220459</v>
      </c>
      <c r="F395" s="7">
        <v>0.4761804938316345</v>
      </c>
      <c r="G395" s="7">
        <v>1.2814733982086182</v>
      </c>
      <c r="H395" s="7">
        <v>0.16936567425727844</v>
      </c>
      <c r="I395" s="7">
        <v>0.3066137433052063</v>
      </c>
      <c r="J395" s="7">
        <v>0.1833541989326477</v>
      </c>
      <c r="K395" s="7">
        <v>0.10497024655342102</v>
      </c>
      <c r="L395" s="7">
        <v>1.6681909561157227</v>
      </c>
    </row>
    <row r="396" ht="14.25" hidden="1" customHeight="1">
      <c r="A396" s="8">
        <v>119.0</v>
      </c>
      <c r="B396" s="8" t="s">
        <v>154</v>
      </c>
      <c r="C396" s="5" t="s">
        <v>87</v>
      </c>
      <c r="D396" s="4">
        <v>2017.0</v>
      </c>
      <c r="E396" s="7">
        <v>4.179999828338623</v>
      </c>
      <c r="F396" s="7">
        <v>0.6030489206314087</v>
      </c>
      <c r="G396" s="7">
        <v>0.9047800302505493</v>
      </c>
      <c r="H396" s="7">
        <v>0.04864216968417168</v>
      </c>
      <c r="I396" s="7">
        <v>0.4477061927318573</v>
      </c>
      <c r="J396" s="7">
        <v>0.20123746991157532</v>
      </c>
      <c r="K396" s="7">
        <v>0.1300617754459381</v>
      </c>
      <c r="L396" s="7">
        <v>1.8449642658233643</v>
      </c>
    </row>
    <row r="397" ht="14.25" hidden="1" customHeight="1">
      <c r="A397" s="8">
        <v>120.0</v>
      </c>
      <c r="B397" s="8" t="s">
        <v>149</v>
      </c>
      <c r="C397" s="5" t="s">
        <v>40</v>
      </c>
      <c r="D397" s="4">
        <v>2017.0</v>
      </c>
      <c r="E397" s="7">
        <v>4.168000221252441</v>
      </c>
      <c r="F397" s="7">
        <v>0.6017650961875916</v>
      </c>
      <c r="G397" s="7">
        <v>1.006238341331482</v>
      </c>
      <c r="H397" s="7">
        <v>0.4297834038734436</v>
      </c>
      <c r="I397" s="7">
        <v>0.6333758234977722</v>
      </c>
      <c r="J397" s="7">
        <v>0.38592296838760376</v>
      </c>
      <c r="K397" s="7">
        <v>0.06810595095157623</v>
      </c>
      <c r="L397" s="7">
        <v>1.0429410934448242</v>
      </c>
    </row>
    <row r="398" ht="14.25" hidden="1" customHeight="1">
      <c r="A398" s="8">
        <v>121.0</v>
      </c>
      <c r="B398" s="8" t="s">
        <v>125</v>
      </c>
      <c r="C398" s="5" t="s">
        <v>87</v>
      </c>
      <c r="D398" s="4">
        <v>2017.0</v>
      </c>
      <c r="E398" s="7">
        <v>4.119999885559082</v>
      </c>
      <c r="F398" s="7">
        <v>0.6672248244285583</v>
      </c>
      <c r="G398" s="7">
        <v>0.8736647367477417</v>
      </c>
      <c r="H398" s="7">
        <v>0.29563772678375244</v>
      </c>
      <c r="I398" s="7">
        <v>0.42302629351615906</v>
      </c>
      <c r="J398" s="7">
        <v>0.25692394375801086</v>
      </c>
      <c r="K398" s="7">
        <v>0.0253363698720932</v>
      </c>
      <c r="L398" s="7">
        <v>1.5778675079345703</v>
      </c>
    </row>
    <row r="399" ht="14.25" hidden="1" customHeight="1">
      <c r="A399" s="8">
        <v>122.0</v>
      </c>
      <c r="B399" s="8" t="s">
        <v>122</v>
      </c>
      <c r="C399" s="5" t="s">
        <v>47</v>
      </c>
      <c r="D399" s="4">
        <v>2017.0</v>
      </c>
      <c r="E399" s="7">
        <v>4.0960001945495605</v>
      </c>
      <c r="F399" s="7">
        <v>0.8946519494056702</v>
      </c>
      <c r="G399" s="7">
        <v>1.3945375680923462</v>
      </c>
      <c r="H399" s="7">
        <v>0.5759039521217346</v>
      </c>
      <c r="I399" s="7">
        <v>0.12297477573156357</v>
      </c>
      <c r="J399" s="7">
        <v>0.2700614631175995</v>
      </c>
      <c r="K399" s="7">
        <v>0.023029470816254616</v>
      </c>
      <c r="L399" s="7">
        <v>0.8143823146820068</v>
      </c>
    </row>
    <row r="400" ht="14.25" hidden="1" customHeight="1">
      <c r="A400" s="8">
        <v>123.0</v>
      </c>
      <c r="B400" s="8" t="s">
        <v>145</v>
      </c>
      <c r="C400" s="5" t="s">
        <v>87</v>
      </c>
      <c r="D400" s="4">
        <v>2017.0</v>
      </c>
      <c r="E400" s="7">
        <v>4.080999851226807</v>
      </c>
      <c r="F400" s="7">
        <v>0.3814307153224945</v>
      </c>
      <c r="G400" s="7">
        <v>1.1298277378082275</v>
      </c>
      <c r="H400" s="7">
        <v>0.21763260662555695</v>
      </c>
      <c r="I400" s="7">
        <v>0.443185955286026</v>
      </c>
      <c r="J400" s="7">
        <v>0.32576605677604675</v>
      </c>
      <c r="K400" s="7">
        <v>0.05706971883773804</v>
      </c>
      <c r="L400" s="7">
        <v>1.526362657546997</v>
      </c>
    </row>
    <row r="401" ht="14.25" hidden="1" customHeight="1">
      <c r="A401" s="8">
        <v>124.0</v>
      </c>
      <c r="B401" s="8" t="s">
        <v>155</v>
      </c>
      <c r="C401" s="5" t="s">
        <v>87</v>
      </c>
      <c r="D401" s="4">
        <v>2017.0</v>
      </c>
      <c r="E401" s="7">
        <v>4.0320000648498535</v>
      </c>
      <c r="F401" s="7">
        <v>0.3502277135848999</v>
      </c>
      <c r="G401" s="7">
        <v>1.043280005455017</v>
      </c>
      <c r="H401" s="7">
        <v>0.2158442586660385</v>
      </c>
      <c r="I401" s="7">
        <v>0.32436785101890564</v>
      </c>
      <c r="J401" s="7">
        <v>0.2508646845817566</v>
      </c>
      <c r="K401" s="7">
        <v>0.12032810598611832</v>
      </c>
      <c r="L401" s="7">
        <v>1.727212905883789</v>
      </c>
    </row>
    <row r="402" ht="14.25" hidden="1" customHeight="1">
      <c r="A402" s="8">
        <v>125.0</v>
      </c>
      <c r="B402" s="8" t="s">
        <v>148</v>
      </c>
      <c r="C402" s="5" t="s">
        <v>87</v>
      </c>
      <c r="D402" s="4">
        <v>2017.0</v>
      </c>
      <c r="E402" s="7">
        <v>4.0279998779296875</v>
      </c>
      <c r="F402" s="7">
        <v>0.1619253307580948</v>
      </c>
      <c r="G402" s="7">
        <v>0.993025004863739</v>
      </c>
      <c r="H402" s="7">
        <v>0.2685050070285797</v>
      </c>
      <c r="I402" s="7">
        <v>0.36365869641304016</v>
      </c>
      <c r="J402" s="7">
        <v>0.22867384552955627</v>
      </c>
      <c r="K402" s="7">
        <v>0.13857294619083405</v>
      </c>
      <c r="L402" s="7">
        <v>1.873983383178711</v>
      </c>
    </row>
    <row r="403" ht="14.25" hidden="1" customHeight="1">
      <c r="A403" s="8">
        <v>126.0</v>
      </c>
      <c r="B403" s="8" t="s">
        <v>138</v>
      </c>
      <c r="C403" s="5" t="s">
        <v>87</v>
      </c>
      <c r="D403" s="4">
        <v>2017.0</v>
      </c>
      <c r="E403" s="7">
        <v>3.9700000286102295</v>
      </c>
      <c r="F403" s="7">
        <v>0.2334420382976532</v>
      </c>
      <c r="G403" s="7">
        <v>0.5125688314437866</v>
      </c>
      <c r="H403" s="7">
        <v>0.3150895833969116</v>
      </c>
      <c r="I403" s="7">
        <v>0.46691465377807617</v>
      </c>
      <c r="J403" s="7">
        <v>0.2871704697608948</v>
      </c>
      <c r="K403" s="7">
        <v>0.07271165400743484</v>
      </c>
      <c r="L403" s="7">
        <v>2.0817861557006836</v>
      </c>
    </row>
    <row r="404" ht="14.25" hidden="1" customHeight="1">
      <c r="A404" s="8">
        <v>127.0</v>
      </c>
      <c r="B404" s="8" t="s">
        <v>152</v>
      </c>
      <c r="C404" s="5" t="s">
        <v>87</v>
      </c>
      <c r="D404" s="4">
        <v>2017.0</v>
      </c>
      <c r="E404" s="7">
        <v>3.936000108718872</v>
      </c>
      <c r="F404" s="7">
        <v>0.4380129873752594</v>
      </c>
      <c r="G404" s="7">
        <v>0.9538558721542358</v>
      </c>
      <c r="H404" s="7">
        <v>0.04113471508026123</v>
      </c>
      <c r="I404" s="7">
        <v>0.16234202682971954</v>
      </c>
      <c r="J404" s="7">
        <v>0.2161138504743576</v>
      </c>
      <c r="K404" s="7">
        <v>0.053581882268190384</v>
      </c>
      <c r="L404" s="7">
        <v>2.0712380409240723</v>
      </c>
    </row>
    <row r="405" ht="14.25" hidden="1" customHeight="1">
      <c r="A405" s="8">
        <v>128.0</v>
      </c>
      <c r="B405" s="8" t="s">
        <v>126</v>
      </c>
      <c r="C405" s="5" t="s">
        <v>87</v>
      </c>
      <c r="D405" s="4">
        <v>2017.0</v>
      </c>
      <c r="E405" s="7">
        <v>3.875</v>
      </c>
      <c r="F405" s="7">
        <v>0.3758465349674225</v>
      </c>
      <c r="G405" s="7">
        <v>1.083095908164978</v>
      </c>
      <c r="H405" s="7">
        <v>0.1967637538909912</v>
      </c>
      <c r="I405" s="7">
        <v>0.33638420701026917</v>
      </c>
      <c r="J405" s="7">
        <v>0.18914349377155304</v>
      </c>
      <c r="K405" s="7">
        <v>0.09537538141012192</v>
      </c>
      <c r="L405" s="7">
        <v>1.5979702472686768</v>
      </c>
    </row>
    <row r="406" ht="14.25" hidden="1" customHeight="1">
      <c r="A406" s="8">
        <v>129.0</v>
      </c>
      <c r="B406" s="8" t="s">
        <v>156</v>
      </c>
      <c r="C406" s="5" t="s">
        <v>97</v>
      </c>
      <c r="D406" s="4">
        <v>2017.0</v>
      </c>
      <c r="E406" s="7">
        <v>3.7939999103546143</v>
      </c>
      <c r="F406" s="7">
        <v>0.40147721767425537</v>
      </c>
      <c r="G406" s="7">
        <v>0.5815433263778687</v>
      </c>
      <c r="H406" s="7">
        <v>0.18074677884578705</v>
      </c>
      <c r="I406" s="7">
        <v>0.10617952048778534</v>
      </c>
      <c r="J406" s="7">
        <v>0.3118709325790405</v>
      </c>
      <c r="K406" s="7">
        <v>0.06115783005952835</v>
      </c>
      <c r="L406" s="7">
        <v>2.150801181793213</v>
      </c>
    </row>
    <row r="407" ht="14.25" hidden="1" customHeight="1">
      <c r="A407" s="8">
        <v>130.0</v>
      </c>
      <c r="B407" s="8" t="s">
        <v>135</v>
      </c>
      <c r="C407" s="5" t="s">
        <v>87</v>
      </c>
      <c r="D407" s="4">
        <v>2017.0</v>
      </c>
      <c r="E407" s="7">
        <v>3.7660000324249268</v>
      </c>
      <c r="F407" s="7">
        <v>1.1220941543579102</v>
      </c>
      <c r="G407" s="7">
        <v>1.2215549945831299</v>
      </c>
      <c r="H407" s="7">
        <v>0.3417555093765259</v>
      </c>
      <c r="I407" s="7">
        <v>0.5051963329315186</v>
      </c>
      <c r="J407" s="7">
        <v>0.09934844821691513</v>
      </c>
      <c r="K407" s="7">
        <v>0.09858319908380508</v>
      </c>
      <c r="L407" s="7">
        <v>0.3779137134552002</v>
      </c>
    </row>
    <row r="408" ht="14.25" hidden="1" customHeight="1">
      <c r="A408" s="8">
        <v>131.0</v>
      </c>
      <c r="B408" s="8" t="s">
        <v>158</v>
      </c>
      <c r="C408" s="5" t="s">
        <v>87</v>
      </c>
      <c r="D408" s="4">
        <v>2017.0</v>
      </c>
      <c r="E408" s="7">
        <v>3.6570000648498535</v>
      </c>
      <c r="F408" s="7">
        <v>0.43108540773391724</v>
      </c>
      <c r="G408" s="7">
        <v>0.4352998435497284</v>
      </c>
      <c r="H408" s="7">
        <v>0.2099302113056183</v>
      </c>
      <c r="I408" s="7">
        <v>0.42596277594566345</v>
      </c>
      <c r="J408" s="7">
        <v>0.2079484611749649</v>
      </c>
      <c r="K408" s="7">
        <v>0.06092901527881622</v>
      </c>
      <c r="L408" s="7">
        <v>1.8856309652328491</v>
      </c>
    </row>
    <row r="409" ht="14.25" hidden="1" customHeight="1">
      <c r="A409" s="8">
        <v>132.0</v>
      </c>
      <c r="B409" s="8" t="s">
        <v>151</v>
      </c>
      <c r="C409" s="5" t="s">
        <v>87</v>
      </c>
      <c r="D409" s="4">
        <v>2017.0</v>
      </c>
      <c r="E409" s="7">
        <v>3.6440000534057617</v>
      </c>
      <c r="F409" s="7">
        <v>0.3058086931705475</v>
      </c>
      <c r="G409" s="7">
        <v>0.9130203723907471</v>
      </c>
      <c r="H409" s="7">
        <v>0.375223308801651</v>
      </c>
      <c r="I409" s="7">
        <v>0.18919676542282104</v>
      </c>
      <c r="J409" s="7">
        <v>0.20873253047466278</v>
      </c>
      <c r="K409" s="7">
        <v>0.06723197549581528</v>
      </c>
      <c r="L409" s="7">
        <v>1.5846126079559326</v>
      </c>
    </row>
    <row r="410" ht="14.25" hidden="1" customHeight="1">
      <c r="A410" s="8">
        <v>133.0</v>
      </c>
      <c r="B410" s="8" t="s">
        <v>143</v>
      </c>
      <c r="C410" s="5" t="s">
        <v>26</v>
      </c>
      <c r="D410" s="4">
        <v>2017.0</v>
      </c>
      <c r="E410" s="7">
        <v>3.5929999351501465</v>
      </c>
      <c r="F410" s="7">
        <v>0.5916834473609924</v>
      </c>
      <c r="G410" s="7">
        <v>0.9353822469711304</v>
      </c>
      <c r="H410" s="7">
        <v>0.3100809156894684</v>
      </c>
      <c r="I410" s="7">
        <v>0.24946372210979462</v>
      </c>
      <c r="J410" s="7">
        <v>0.10412520915269852</v>
      </c>
      <c r="K410" s="7">
        <v>0.05676742270588875</v>
      </c>
      <c r="L410" s="7">
        <v>1.3456006050109863</v>
      </c>
    </row>
    <row r="411" ht="14.25" hidden="1" customHeight="1">
      <c r="A411" s="8">
        <v>134.0</v>
      </c>
      <c r="B411" s="8" t="s">
        <v>127</v>
      </c>
      <c r="C411" s="5" t="s">
        <v>87</v>
      </c>
      <c r="D411" s="4">
        <v>2017.0</v>
      </c>
      <c r="E411" s="7">
        <v>3.5329999923706055</v>
      </c>
      <c r="F411" s="7">
        <v>0.1190417930483818</v>
      </c>
      <c r="G411" s="7">
        <v>0.8721179366111755</v>
      </c>
      <c r="H411" s="7">
        <v>0.2299181967973709</v>
      </c>
      <c r="I411" s="7">
        <v>0.3328811824321747</v>
      </c>
      <c r="J411" s="7">
        <v>0.26654988527297974</v>
      </c>
      <c r="K411" s="7">
        <v>0.03894824907183647</v>
      </c>
      <c r="L411" s="7">
        <v>1.673285961151123</v>
      </c>
    </row>
    <row r="412" ht="14.25" hidden="1" customHeight="1">
      <c r="A412" s="8">
        <v>135.0</v>
      </c>
      <c r="B412" s="8" t="s">
        <v>153</v>
      </c>
      <c r="C412" s="5" t="s">
        <v>87</v>
      </c>
      <c r="D412" s="4">
        <v>2017.0</v>
      </c>
      <c r="E412" s="7">
        <v>3.506999969482422</v>
      </c>
      <c r="F412" s="7">
        <v>0.2445499300956726</v>
      </c>
      <c r="G412" s="7">
        <v>0.7912446856498718</v>
      </c>
      <c r="H412" s="7">
        <v>0.19412913918495178</v>
      </c>
      <c r="I412" s="7">
        <v>0.3485875129699707</v>
      </c>
      <c r="J412" s="7">
        <v>0.264815092086792</v>
      </c>
      <c r="K412" s="7">
        <v>0.11093761771917343</v>
      </c>
      <c r="L412" s="7">
        <v>1.552311897277832</v>
      </c>
    </row>
    <row r="413" ht="14.25" hidden="1" customHeight="1">
      <c r="A413" s="8">
        <v>136.0</v>
      </c>
      <c r="B413" s="8" t="s">
        <v>159</v>
      </c>
      <c r="C413" s="5" t="s">
        <v>87</v>
      </c>
      <c r="D413" s="4">
        <v>2017.0</v>
      </c>
      <c r="E413" s="7">
        <v>3.494999885559082</v>
      </c>
      <c r="F413" s="7">
        <v>0.30544471740722656</v>
      </c>
      <c r="G413" s="7">
        <v>0.4318825304508209</v>
      </c>
      <c r="H413" s="7">
        <v>0.24710556864738464</v>
      </c>
      <c r="I413" s="7">
        <v>0.3804261386394501</v>
      </c>
      <c r="J413" s="7">
        <v>0.19689615070819855</v>
      </c>
      <c r="K413" s="7">
        <v>0.09566501528024673</v>
      </c>
      <c r="L413" s="7">
        <v>1.8372292518615723</v>
      </c>
    </row>
    <row r="414" ht="14.25" hidden="1" customHeight="1">
      <c r="A414" s="8">
        <v>137.0</v>
      </c>
      <c r="B414" s="8" t="s">
        <v>157</v>
      </c>
      <c r="C414" s="5" t="s">
        <v>87</v>
      </c>
      <c r="D414" s="4">
        <v>2017.0</v>
      </c>
      <c r="E414" s="7">
        <v>3.4709999561309814</v>
      </c>
      <c r="F414" s="7">
        <v>0.368745893239975</v>
      </c>
      <c r="G414" s="7">
        <v>0.9457070231437683</v>
      </c>
      <c r="H414" s="7">
        <v>0.32642480731010437</v>
      </c>
      <c r="I414" s="7">
        <v>0.5818438529968262</v>
      </c>
      <c r="J414" s="7">
        <v>0.2527560293674469</v>
      </c>
      <c r="K414" s="7">
        <v>0.4552200138568878</v>
      </c>
      <c r="L414" s="7">
        <v>0.5400612354278564</v>
      </c>
    </row>
    <row r="415" ht="14.25" hidden="1" customHeight="1">
      <c r="A415" s="8">
        <v>138.0</v>
      </c>
      <c r="B415" s="8" t="s">
        <v>150</v>
      </c>
      <c r="C415" s="5" t="s">
        <v>87</v>
      </c>
      <c r="D415" s="4">
        <v>2017.0</v>
      </c>
      <c r="E415" s="7">
        <v>3.3489999771118164</v>
      </c>
      <c r="F415" s="7">
        <v>0.5111358761787415</v>
      </c>
      <c r="G415" s="7">
        <v>1.041989803314209</v>
      </c>
      <c r="H415" s="7">
        <v>0.3645092844963074</v>
      </c>
      <c r="I415" s="7">
        <v>0.3900177776813507</v>
      </c>
      <c r="J415" s="7">
        <v>0.35425636172294617</v>
      </c>
      <c r="K415" s="7">
        <v>0.06603510677814484</v>
      </c>
      <c r="L415" s="7">
        <v>0.6211304664611816</v>
      </c>
    </row>
    <row r="416" ht="14.25" hidden="1" customHeight="1">
      <c r="A416" s="4">
        <v>1.0</v>
      </c>
      <c r="B416" s="5" t="s">
        <v>19</v>
      </c>
      <c r="C416" s="5" t="s">
        <v>13</v>
      </c>
      <c r="D416" s="4">
        <v>2018.0</v>
      </c>
      <c r="E416" s="7">
        <v>7.6321001052856445</v>
      </c>
      <c r="F416" s="7">
        <v>1.3050953149795532</v>
      </c>
      <c r="G416" s="7">
        <v>1.5921342372894287</v>
      </c>
      <c r="H416" s="7">
        <v>0.8744536638259888</v>
      </c>
      <c r="I416" s="7">
        <v>0.6806334853172302</v>
      </c>
      <c r="J416" s="7">
        <v>0.1916380673646927</v>
      </c>
      <c r="K416" s="7">
        <v>0.3929609954357147</v>
      </c>
      <c r="L416" s="7">
        <v>2.595186233520508</v>
      </c>
    </row>
    <row r="417" ht="14.25" hidden="1" customHeight="1">
      <c r="A417" s="5">
        <v>2.0</v>
      </c>
      <c r="B417" s="5" t="s">
        <v>16</v>
      </c>
      <c r="C417" s="5" t="s">
        <v>13</v>
      </c>
      <c r="D417" s="4">
        <v>2018.0</v>
      </c>
      <c r="E417" s="7">
        <v>7.593699932098389</v>
      </c>
      <c r="F417" s="7">
        <v>1.4556267261505127</v>
      </c>
      <c r="G417" s="7">
        <v>1.5823396444320679</v>
      </c>
      <c r="H417" s="7">
        <v>0.8607627153396606</v>
      </c>
      <c r="I417" s="7">
        <v>0.6864202618598938</v>
      </c>
      <c r="J417" s="7">
        <v>0.285636305809021</v>
      </c>
      <c r="K417" s="7">
        <v>0.33968719840049744</v>
      </c>
      <c r="L417" s="7">
        <v>2.383241653442383</v>
      </c>
    </row>
    <row r="418" ht="14.25" hidden="1" customHeight="1">
      <c r="A418" s="5">
        <v>3.0</v>
      </c>
      <c r="B418" s="5" t="s">
        <v>15</v>
      </c>
      <c r="C418" s="5" t="s">
        <v>13</v>
      </c>
      <c r="D418" s="4">
        <v>2018.0</v>
      </c>
      <c r="E418" s="7">
        <v>7.555300235748291</v>
      </c>
      <c r="F418" s="7">
        <v>1.351153016090393</v>
      </c>
      <c r="G418" s="7">
        <v>1.590452790260315</v>
      </c>
      <c r="H418" s="7">
        <v>0.8679331541061401</v>
      </c>
      <c r="I418" s="7">
        <v>0.6832507848739624</v>
      </c>
      <c r="J418" s="7">
        <v>0.2843916714191437</v>
      </c>
      <c r="K418" s="7">
        <v>0.40791699290275574</v>
      </c>
      <c r="L418" s="7">
        <v>2.3701791763305664</v>
      </c>
    </row>
    <row r="419" ht="14.25" hidden="1" customHeight="1">
      <c r="A419" s="5">
        <v>4.0</v>
      </c>
      <c r="B419" s="5" t="s">
        <v>14</v>
      </c>
      <c r="C419" s="5" t="s">
        <v>13</v>
      </c>
      <c r="D419" s="4">
        <v>2018.0</v>
      </c>
      <c r="E419" s="7">
        <v>7.495200157165527</v>
      </c>
      <c r="F419" s="7">
        <v>1.3433012962341309</v>
      </c>
      <c r="G419" s="7">
        <v>1.6443780660629272</v>
      </c>
      <c r="H419" s="7">
        <v>0.9138023853302002</v>
      </c>
      <c r="I419" s="7">
        <v>0.6765021681785583</v>
      </c>
      <c r="J419" s="7">
        <v>0.3532332181930542</v>
      </c>
      <c r="K419" s="7">
        <v>0.13801898062229156</v>
      </c>
      <c r="L419" s="7">
        <v>2.4259896278381348</v>
      </c>
    </row>
    <row r="420" ht="14.25" hidden="1" customHeight="1">
      <c r="A420" s="5">
        <v>5.0</v>
      </c>
      <c r="B420" s="5" t="s">
        <v>12</v>
      </c>
      <c r="C420" s="5" t="s">
        <v>13</v>
      </c>
      <c r="D420" s="4">
        <v>2018.0</v>
      </c>
      <c r="E420" s="7">
        <v>7.487299919128418</v>
      </c>
      <c r="F420" s="7">
        <v>1.419727087020874</v>
      </c>
      <c r="G420" s="7">
        <v>1.548998236656189</v>
      </c>
      <c r="H420" s="7">
        <v>0.9270759224891663</v>
      </c>
      <c r="I420" s="7">
        <v>0.6597794890403748</v>
      </c>
      <c r="J420" s="7">
        <v>0.255525141954422</v>
      </c>
      <c r="K420" s="7">
        <v>0.35667726397514343</v>
      </c>
      <c r="L420" s="7">
        <v>2.319528579711914</v>
      </c>
    </row>
    <row r="421" ht="14.25" hidden="1" customHeight="1">
      <c r="A421" s="5">
        <v>6.0</v>
      </c>
      <c r="B421" s="5" t="s">
        <v>20</v>
      </c>
      <c r="C421" s="5" t="s">
        <v>13</v>
      </c>
      <c r="D421" s="4">
        <v>2018.0</v>
      </c>
      <c r="E421" s="7">
        <v>7.441299915313721</v>
      </c>
      <c r="F421" s="7">
        <v>1.3609089851379395</v>
      </c>
      <c r="G421" s="7">
        <v>1.4882769584655762</v>
      </c>
      <c r="H421" s="7">
        <v>0.8777100443840027</v>
      </c>
      <c r="I421" s="7">
        <v>0.6380650401115417</v>
      </c>
      <c r="J421" s="7">
        <v>0.333357572555542</v>
      </c>
      <c r="K421" s="7">
        <v>0.2945946156978607</v>
      </c>
      <c r="L421" s="7">
        <v>2.44842529296875</v>
      </c>
    </row>
    <row r="422" ht="14.25" hidden="1" customHeight="1">
      <c r="A422" s="5">
        <v>7.0</v>
      </c>
      <c r="B422" s="5" t="s">
        <v>17</v>
      </c>
      <c r="C422" s="5" t="s">
        <v>18</v>
      </c>
      <c r="D422" s="4">
        <v>2018.0</v>
      </c>
      <c r="E422" s="7">
        <v>7.328499794006348</v>
      </c>
      <c r="F422" s="7">
        <v>1.3304117918014526</v>
      </c>
      <c r="G422" s="7">
        <v>1.5319098234176636</v>
      </c>
      <c r="H422" s="7">
        <v>0.8958456516265869</v>
      </c>
      <c r="I422" s="7">
        <v>0.6530670523643494</v>
      </c>
      <c r="J422" s="7">
        <v>0.3206372857093811</v>
      </c>
      <c r="K422" s="7">
        <v>0.29090696573257446</v>
      </c>
      <c r="L422" s="7">
        <v>2.3057498931884766</v>
      </c>
    </row>
    <row r="423" ht="14.25" hidden="1" customHeight="1">
      <c r="A423" s="5">
        <v>8.0</v>
      </c>
      <c r="B423" s="5" t="s">
        <v>22</v>
      </c>
      <c r="C423" s="4" t="s">
        <v>23</v>
      </c>
      <c r="D423" s="4">
        <v>2018.0</v>
      </c>
      <c r="E423" s="7">
        <v>7.323800086975098</v>
      </c>
      <c r="F423" s="7">
        <v>1.2680160999298096</v>
      </c>
      <c r="G423" s="7">
        <v>1.600624680519104</v>
      </c>
      <c r="H423" s="7">
        <v>0.8760755658149719</v>
      </c>
      <c r="I423" s="7">
        <v>0.6688672304153442</v>
      </c>
      <c r="J423" s="7">
        <v>0.36517027020454407</v>
      </c>
      <c r="K423" s="7">
        <v>0.38884034752845764</v>
      </c>
      <c r="L423" s="7">
        <v>2.156167984008789</v>
      </c>
    </row>
    <row r="424" ht="14.25" hidden="1" customHeight="1">
      <c r="A424" s="5">
        <v>9.0</v>
      </c>
      <c r="B424" s="5" t="s">
        <v>21</v>
      </c>
      <c r="C424" s="5" t="s">
        <v>13</v>
      </c>
      <c r="D424" s="4">
        <v>2018.0</v>
      </c>
      <c r="E424" s="7">
        <v>7.314499855041504</v>
      </c>
      <c r="F424" s="7">
        <v>1.3554390668869019</v>
      </c>
      <c r="G424" s="7">
        <v>1.5014808177947998</v>
      </c>
      <c r="H424" s="7">
        <v>0.9134620428085327</v>
      </c>
      <c r="I424" s="7">
        <v>0.6594042778015137</v>
      </c>
      <c r="J424" s="7">
        <v>0.2846675217151642</v>
      </c>
      <c r="K424" s="7">
        <v>0.3832118809223175</v>
      </c>
      <c r="L424" s="7">
        <v>2.216858386993408</v>
      </c>
    </row>
    <row r="425" ht="14.25" hidden="1" customHeight="1">
      <c r="A425" s="5">
        <v>10.0</v>
      </c>
      <c r="B425" s="5" t="s">
        <v>24</v>
      </c>
      <c r="C425" s="4" t="s">
        <v>23</v>
      </c>
      <c r="D425" s="4">
        <v>2018.0</v>
      </c>
      <c r="E425" s="7">
        <v>7.27209997177124</v>
      </c>
      <c r="F425" s="7">
        <v>1.3399512767791748</v>
      </c>
      <c r="G425" s="7">
        <v>1.5725363492965698</v>
      </c>
      <c r="H425" s="7">
        <v>0.9104446768760681</v>
      </c>
      <c r="I425" s="7">
        <v>0.6465258002281189</v>
      </c>
      <c r="J425" s="7">
        <v>0.36100485920906067</v>
      </c>
      <c r="K425" s="7">
        <v>0.3023518919944763</v>
      </c>
      <c r="L425" s="7">
        <v>2.1392364501953125</v>
      </c>
    </row>
    <row r="426" ht="14.25" hidden="1" customHeight="1">
      <c r="A426" s="5">
        <v>11.0</v>
      </c>
      <c r="B426" s="5" t="s">
        <v>25</v>
      </c>
      <c r="C426" s="5" t="s">
        <v>26</v>
      </c>
      <c r="D426" s="4">
        <v>2018.0</v>
      </c>
      <c r="E426" s="7">
        <v>7.190000057220459</v>
      </c>
      <c r="F426" s="7">
        <v>1.2438241243362427</v>
      </c>
      <c r="G426" s="7">
        <v>1.432910442352295</v>
      </c>
      <c r="H426" s="7">
        <v>0.8883513808250427</v>
      </c>
      <c r="I426" s="7">
        <v>0.46404775977134705</v>
      </c>
      <c r="J426" s="7">
        <v>0.26245567202568054</v>
      </c>
      <c r="K426" s="7">
        <v>0.08168274909257889</v>
      </c>
      <c r="L426" s="7">
        <v>2.8167266845703125</v>
      </c>
    </row>
    <row r="427" ht="14.25" hidden="1" customHeight="1">
      <c r="A427" s="5">
        <v>12.0</v>
      </c>
      <c r="B427" s="5" t="s">
        <v>29</v>
      </c>
      <c r="C427" s="5" t="s">
        <v>13</v>
      </c>
      <c r="D427" s="4">
        <v>2018.0</v>
      </c>
      <c r="E427" s="7">
        <v>7.139400005340576</v>
      </c>
      <c r="F427" s="7">
        <v>1.3413516283035278</v>
      </c>
      <c r="G427" s="7">
        <v>1.5041015148162842</v>
      </c>
      <c r="H427" s="7">
        <v>0.8913583755493164</v>
      </c>
      <c r="I427" s="7">
        <v>0.6172422170639038</v>
      </c>
      <c r="J427" s="7">
        <v>0.24201059341430664</v>
      </c>
      <c r="K427" s="7">
        <v>0.22382000088691711</v>
      </c>
      <c r="L427" s="7">
        <v>2.3194780349731445</v>
      </c>
    </row>
    <row r="428" ht="14.25" hidden="1" customHeight="1">
      <c r="A428" s="5">
        <v>13.0</v>
      </c>
      <c r="B428" s="5" t="s">
        <v>27</v>
      </c>
      <c r="C428" s="5" t="s">
        <v>28</v>
      </c>
      <c r="D428" s="4">
        <v>2018.0</v>
      </c>
      <c r="E428" s="7">
        <v>7.071700096130371</v>
      </c>
      <c r="F428" s="7">
        <v>1.010085940361023</v>
      </c>
      <c r="G428" s="7">
        <v>1.4588936567306519</v>
      </c>
      <c r="H428" s="7">
        <v>0.8166993856430054</v>
      </c>
      <c r="I428" s="7">
        <v>0.6315194368362427</v>
      </c>
      <c r="J428" s="7">
        <v>0.14329899847507477</v>
      </c>
      <c r="K428" s="7">
        <v>0.10061432421207428</v>
      </c>
      <c r="L428" s="7">
        <v>2.9105424880981445</v>
      </c>
    </row>
    <row r="429" ht="14.25" hidden="1" customHeight="1">
      <c r="A429" s="5">
        <v>14.0</v>
      </c>
      <c r="B429" s="5" t="s">
        <v>34</v>
      </c>
      <c r="C429" s="5" t="s">
        <v>13</v>
      </c>
      <c r="D429" s="4">
        <v>2018.0</v>
      </c>
      <c r="E429" s="7">
        <v>6.977099895477295</v>
      </c>
      <c r="F429" s="7">
        <v>1.4475821256637573</v>
      </c>
      <c r="G429" s="7">
        <v>1.5826349258422852</v>
      </c>
      <c r="H429" s="7">
        <v>0.8762854933738708</v>
      </c>
      <c r="I429" s="7">
        <v>0.6139653921127319</v>
      </c>
      <c r="J429" s="7">
        <v>0.30651047825813293</v>
      </c>
      <c r="K429" s="7">
        <v>0.3058188855648041</v>
      </c>
      <c r="L429" s="7">
        <v>1.8442978858947754</v>
      </c>
    </row>
    <row r="430" ht="14.25" hidden="1" customHeight="1">
      <c r="A430" s="5">
        <v>15.0</v>
      </c>
      <c r="B430" s="5" t="s">
        <v>42</v>
      </c>
      <c r="C430" s="5" t="s">
        <v>13</v>
      </c>
      <c r="D430" s="4">
        <v>2018.0</v>
      </c>
      <c r="E430" s="7">
        <v>6.964700222015381</v>
      </c>
      <c r="F430" s="7">
        <v>1.3396198749542236</v>
      </c>
      <c r="G430" s="7">
        <v>1.4743528366088867</v>
      </c>
      <c r="H430" s="7">
        <v>0.8605249524116516</v>
      </c>
      <c r="I430" s="7">
        <v>0.5861545205116272</v>
      </c>
      <c r="J430" s="7">
        <v>0.27349531650543213</v>
      </c>
      <c r="K430" s="7">
        <v>0.2798430323600769</v>
      </c>
      <c r="L430" s="7">
        <v>2.1507568359375</v>
      </c>
    </row>
    <row r="431" ht="14.25" hidden="1" customHeight="1">
      <c r="A431" s="5">
        <v>16.0</v>
      </c>
      <c r="B431" s="5" t="s">
        <v>35</v>
      </c>
      <c r="C431" s="5" t="s">
        <v>13</v>
      </c>
      <c r="D431" s="4">
        <v>2018.0</v>
      </c>
      <c r="E431" s="7">
        <v>6.9268999099731445</v>
      </c>
      <c r="F431" s="7">
        <v>1.3235224485397339</v>
      </c>
      <c r="G431" s="7">
        <v>1.4828758239746094</v>
      </c>
      <c r="H431" s="7">
        <v>0.8943246006965637</v>
      </c>
      <c r="I431" s="7">
        <v>0.5826928019523621</v>
      </c>
      <c r="J431" s="7">
        <v>0.18803545832633972</v>
      </c>
      <c r="K431" s="7">
        <v>0.2403932511806488</v>
      </c>
      <c r="L431" s="7">
        <v>2.215041160583496</v>
      </c>
    </row>
    <row r="432" ht="14.25" hidden="1" customHeight="1">
      <c r="A432" s="5">
        <v>17.0</v>
      </c>
      <c r="B432" s="5" t="s">
        <v>33</v>
      </c>
      <c r="C432" s="5" t="s">
        <v>13</v>
      </c>
      <c r="D432" s="4">
        <v>2018.0</v>
      </c>
      <c r="E432" s="7">
        <v>6.909900188446045</v>
      </c>
      <c r="F432" s="7">
        <v>1.576079249382019</v>
      </c>
      <c r="G432" s="7">
        <v>1.5200711488723755</v>
      </c>
      <c r="H432" s="7">
        <v>0.8961794376373291</v>
      </c>
      <c r="I432" s="7">
        <v>0.6320199966430664</v>
      </c>
      <c r="J432" s="7">
        <v>0.19605237245559692</v>
      </c>
      <c r="K432" s="7">
        <v>0.32099151611328125</v>
      </c>
      <c r="L432" s="7">
        <v>1.7685508728027344</v>
      </c>
    </row>
    <row r="433" ht="14.25" hidden="1" customHeight="1">
      <c r="A433" s="5">
        <v>18.0</v>
      </c>
      <c r="B433" s="5" t="s">
        <v>31</v>
      </c>
      <c r="C433" s="5" t="s">
        <v>18</v>
      </c>
      <c r="D433" s="4">
        <v>2018.0</v>
      </c>
      <c r="E433" s="7">
        <v>6.886000156402588</v>
      </c>
      <c r="F433" s="7">
        <v>1.3980430364608765</v>
      </c>
      <c r="G433" s="7">
        <v>1.470543384552002</v>
      </c>
      <c r="H433" s="7">
        <v>0.8189616799354553</v>
      </c>
      <c r="I433" s="7">
        <v>0.5473175644874573</v>
      </c>
      <c r="J433" s="7">
        <v>0.2905890941619873</v>
      </c>
      <c r="K433" s="7">
        <v>0.1334339827299118</v>
      </c>
      <c r="L433" s="7">
        <v>2.227151393890381</v>
      </c>
    </row>
    <row r="434" ht="14.25" hidden="1" customHeight="1">
      <c r="A434" s="5">
        <v>19.0</v>
      </c>
      <c r="B434" s="5" t="s">
        <v>37</v>
      </c>
      <c r="C434" s="5" t="s">
        <v>13</v>
      </c>
      <c r="D434" s="4">
        <v>2018.0</v>
      </c>
      <c r="E434" s="7">
        <v>6.814300060272217</v>
      </c>
      <c r="F434" s="7">
        <v>1.301310420036316</v>
      </c>
      <c r="G434" s="7">
        <v>1.5587326288223267</v>
      </c>
      <c r="H434" s="7">
        <v>0.8832120299339294</v>
      </c>
      <c r="I434" s="7">
        <v>0.5326727032661438</v>
      </c>
      <c r="J434" s="7">
        <v>0.3543255627155304</v>
      </c>
      <c r="K434" s="7">
        <v>0.2720714509487152</v>
      </c>
      <c r="L434" s="7">
        <v>1.9120063781738281</v>
      </c>
    </row>
    <row r="435" ht="14.25" hidden="1" customHeight="1">
      <c r="A435" s="5">
        <v>20.0</v>
      </c>
      <c r="B435" s="5" t="s">
        <v>36</v>
      </c>
      <c r="C435" s="5" t="s">
        <v>26</v>
      </c>
      <c r="D435" s="4">
        <v>2018.0</v>
      </c>
      <c r="E435" s="7">
        <v>6.774099826812744</v>
      </c>
      <c r="F435" s="7">
        <v>1.467124581336975</v>
      </c>
      <c r="G435" s="7">
        <v>1.2955563068389893</v>
      </c>
      <c r="H435" s="7">
        <v>0.7761461734771729</v>
      </c>
      <c r="I435" s="7">
        <v>0.6698377132415771</v>
      </c>
      <c r="J435" s="7">
        <v>0.28391775488853455</v>
      </c>
      <c r="K435" s="7">
        <v>0.18562638759613037</v>
      </c>
      <c r="L435" s="7">
        <v>2.095860481262207</v>
      </c>
    </row>
    <row r="436" ht="14.25" hidden="1" customHeight="1">
      <c r="A436" s="5">
        <v>21.0</v>
      </c>
      <c r="B436" s="5" t="s">
        <v>46</v>
      </c>
      <c r="C436" s="5" t="s">
        <v>47</v>
      </c>
      <c r="D436" s="4">
        <v>2018.0</v>
      </c>
      <c r="E436" s="7">
        <v>6.710899829864502</v>
      </c>
      <c r="F436" s="7">
        <v>1.2334682941436768</v>
      </c>
      <c r="G436" s="7">
        <v>1.4893184900283813</v>
      </c>
      <c r="H436" s="7">
        <v>0.8540759086608887</v>
      </c>
      <c r="I436" s="7">
        <v>0.54264235496521</v>
      </c>
      <c r="J436" s="7">
        <v>0.06396657228469849</v>
      </c>
      <c r="K436" s="7">
        <v>0.03363683819770813</v>
      </c>
      <c r="L436" s="7">
        <v>2.4937963485717773</v>
      </c>
    </row>
    <row r="437" ht="14.25" hidden="1" customHeight="1">
      <c r="A437" s="5">
        <v>22.0</v>
      </c>
      <c r="B437" s="5" t="s">
        <v>53</v>
      </c>
      <c r="C437" s="5" t="s">
        <v>13</v>
      </c>
      <c r="D437" s="4">
        <v>2018.0</v>
      </c>
      <c r="E437" s="7">
        <v>6.6265997886657715</v>
      </c>
      <c r="F437" s="7">
        <v>1.2702007293701172</v>
      </c>
      <c r="G437" s="7">
        <v>1.5248963832855225</v>
      </c>
      <c r="H437" s="7">
        <v>0.8843668699264526</v>
      </c>
      <c r="I437" s="7">
        <v>0.6453388333320618</v>
      </c>
      <c r="J437" s="7">
        <v>0.375807523727417</v>
      </c>
      <c r="K437" s="7">
        <v>0.14224694669246674</v>
      </c>
      <c r="L437" s="7">
        <v>1.7837519645690918</v>
      </c>
    </row>
    <row r="438" ht="14.25" hidden="1" customHeight="1">
      <c r="A438" s="5">
        <v>23.0</v>
      </c>
      <c r="B438" s="5" t="s">
        <v>44</v>
      </c>
      <c r="C438" s="5" t="s">
        <v>13</v>
      </c>
      <c r="D438" s="4">
        <v>2018.0</v>
      </c>
      <c r="E438" s="7">
        <v>6.489299774169922</v>
      </c>
      <c r="F438" s="7">
        <v>1.2927850484848022</v>
      </c>
      <c r="G438" s="7">
        <v>1.4664455652236938</v>
      </c>
      <c r="H438" s="7">
        <v>0.9084950089454651</v>
      </c>
      <c r="I438" s="7">
        <v>0.5203059315681458</v>
      </c>
      <c r="J438" s="7">
        <v>0.0978379175066948</v>
      </c>
      <c r="K438" s="7">
        <v>0.17569075524806976</v>
      </c>
      <c r="L438" s="7">
        <v>2.0277533531188965</v>
      </c>
    </row>
    <row r="439" ht="14.25" hidden="1" customHeight="1">
      <c r="A439" s="5">
        <v>24.0</v>
      </c>
      <c r="B439" s="5" t="s">
        <v>30</v>
      </c>
      <c r="C439" s="5" t="s">
        <v>28</v>
      </c>
      <c r="D439" s="4">
        <v>2018.0</v>
      </c>
      <c r="E439" s="7">
        <v>6.4882001876831055</v>
      </c>
      <c r="F439" s="7">
        <v>1.0382345914840698</v>
      </c>
      <c r="G439" s="7">
        <v>1.2522331476211548</v>
      </c>
      <c r="H439" s="7">
        <v>0.7606626749038696</v>
      </c>
      <c r="I439" s="7">
        <v>0.47918078303337097</v>
      </c>
      <c r="J439" s="7">
        <v>0.06868445128202438</v>
      </c>
      <c r="K439" s="7">
        <v>0.09470430016517639</v>
      </c>
      <c r="L439" s="7">
        <v>2.7945103645324707</v>
      </c>
    </row>
    <row r="440" ht="14.25" hidden="1" customHeight="1">
      <c r="A440" s="5">
        <v>25.0</v>
      </c>
      <c r="B440" s="5" t="s">
        <v>43</v>
      </c>
      <c r="C440" s="5" t="s">
        <v>28</v>
      </c>
      <c r="D440" s="4">
        <v>2018.0</v>
      </c>
      <c r="E440" s="7">
        <v>6.476200103759766</v>
      </c>
      <c r="F440" s="7">
        <v>1.1313050985336304</v>
      </c>
      <c r="G440" s="7">
        <v>1.3310205936431885</v>
      </c>
      <c r="H440" s="7">
        <v>0.8083751201629639</v>
      </c>
      <c r="I440" s="7">
        <v>0.43122950196266174</v>
      </c>
      <c r="J440" s="7">
        <v>0.1970563530921936</v>
      </c>
      <c r="K440" s="7">
        <v>0.06061111018061638</v>
      </c>
      <c r="L440" s="7">
        <v>2.5165913105010986</v>
      </c>
    </row>
    <row r="441" ht="14.25" hidden="1" customHeight="1">
      <c r="A441" s="5">
        <v>26.0</v>
      </c>
      <c r="B441" s="9" t="s">
        <v>54</v>
      </c>
      <c r="C441" s="5" t="s">
        <v>55</v>
      </c>
      <c r="D441" s="4">
        <v>2018.0</v>
      </c>
      <c r="E441" s="7">
        <v>6.4405999183654785</v>
      </c>
      <c r="F441" s="7">
        <v>1.3650527000427246</v>
      </c>
      <c r="G441" s="7">
        <v>1.4359679222106934</v>
      </c>
      <c r="H441" s="7">
        <v>0.85737544298172</v>
      </c>
      <c r="I441" s="7">
        <v>0.41755861043930054</v>
      </c>
      <c r="J441" s="7">
        <v>0.15061914920806885</v>
      </c>
      <c r="K441" s="7">
        <v>0.07785949856042862</v>
      </c>
      <c r="L441" s="7">
        <v>2.1361265182495117</v>
      </c>
    </row>
    <row r="442" ht="14.25" hidden="1" customHeight="1">
      <c r="A442" s="5">
        <v>27.0</v>
      </c>
      <c r="B442" s="5" t="s">
        <v>41</v>
      </c>
      <c r="C442" s="5" t="s">
        <v>28</v>
      </c>
      <c r="D442" s="4">
        <v>2018.0</v>
      </c>
      <c r="E442" s="7">
        <v>6.429999828338623</v>
      </c>
      <c r="F442" s="7">
        <v>1.1122004985809326</v>
      </c>
      <c r="G442" s="7">
        <v>1.4383903741836548</v>
      </c>
      <c r="H442" s="7">
        <v>0.7587998509407043</v>
      </c>
      <c r="I442" s="7">
        <v>0.5968670845031738</v>
      </c>
      <c r="J442" s="7">
        <v>0.12450971454381943</v>
      </c>
      <c r="K442" s="7">
        <v>0.06309143453836441</v>
      </c>
      <c r="L442" s="7">
        <v>2.3361802101135254</v>
      </c>
    </row>
    <row r="443" ht="14.25" hidden="1" customHeight="1">
      <c r="A443" s="5">
        <v>28.0</v>
      </c>
      <c r="B443" s="5" t="s">
        <v>32</v>
      </c>
      <c r="C443" s="5" t="s">
        <v>28</v>
      </c>
      <c r="D443" s="4">
        <v>2018.0</v>
      </c>
      <c r="E443" s="7">
        <v>6.418900012969971</v>
      </c>
      <c r="F443" s="7">
        <v>0.9858960509300232</v>
      </c>
      <c r="G443" s="7">
        <v>1.4743058681488037</v>
      </c>
      <c r="H443" s="7">
        <v>0.6751376390457153</v>
      </c>
      <c r="I443" s="7">
        <v>0.4934636950492859</v>
      </c>
      <c r="J443" s="7">
        <v>0.11025834828615189</v>
      </c>
      <c r="K443" s="7">
        <v>0.08780327439308167</v>
      </c>
      <c r="L443" s="7">
        <v>2.5920255184173584</v>
      </c>
    </row>
    <row r="444" ht="14.25" hidden="1" customHeight="1">
      <c r="A444" s="5">
        <v>29.0</v>
      </c>
      <c r="B444" s="5" t="s">
        <v>45</v>
      </c>
      <c r="C444" s="5" t="s">
        <v>28</v>
      </c>
      <c r="D444" s="4">
        <v>2018.0</v>
      </c>
      <c r="E444" s="7">
        <v>6.388000011444092</v>
      </c>
      <c r="F444" s="7">
        <v>1.0726706981658936</v>
      </c>
      <c r="G444" s="7">
        <v>1.4683414697647095</v>
      </c>
      <c r="H444" s="7">
        <v>0.7435851693153381</v>
      </c>
      <c r="I444" s="7">
        <v>0.5697102546691895</v>
      </c>
      <c r="J444" s="7">
        <v>0.0619422122836113</v>
      </c>
      <c r="K444" s="7">
        <v>0.05350707843899727</v>
      </c>
      <c r="L444" s="7">
        <v>2.418200731277466</v>
      </c>
    </row>
    <row r="445" ht="14.25" hidden="1" customHeight="1">
      <c r="A445" s="5">
        <v>30.0</v>
      </c>
      <c r="B445" s="5" t="s">
        <v>58</v>
      </c>
      <c r="C445" s="5" t="s">
        <v>28</v>
      </c>
      <c r="D445" s="4">
        <v>2018.0</v>
      </c>
      <c r="E445" s="7">
        <v>6.381899833679199</v>
      </c>
      <c r="F445" s="7">
        <v>0.7813247442245483</v>
      </c>
      <c r="G445" s="7">
        <v>1.2676764726638794</v>
      </c>
      <c r="H445" s="7">
        <v>0.6084140539169312</v>
      </c>
      <c r="I445" s="7">
        <v>0.6042977571487427</v>
      </c>
      <c r="J445" s="7">
        <v>0.1788066327571869</v>
      </c>
      <c r="K445" s="7">
        <v>0.07061436027288437</v>
      </c>
      <c r="L445" s="7">
        <v>2.8707187175750732</v>
      </c>
    </row>
    <row r="446" ht="14.25" hidden="1" customHeight="1">
      <c r="A446" s="5">
        <v>31.0</v>
      </c>
      <c r="B446" s="5" t="s">
        <v>48</v>
      </c>
      <c r="C446" s="5" t="s">
        <v>28</v>
      </c>
      <c r="D446" s="4">
        <v>2018.0</v>
      </c>
      <c r="E446" s="7">
        <v>6.378799915313721</v>
      </c>
      <c r="F446" s="7">
        <v>1.0926628112792969</v>
      </c>
      <c r="G446" s="7">
        <v>1.4587924480438232</v>
      </c>
      <c r="H446" s="7">
        <v>0.770585298538208</v>
      </c>
      <c r="I446" s="7">
        <v>0.624857485294342</v>
      </c>
      <c r="J446" s="7">
        <v>0.12961643934249878</v>
      </c>
      <c r="K446" s="7">
        <v>0.1553344577550888</v>
      </c>
      <c r="L446" s="7">
        <v>2.146977424621582</v>
      </c>
    </row>
    <row r="447" ht="14.25" hidden="1" customHeight="1">
      <c r="A447" s="5">
        <v>32.0</v>
      </c>
      <c r="B447" s="5" t="s">
        <v>51</v>
      </c>
      <c r="C447" s="5" t="s">
        <v>26</v>
      </c>
      <c r="D447" s="4">
        <v>2018.0</v>
      </c>
      <c r="E447" s="7">
        <v>6.3709001541137695</v>
      </c>
      <c r="F447" s="7">
        <v>1.3787645101547241</v>
      </c>
      <c r="G447" s="7">
        <v>1.3312712907791138</v>
      </c>
      <c r="H447" s="7">
        <v>0.633422315120697</v>
      </c>
      <c r="I447" s="7">
        <v>0.5089555978775024</v>
      </c>
      <c r="J447" s="7">
        <v>0.09834412485361099</v>
      </c>
      <c r="K447" s="7">
        <v>0.12683570384979248</v>
      </c>
      <c r="L447" s="7">
        <v>2.2933449745178223</v>
      </c>
    </row>
    <row r="448" ht="14.25" hidden="1" customHeight="1">
      <c r="A448" s="5">
        <v>33.0</v>
      </c>
      <c r="B448" s="5" t="s">
        <v>39</v>
      </c>
      <c r="C448" s="5" t="s">
        <v>40</v>
      </c>
      <c r="D448" s="4">
        <v>2018.0</v>
      </c>
      <c r="E448" s="7">
        <v>6.343200206756592</v>
      </c>
      <c r="F448" s="7">
        <v>1.5292936563491821</v>
      </c>
      <c r="G448" s="7">
        <v>1.4511654376983643</v>
      </c>
      <c r="H448" s="7">
        <v>1.0080009698867798</v>
      </c>
      <c r="I448" s="7">
        <v>0.6313455700874329</v>
      </c>
      <c r="J448" s="7">
        <v>0.26141005754470825</v>
      </c>
      <c r="K448" s="7">
        <v>0.45696985721588135</v>
      </c>
      <c r="L448" s="7">
        <v>1.0050158500671387</v>
      </c>
    </row>
    <row r="449" ht="14.25" hidden="1" customHeight="1">
      <c r="A449" s="5">
        <v>34.0</v>
      </c>
      <c r="B449" s="5" t="s">
        <v>76</v>
      </c>
      <c r="C449" s="5" t="s">
        <v>40</v>
      </c>
      <c r="D449" s="4">
        <v>2018.0</v>
      </c>
      <c r="E449" s="7">
        <v>6.3221001625061035</v>
      </c>
      <c r="F449" s="7">
        <v>1.1613143682479858</v>
      </c>
      <c r="G449" s="7">
        <v>1.2582391500473022</v>
      </c>
      <c r="H449" s="7">
        <v>0.6691382527351379</v>
      </c>
      <c r="I449" s="7">
        <v>0.3561541736125946</v>
      </c>
      <c r="J449" s="7">
        <v>0.31143319606781006</v>
      </c>
      <c r="K449" s="7">
        <v>0.05915569141507149</v>
      </c>
      <c r="L449" s="7">
        <v>2.506686210632324</v>
      </c>
    </row>
    <row r="450" ht="14.25" hidden="1" customHeight="1">
      <c r="A450" s="5">
        <v>35.0</v>
      </c>
      <c r="B450" s="5" t="s">
        <v>52</v>
      </c>
      <c r="C450" s="5" t="s">
        <v>13</v>
      </c>
      <c r="D450" s="4">
        <v>2018.0</v>
      </c>
      <c r="E450" s="7">
        <v>6.309899806976318</v>
      </c>
      <c r="F450" s="7">
        <v>1.25081467628479</v>
      </c>
      <c r="G450" s="7">
        <v>1.5376429557800293</v>
      </c>
      <c r="H450" s="7">
        <v>0.9648756980895996</v>
      </c>
      <c r="I450" s="7">
        <v>0.44884124398231506</v>
      </c>
      <c r="J450" s="7">
        <v>0.14155583083629608</v>
      </c>
      <c r="K450" s="7">
        <v>0.07382475584745407</v>
      </c>
      <c r="L450" s="7">
        <v>1.8923230171203613</v>
      </c>
    </row>
    <row r="451" ht="14.25" hidden="1" customHeight="1">
      <c r="A451" s="5">
        <v>36.0</v>
      </c>
      <c r="B451" s="5" t="s">
        <v>49</v>
      </c>
      <c r="C451" s="5" t="s">
        <v>28</v>
      </c>
      <c r="D451" s="4">
        <v>2018.0</v>
      </c>
      <c r="E451" s="7">
        <v>6.2600998878479</v>
      </c>
      <c r="F451" s="7">
        <v>0.9604275226593018</v>
      </c>
      <c r="G451" s="7">
        <v>1.4388209581375122</v>
      </c>
      <c r="H451" s="7">
        <v>0.6350556015968323</v>
      </c>
      <c r="I451" s="7">
        <v>0.5314263701438904</v>
      </c>
      <c r="J451" s="7">
        <v>0.09859105944633484</v>
      </c>
      <c r="K451" s="7">
        <v>0.03942778334021568</v>
      </c>
      <c r="L451" s="7">
        <v>2.556332588195801</v>
      </c>
    </row>
    <row r="452" ht="14.25" hidden="1" customHeight="1">
      <c r="A452" s="5">
        <v>37.0</v>
      </c>
      <c r="B452" s="5" t="s">
        <v>60</v>
      </c>
      <c r="C452" s="5" t="s">
        <v>47</v>
      </c>
      <c r="D452" s="4">
        <v>2018.0</v>
      </c>
      <c r="E452" s="7">
        <v>6.173399925231934</v>
      </c>
      <c r="F452" s="7">
        <v>1.209889531135559</v>
      </c>
      <c r="G452" s="7">
        <v>1.5370469093322754</v>
      </c>
      <c r="H452" s="7">
        <v>0.7761403918266296</v>
      </c>
      <c r="I452" s="7">
        <v>0.3535221517086029</v>
      </c>
      <c r="J452" s="7">
        <v>0.11760219931602478</v>
      </c>
      <c r="K452" s="7">
        <v>0.013820428401231766</v>
      </c>
      <c r="L452" s="7">
        <v>2.165400505065918</v>
      </c>
    </row>
    <row r="453" ht="14.25" hidden="1" customHeight="1">
      <c r="A453" s="5">
        <v>38.0</v>
      </c>
      <c r="B453" s="5" t="s">
        <v>57</v>
      </c>
      <c r="C453" s="5" t="s">
        <v>28</v>
      </c>
      <c r="D453" s="4">
        <v>2018.0</v>
      </c>
      <c r="E453" s="7">
        <v>6.166800022125244</v>
      </c>
      <c r="F453" s="7">
        <v>0.805826723575592</v>
      </c>
      <c r="G453" s="7">
        <v>1.2306830883026123</v>
      </c>
      <c r="H453" s="7">
        <v>0.6386412382125854</v>
      </c>
      <c r="I453" s="7">
        <v>0.460673451423645</v>
      </c>
      <c r="J453" s="7">
        <v>0.06506524235010147</v>
      </c>
      <c r="K453" s="7">
        <v>0.08233680576086044</v>
      </c>
      <c r="L453" s="7">
        <v>2.883554458618164</v>
      </c>
    </row>
    <row r="454" ht="14.25" hidden="1" customHeight="1">
      <c r="A454" s="5">
        <v>39.0</v>
      </c>
      <c r="B454" s="5" t="s">
        <v>72</v>
      </c>
      <c r="C454" s="5" t="s">
        <v>28</v>
      </c>
      <c r="D454" s="4">
        <v>2018.0</v>
      </c>
      <c r="E454" s="7">
        <v>6.140999794006348</v>
      </c>
      <c r="F454" s="7">
        <v>0.6682993769645691</v>
      </c>
      <c r="G454" s="7">
        <v>1.3194842338562012</v>
      </c>
      <c r="H454" s="7">
        <v>0.6998415589332581</v>
      </c>
      <c r="I454" s="7">
        <v>0.5267428755760193</v>
      </c>
      <c r="J454" s="7">
        <v>0.20766808092594147</v>
      </c>
      <c r="K454" s="7">
        <v>0.1284787505865097</v>
      </c>
      <c r="L454" s="7">
        <v>2.59045147895813</v>
      </c>
    </row>
    <row r="455" ht="14.25" hidden="1" customHeight="1">
      <c r="A455" s="5">
        <v>40.0</v>
      </c>
      <c r="B455" s="5" t="s">
        <v>75</v>
      </c>
      <c r="C455" s="5" t="s">
        <v>47</v>
      </c>
      <c r="D455" s="4">
        <v>2018.0</v>
      </c>
      <c r="E455" s="7">
        <v>6.123000144958496</v>
      </c>
      <c r="F455" s="7">
        <v>1.1755410432815552</v>
      </c>
      <c r="G455" s="7">
        <v>1.4478323459625244</v>
      </c>
      <c r="H455" s="7">
        <v>0.7808310389518738</v>
      </c>
      <c r="I455" s="7">
        <v>0.5457288026809692</v>
      </c>
      <c r="J455" s="7">
        <v>0.10757467895746231</v>
      </c>
      <c r="K455" s="7">
        <v>0.06386008858680725</v>
      </c>
      <c r="L455" s="7">
        <v>2.0016632080078125</v>
      </c>
    </row>
    <row r="456" ht="14.25" hidden="1" customHeight="1">
      <c r="A456" s="5">
        <v>41.0</v>
      </c>
      <c r="B456" s="5" t="s">
        <v>64</v>
      </c>
      <c r="C456" s="5" t="s">
        <v>26</v>
      </c>
      <c r="D456" s="4">
        <v>2018.0</v>
      </c>
      <c r="E456" s="7">
        <v>6.105100154876709</v>
      </c>
      <c r="F456" s="7">
        <v>1.337769627571106</v>
      </c>
      <c r="G456" s="7">
        <v>1.3656396865844727</v>
      </c>
      <c r="H456" s="7">
        <v>0.6984155178070068</v>
      </c>
      <c r="I456" s="7">
        <v>0.5943799614906311</v>
      </c>
      <c r="J456" s="7">
        <v>0.2429395169019699</v>
      </c>
      <c r="K456" s="7">
        <v>0.12306288629770279</v>
      </c>
      <c r="L456" s="7">
        <v>1.742861270904541</v>
      </c>
    </row>
    <row r="457" ht="14.25" hidden="1" customHeight="1">
      <c r="A457" s="5">
        <v>42.0</v>
      </c>
      <c r="B457" s="5" t="s">
        <v>59</v>
      </c>
      <c r="C457" s="5" t="s">
        <v>47</v>
      </c>
      <c r="D457" s="4">
        <v>2018.0</v>
      </c>
      <c r="E457" s="7">
        <v>6.096099853515625</v>
      </c>
      <c r="F457" s="7">
        <v>0.7188507318496704</v>
      </c>
      <c r="G457" s="7">
        <v>1.5844265222549438</v>
      </c>
      <c r="H457" s="7">
        <v>0.604837954044342</v>
      </c>
      <c r="I457" s="7">
        <v>0.7244771122932434</v>
      </c>
      <c r="J457" s="7">
        <v>0.327792227268219</v>
      </c>
      <c r="K457" s="7">
        <v>0.25874704122543335</v>
      </c>
      <c r="L457" s="7">
        <v>1.876936912536621</v>
      </c>
    </row>
    <row r="458" ht="14.25" hidden="1" customHeight="1">
      <c r="A458" s="5">
        <v>43.0</v>
      </c>
      <c r="B458" s="5" t="s">
        <v>56</v>
      </c>
      <c r="C458" s="5" t="s">
        <v>26</v>
      </c>
      <c r="D458" s="4">
        <v>2018.0</v>
      </c>
      <c r="E458" s="7">
        <v>6.083399772644043</v>
      </c>
      <c r="F458" s="7">
        <v>1.473714828491211</v>
      </c>
      <c r="G458" s="7">
        <v>1.301490068435669</v>
      </c>
      <c r="H458" s="7">
        <v>0.6751507520675659</v>
      </c>
      <c r="I458" s="7">
        <v>0.5542811155319214</v>
      </c>
      <c r="J458" s="7">
        <v>0.16737507283687592</v>
      </c>
      <c r="K458" s="7">
        <v>0.10618121176958084</v>
      </c>
      <c r="L458" s="7">
        <v>1.8051939010620117</v>
      </c>
    </row>
    <row r="459" ht="14.25" hidden="1" customHeight="1">
      <c r="A459" s="5">
        <v>44.0</v>
      </c>
      <c r="B459" s="5" t="s">
        <v>50</v>
      </c>
      <c r="C459" s="5" t="s">
        <v>40</v>
      </c>
      <c r="D459" s="4">
        <v>2018.0</v>
      </c>
      <c r="E459" s="7">
        <v>6.072299957275391</v>
      </c>
      <c r="F459" s="7">
        <v>1.0159679651260376</v>
      </c>
      <c r="G459" s="7">
        <v>1.4172539710998535</v>
      </c>
      <c r="H459" s="7">
        <v>0.7067188620567322</v>
      </c>
      <c r="I459" s="7">
        <v>0.6373342871665955</v>
      </c>
      <c r="J459" s="7">
        <v>0.36356768012046814</v>
      </c>
      <c r="K459" s="7">
        <v>0.029144583269953728</v>
      </c>
      <c r="L459" s="7">
        <v>1.9023003578186035</v>
      </c>
    </row>
    <row r="460" ht="14.25" hidden="1" customHeight="1">
      <c r="A460" s="5">
        <v>45.0</v>
      </c>
      <c r="B460" s="5" t="s">
        <v>65</v>
      </c>
      <c r="C460" s="5" t="s">
        <v>13</v>
      </c>
      <c r="D460" s="4">
        <v>2018.0</v>
      </c>
      <c r="E460" s="7">
        <v>6.000400066375732</v>
      </c>
      <c r="F460" s="7">
        <v>1.2641404867172241</v>
      </c>
      <c r="G460" s="7">
        <v>1.500649333000183</v>
      </c>
      <c r="H460" s="7">
        <v>0.9464305639266968</v>
      </c>
      <c r="I460" s="7">
        <v>0.2810191214084625</v>
      </c>
      <c r="J460" s="7">
        <v>0.1365453600883484</v>
      </c>
      <c r="K460" s="7">
        <v>0.028451034799218178</v>
      </c>
      <c r="L460" s="7">
        <v>1.8431191444396973</v>
      </c>
    </row>
    <row r="461" ht="14.25" hidden="1" customHeight="1">
      <c r="A461" s="5">
        <v>46.0</v>
      </c>
      <c r="B461" s="5" t="s">
        <v>63</v>
      </c>
      <c r="C461" s="5" t="s">
        <v>28</v>
      </c>
      <c r="D461" s="4">
        <v>2018.0</v>
      </c>
      <c r="E461" s="7">
        <v>5.973199844360352</v>
      </c>
      <c r="F461" s="7">
        <v>0.8891646265983582</v>
      </c>
      <c r="G461" s="7">
        <v>1.330140233039856</v>
      </c>
      <c r="H461" s="7">
        <v>0.7355789542198181</v>
      </c>
      <c r="I461" s="7">
        <v>0.5561459064483643</v>
      </c>
      <c r="J461" s="7">
        <v>0.11391793191432953</v>
      </c>
      <c r="K461" s="7">
        <v>0.12015347182750702</v>
      </c>
      <c r="L461" s="7">
        <v>2.2280795574188232</v>
      </c>
    </row>
    <row r="462" ht="14.25" hidden="1" customHeight="1">
      <c r="A462" s="5">
        <v>47.0</v>
      </c>
      <c r="B462" s="5" t="s">
        <v>71</v>
      </c>
      <c r="C462" s="5" t="s">
        <v>47</v>
      </c>
      <c r="D462" s="4">
        <v>2018.0</v>
      </c>
      <c r="E462" s="7">
        <v>5.951900005340576</v>
      </c>
      <c r="F462" s="7">
        <v>1.1968435049057007</v>
      </c>
      <c r="G462" s="7">
        <v>1.527135968208313</v>
      </c>
      <c r="H462" s="7">
        <v>0.7155284285545349</v>
      </c>
      <c r="I462" s="7">
        <v>0.34985634684562683</v>
      </c>
      <c r="J462" s="7">
        <v>0.026160452514886856</v>
      </c>
      <c r="K462" s="7">
        <v>0.0063554951921105385</v>
      </c>
      <c r="L462" s="7">
        <v>2.130009889602661</v>
      </c>
    </row>
    <row r="463" ht="14.25" hidden="1" customHeight="1">
      <c r="A463" s="5">
        <v>48.0</v>
      </c>
      <c r="B463" s="5" t="s">
        <v>70</v>
      </c>
      <c r="C463" s="5" t="s">
        <v>47</v>
      </c>
      <c r="D463" s="4">
        <v>2018.0</v>
      </c>
      <c r="E463" s="7">
        <v>5.9475998878479</v>
      </c>
      <c r="F463" s="7">
        <v>1.2190436124801636</v>
      </c>
      <c r="G463" s="7">
        <v>1.5063902139663696</v>
      </c>
      <c r="H463" s="7">
        <v>0.8562099933624268</v>
      </c>
      <c r="I463" s="7">
        <v>0.6329253315925598</v>
      </c>
      <c r="J463" s="7">
        <v>0.15979626774787903</v>
      </c>
      <c r="K463" s="7">
        <v>0.050951000303030014</v>
      </c>
      <c r="L463" s="7">
        <v>1.5222811698913574</v>
      </c>
    </row>
    <row r="464" ht="14.25" hidden="1" customHeight="1">
      <c r="A464" s="5">
        <v>49.0</v>
      </c>
      <c r="B464" s="5" t="s">
        <v>102</v>
      </c>
      <c r="C464" s="5" t="s">
        <v>47</v>
      </c>
      <c r="D464" s="4">
        <v>2018.0</v>
      </c>
      <c r="E464" s="7">
        <v>5.945199966430664</v>
      </c>
      <c r="F464" s="7">
        <v>1.115623950958252</v>
      </c>
      <c r="G464" s="7">
        <v>1.218840479850769</v>
      </c>
      <c r="H464" s="7">
        <v>0.7263840436935425</v>
      </c>
      <c r="I464" s="7">
        <v>0.5275211334228516</v>
      </c>
      <c r="J464" s="7">
        <v>0.08755482733249664</v>
      </c>
      <c r="K464" s="7">
        <v>6.922887987457216E-4</v>
      </c>
      <c r="L464" s="7">
        <v>2.2685952186584473</v>
      </c>
    </row>
    <row r="465" ht="14.25" hidden="1" customHeight="1">
      <c r="A465" s="5">
        <v>50.0</v>
      </c>
      <c r="B465" s="5" t="s">
        <v>105</v>
      </c>
      <c r="C465" s="5" t="s">
        <v>47</v>
      </c>
      <c r="D465" s="4">
        <v>2018.0</v>
      </c>
      <c r="E465" s="7">
        <v>5.93310022354126</v>
      </c>
      <c r="F465" s="7">
        <v>1.1480040550231934</v>
      </c>
      <c r="G465" s="7">
        <v>1.4543122053146362</v>
      </c>
      <c r="H465" s="7">
        <v>0.6708524823188782</v>
      </c>
      <c r="I465" s="7">
        <v>0.36294493079185486</v>
      </c>
      <c r="J465" s="7">
        <v>0.09165194630622864</v>
      </c>
      <c r="K465" s="7">
        <v>0.06633470207452774</v>
      </c>
      <c r="L465" s="7">
        <v>2.1389856338500977</v>
      </c>
    </row>
    <row r="466" ht="14.25" hidden="1" customHeight="1">
      <c r="A466" s="5">
        <v>51.0</v>
      </c>
      <c r="B466" s="5" t="s">
        <v>61</v>
      </c>
      <c r="C466" s="5" t="s">
        <v>55</v>
      </c>
      <c r="D466" s="4">
        <v>2018.0</v>
      </c>
      <c r="E466" s="7">
        <v>5.914999961853027</v>
      </c>
      <c r="F466" s="7">
        <v>1.2942112684249878</v>
      </c>
      <c r="G466" s="7">
        <v>1.4616018533706665</v>
      </c>
      <c r="H466" s="7">
        <v>0.9879024028778076</v>
      </c>
      <c r="I466" s="7">
        <v>0.5530027151107788</v>
      </c>
      <c r="J466" s="7">
        <v>0.0786065086722374</v>
      </c>
      <c r="K466" s="7">
        <v>0.14967499673366547</v>
      </c>
      <c r="L466" s="7">
        <v>1.3900346755981445</v>
      </c>
    </row>
    <row r="467" ht="14.25" hidden="1" customHeight="1">
      <c r="A467" s="5">
        <v>52.0</v>
      </c>
      <c r="B467" s="5" t="s">
        <v>86</v>
      </c>
      <c r="C467" s="5" t="s">
        <v>87</v>
      </c>
      <c r="D467" s="4">
        <v>2018.0</v>
      </c>
      <c r="E467" s="7">
        <v>5.891499996185303</v>
      </c>
      <c r="F467" s="7">
        <v>1.0901397466659546</v>
      </c>
      <c r="G467" s="7">
        <v>1.3874260187149048</v>
      </c>
      <c r="H467" s="7">
        <v>0.6838793158531189</v>
      </c>
      <c r="I467" s="7">
        <v>0.5839028358459473</v>
      </c>
      <c r="J467" s="7">
        <v>0.24502183496952057</v>
      </c>
      <c r="K467" s="7">
        <v>0.04988715797662735</v>
      </c>
      <c r="L467" s="7">
        <v>1.8512120246887207</v>
      </c>
    </row>
    <row r="468" ht="14.25" hidden="1" customHeight="1">
      <c r="A468" s="5">
        <v>53.0</v>
      </c>
      <c r="B468" s="5" t="s">
        <v>80</v>
      </c>
      <c r="C468" s="5" t="s">
        <v>28</v>
      </c>
      <c r="D468" s="4">
        <v>2018.0</v>
      </c>
      <c r="E468" s="7">
        <v>5.889800071716309</v>
      </c>
      <c r="F468" s="7">
        <v>0.8185553550720215</v>
      </c>
      <c r="G468" s="7">
        <v>1.4931496381759644</v>
      </c>
      <c r="H468" s="7">
        <v>0.6933956742286682</v>
      </c>
      <c r="I468" s="7">
        <v>0.5752726793289185</v>
      </c>
      <c r="J468" s="7">
        <v>0.09627503156661987</v>
      </c>
      <c r="K468" s="7">
        <v>0.031291648745536804</v>
      </c>
      <c r="L468" s="7">
        <v>2.181818962097168</v>
      </c>
    </row>
    <row r="469" ht="14.25" hidden="1" customHeight="1">
      <c r="A469" s="5">
        <v>54.0</v>
      </c>
      <c r="B469" s="5" t="s">
        <v>62</v>
      </c>
      <c r="C469" s="5" t="s">
        <v>55</v>
      </c>
      <c r="D469" s="4">
        <v>2018.0</v>
      </c>
      <c r="E469" s="7">
        <v>5.874899864196777</v>
      </c>
      <c r="F469" s="7">
        <v>1.2663074731826782</v>
      </c>
      <c r="G469" s="7">
        <v>1.2041566371917725</v>
      </c>
      <c r="H469" s="7">
        <v>0.9546517729759216</v>
      </c>
      <c r="I469" s="7">
        <v>0.24419446289539337</v>
      </c>
      <c r="J469" s="7">
        <v>0.1745200902223587</v>
      </c>
      <c r="K469" s="7">
        <v>0.05143860727548599</v>
      </c>
      <c r="L469" s="7">
        <v>1.9796268939971924</v>
      </c>
    </row>
    <row r="470" ht="14.25" hidden="1" customHeight="1">
      <c r="A470" s="5">
        <v>55.0</v>
      </c>
      <c r="B470" s="4" t="s">
        <v>81</v>
      </c>
      <c r="C470" s="5" t="s">
        <v>13</v>
      </c>
      <c r="D470" s="4">
        <v>2018.0</v>
      </c>
      <c r="E470" s="7">
        <v>5.834799766540527</v>
      </c>
      <c r="F470" s="7">
        <v>1.2288159132003784</v>
      </c>
      <c r="G470" s="7">
        <v>1.2110105752944946</v>
      </c>
      <c r="H470" s="7">
        <v>0.9091323018074036</v>
      </c>
      <c r="I470" s="7">
        <v>0.4948965013027191</v>
      </c>
      <c r="J470" s="7">
        <v>0.17868094146251678</v>
      </c>
      <c r="K470" s="7">
        <v>0.153538778424263</v>
      </c>
      <c r="L470" s="7">
        <v>1.6587514877319336</v>
      </c>
    </row>
    <row r="471" ht="14.25" hidden="1" customHeight="1">
      <c r="A471" s="5">
        <v>56.0</v>
      </c>
      <c r="B471" s="5" t="s">
        <v>79</v>
      </c>
      <c r="C471" s="5" t="s">
        <v>47</v>
      </c>
      <c r="D471" s="4">
        <v>2018.0</v>
      </c>
      <c r="E471" s="7">
        <v>5.809700012207031</v>
      </c>
      <c r="F471" s="7">
        <v>1.1510967016220093</v>
      </c>
      <c r="G471" s="7">
        <v>1.4790383577346802</v>
      </c>
      <c r="H471" s="7">
        <v>0.598529040813446</v>
      </c>
      <c r="I471" s="7">
        <v>0.39928874373435974</v>
      </c>
      <c r="J471" s="7">
        <v>0.06505656242370605</v>
      </c>
      <c r="K471" s="7">
        <v>0.02537189982831478</v>
      </c>
      <c r="L471" s="7">
        <v>2.091289520263672</v>
      </c>
    </row>
    <row r="472" ht="14.25" hidden="1" customHeight="1">
      <c r="A472" s="5">
        <v>57.0</v>
      </c>
      <c r="B472" s="5" t="s">
        <v>69</v>
      </c>
      <c r="C472" s="5" t="s">
        <v>47</v>
      </c>
      <c r="D472" s="4">
        <v>2018.0</v>
      </c>
      <c r="E472" s="7">
        <v>5.79010009765625</v>
      </c>
      <c r="F472" s="7">
        <v>1.1426219940185547</v>
      </c>
      <c r="G472" s="7">
        <v>1.5164777040481567</v>
      </c>
      <c r="H472" s="7">
        <v>0.6313183903694153</v>
      </c>
      <c r="I472" s="7">
        <v>0.45360198616981506</v>
      </c>
      <c r="J472" s="7">
        <v>0.1475931704044342</v>
      </c>
      <c r="K472" s="7">
        <v>0.12070529907941818</v>
      </c>
      <c r="L472" s="7">
        <v>1.7777347564697266</v>
      </c>
    </row>
    <row r="473" ht="14.25" hidden="1" customHeight="1">
      <c r="A473" s="5">
        <v>58.0</v>
      </c>
      <c r="B473" s="5" t="s">
        <v>82</v>
      </c>
      <c r="C473" s="5" t="s">
        <v>13</v>
      </c>
      <c r="D473" s="4">
        <v>2018.0</v>
      </c>
      <c r="E473" s="7">
        <v>5.762499809265137</v>
      </c>
      <c r="F473" s="7">
        <v>1.2288159132003784</v>
      </c>
      <c r="G473" s="7">
        <v>1.190749168395996</v>
      </c>
      <c r="H473" s="7">
        <v>0.9091323018074036</v>
      </c>
      <c r="I473" s="7">
        <v>0.4227535128593445</v>
      </c>
      <c r="J473" s="7">
        <v>0.2024945765733719</v>
      </c>
      <c r="K473" s="7">
        <v>0.034976180642843246</v>
      </c>
      <c r="L473" s="7">
        <v>1.7736120223999023</v>
      </c>
    </row>
    <row r="474" ht="14.25" hidden="1" customHeight="1">
      <c r="A474" s="5">
        <v>59.0</v>
      </c>
      <c r="B474" s="5" t="s">
        <v>66</v>
      </c>
      <c r="C474" s="5" t="s">
        <v>28</v>
      </c>
      <c r="D474" s="4">
        <v>2018.0</v>
      </c>
      <c r="E474" s="7">
        <v>5.7519001960754395</v>
      </c>
      <c r="F474" s="7">
        <v>0.7511102557182312</v>
      </c>
      <c r="G474" s="7">
        <v>1.2230604887008667</v>
      </c>
      <c r="H474" s="7">
        <v>0.5083884596824646</v>
      </c>
      <c r="I474" s="7">
        <v>0.605736494064331</v>
      </c>
      <c r="J474" s="7">
        <v>0.14115330576896667</v>
      </c>
      <c r="K474" s="7">
        <v>0.05382319167256355</v>
      </c>
      <c r="L474" s="7">
        <v>2.4686174392700195</v>
      </c>
    </row>
    <row r="475" ht="14.25" hidden="1" customHeight="1">
      <c r="A475" s="5">
        <v>60.0</v>
      </c>
      <c r="B475" s="5" t="s">
        <v>89</v>
      </c>
      <c r="C475" s="5" t="s">
        <v>47</v>
      </c>
      <c r="D475" s="4">
        <v>2018.0</v>
      </c>
      <c r="E475" s="7">
        <v>5.739200115203857</v>
      </c>
      <c r="F475" s="7">
        <v>1.2000222206115723</v>
      </c>
      <c r="G475" s="7">
        <v>1.5324110984802246</v>
      </c>
      <c r="H475" s="7">
        <v>0.7372651100158691</v>
      </c>
      <c r="I475" s="7">
        <v>0.5527929663658142</v>
      </c>
      <c r="J475" s="7">
        <v>0.08572869002819061</v>
      </c>
      <c r="K475" s="7">
        <v>0.17386746406555176</v>
      </c>
      <c r="L475" s="7">
        <v>1.4571342468261719</v>
      </c>
    </row>
    <row r="476" ht="14.25" hidden="1" customHeight="1">
      <c r="A476" s="5">
        <v>61.0</v>
      </c>
      <c r="B476" s="5" t="s">
        <v>68</v>
      </c>
      <c r="C476" s="5" t="s">
        <v>28</v>
      </c>
      <c r="D476" s="4">
        <v>2018.0</v>
      </c>
      <c r="E476" s="7">
        <v>5.680600166320801</v>
      </c>
      <c r="F476" s="7">
        <v>0.8345803022384644</v>
      </c>
      <c r="G476" s="7">
        <v>1.5220855474472046</v>
      </c>
      <c r="H476" s="7">
        <v>0.6150156855583191</v>
      </c>
      <c r="I476" s="7">
        <v>0.5405383110046387</v>
      </c>
      <c r="J476" s="7">
        <v>0.16201412677764893</v>
      </c>
      <c r="K476" s="7">
        <v>0.07404571026563644</v>
      </c>
      <c r="L476" s="7">
        <v>1.9322805404663086</v>
      </c>
    </row>
    <row r="477" ht="14.25" hidden="1" customHeight="1">
      <c r="A477" s="5">
        <v>62.0</v>
      </c>
      <c r="B477" s="5" t="s">
        <v>73</v>
      </c>
      <c r="C477" s="5" t="s">
        <v>28</v>
      </c>
      <c r="D477" s="4">
        <v>2018.0</v>
      </c>
      <c r="E477" s="7">
        <v>5.6631999015808105</v>
      </c>
      <c r="F477" s="7">
        <v>0.9335164427757263</v>
      </c>
      <c r="G477" s="7">
        <v>1.248977780342102</v>
      </c>
      <c r="H477" s="7">
        <v>0.6740342378616333</v>
      </c>
      <c r="I477" s="7">
        <v>0.5299767255783081</v>
      </c>
      <c r="J477" s="7">
        <v>0.09155446290969849</v>
      </c>
      <c r="K477" s="7">
        <v>0.03416664898395538</v>
      </c>
      <c r="L477" s="7">
        <v>2.15094256401062</v>
      </c>
    </row>
    <row r="478" ht="14.25" hidden="1" customHeight="1">
      <c r="A478" s="5">
        <v>63.0</v>
      </c>
      <c r="B478" s="5" t="s">
        <v>84</v>
      </c>
      <c r="C478" s="5" t="s">
        <v>47</v>
      </c>
      <c r="D478" s="4">
        <v>2018.0</v>
      </c>
      <c r="E478" s="7">
        <v>5.662099838256836</v>
      </c>
      <c r="F478" s="7">
        <v>0.8548039793968201</v>
      </c>
      <c r="G478" s="7">
        <v>1.2297848463058472</v>
      </c>
      <c r="H478" s="7">
        <v>0.5776716470718384</v>
      </c>
      <c r="I478" s="7">
        <v>0.448167085647583</v>
      </c>
      <c r="J478" s="7">
        <v>0.27384674549102783</v>
      </c>
      <c r="K478" s="7">
        <v>0.022960901260375977</v>
      </c>
      <c r="L478" s="7">
        <v>2.254913806915283</v>
      </c>
    </row>
    <row r="479" ht="14.25" hidden="1" customHeight="1">
      <c r="A479" s="5">
        <v>64.0</v>
      </c>
      <c r="B479" s="5" t="s">
        <v>67</v>
      </c>
      <c r="C479" s="5" t="s">
        <v>47</v>
      </c>
      <c r="D479" s="4">
        <v>2018.0</v>
      </c>
      <c r="E479" s="7">
        <v>5.639699935913086</v>
      </c>
      <c r="F479" s="7">
        <v>0.6566085815429688</v>
      </c>
      <c r="G479" s="7">
        <v>1.3006945848464966</v>
      </c>
      <c r="H479" s="7">
        <v>0.6202210783958435</v>
      </c>
      <c r="I479" s="7">
        <v>0.2321626842021942</v>
      </c>
      <c r="J479" s="7">
        <v>0.17094849050045013</v>
      </c>
      <c r="K479" s="7">
        <v>3.2557593658566475E-4</v>
      </c>
      <c r="L479" s="7">
        <v>2.6587631702423096</v>
      </c>
    </row>
    <row r="480" ht="14.25" hidden="1" customHeight="1">
      <c r="A480" s="5">
        <v>65.0</v>
      </c>
      <c r="B480" s="5" t="s">
        <v>85</v>
      </c>
      <c r="C480" s="5" t="s">
        <v>47</v>
      </c>
      <c r="D480" s="4">
        <v>2018.0</v>
      </c>
      <c r="E480" s="7">
        <v>5.636199951171875</v>
      </c>
      <c r="F480" s="7">
        <v>1.0155855417251587</v>
      </c>
      <c r="G480" s="7">
        <v>1.5328292846679688</v>
      </c>
      <c r="H480" s="7">
        <v>0.5167500376701355</v>
      </c>
      <c r="I480" s="7">
        <v>0.4166015088558197</v>
      </c>
      <c r="J480" s="7">
        <v>0.19908496737480164</v>
      </c>
      <c r="K480" s="7">
        <v>0.0373101681470871</v>
      </c>
      <c r="L480" s="7">
        <v>1.9180607795715332</v>
      </c>
    </row>
    <row r="481" ht="14.25" hidden="1" customHeight="1">
      <c r="A481" s="5">
        <v>66.0</v>
      </c>
      <c r="B481" s="5" t="s">
        <v>115</v>
      </c>
      <c r="C481" s="5" t="s">
        <v>47</v>
      </c>
      <c r="D481" s="4">
        <v>2018.0</v>
      </c>
      <c r="E481" s="7">
        <v>5.619999885559082</v>
      </c>
      <c r="F481" s="7">
        <v>1.1710361242294312</v>
      </c>
      <c r="G481" s="7">
        <v>1.4013171195983887</v>
      </c>
      <c r="H481" s="7">
        <v>0.7315454483032227</v>
      </c>
      <c r="I481" s="7">
        <v>0.25900799036026</v>
      </c>
      <c r="J481" s="7">
        <v>0.06071233004331589</v>
      </c>
      <c r="K481" s="7">
        <v>0.022260475903749466</v>
      </c>
      <c r="L481" s="7">
        <v>1.9741027355194092</v>
      </c>
    </row>
    <row r="482" ht="14.25" hidden="1" customHeight="1">
      <c r="A482" s="5">
        <v>67.0</v>
      </c>
      <c r="B482" s="5" t="s">
        <v>78</v>
      </c>
      <c r="C482" s="5" t="s">
        <v>26</v>
      </c>
      <c r="D482" s="4">
        <v>2018.0</v>
      </c>
      <c r="E482" s="7">
        <v>5.565700054168701</v>
      </c>
      <c r="F482" s="7">
        <v>0.9851462841033936</v>
      </c>
      <c r="G482" s="7">
        <v>1.3498409986495972</v>
      </c>
      <c r="H482" s="7">
        <v>0.5526846051216125</v>
      </c>
      <c r="I482" s="7">
        <v>0.49592381715774536</v>
      </c>
      <c r="J482" s="7">
        <v>0.11552739888429642</v>
      </c>
      <c r="K482" s="7">
        <v>0.14820453524589539</v>
      </c>
      <c r="L482" s="7">
        <v>1.918407678604126</v>
      </c>
    </row>
    <row r="483" ht="14.25" hidden="1" customHeight="1">
      <c r="A483" s="5">
        <v>68.0</v>
      </c>
      <c r="B483" s="5" t="s">
        <v>106</v>
      </c>
      <c r="C483" s="5" t="s">
        <v>40</v>
      </c>
      <c r="D483" s="4">
        <v>2018.0</v>
      </c>
      <c r="E483" s="7">
        <v>5.524099826812744</v>
      </c>
      <c r="F483" s="7">
        <v>0.77534019947052</v>
      </c>
      <c r="G483" s="7">
        <v>1.3123725652694702</v>
      </c>
      <c r="H483" s="7">
        <v>0.5126478672027588</v>
      </c>
      <c r="I483" s="7">
        <v>0.642839789390564</v>
      </c>
      <c r="J483" s="7">
        <v>0.11992429196834564</v>
      </c>
      <c r="K483" s="7">
        <v>0.10517649352550507</v>
      </c>
      <c r="L483" s="7">
        <v>2.055793285369873</v>
      </c>
    </row>
    <row r="484" ht="14.25" hidden="1" customHeight="1">
      <c r="A484" s="5">
        <v>69.0</v>
      </c>
      <c r="B484" s="5" t="s">
        <v>116</v>
      </c>
      <c r="C484" s="5" t="s">
        <v>28</v>
      </c>
      <c r="D484" s="4">
        <v>2018.0</v>
      </c>
      <c r="E484" s="7">
        <v>5.504000186920166</v>
      </c>
      <c r="F484" s="7">
        <v>0.6196351051330566</v>
      </c>
      <c r="G484" s="7">
        <v>1.205193281173706</v>
      </c>
      <c r="H484" s="7">
        <v>0.6224069595336914</v>
      </c>
      <c r="I484" s="7">
        <v>0.4586196541786194</v>
      </c>
      <c r="J484" s="7">
        <v>0.1968107968568802</v>
      </c>
      <c r="K484" s="7">
        <v>0.07358042150735855</v>
      </c>
      <c r="L484" s="7">
        <v>2.3277993202209473</v>
      </c>
    </row>
    <row r="485" ht="14.25" hidden="1" customHeight="1">
      <c r="A485" s="5">
        <v>70.0</v>
      </c>
      <c r="B485" s="5" t="s">
        <v>74</v>
      </c>
      <c r="C485" s="5" t="s">
        <v>47</v>
      </c>
      <c r="D485" s="4">
        <v>2018.0</v>
      </c>
      <c r="E485" s="7">
        <v>5.48330020904541</v>
      </c>
      <c r="F485" s="7">
        <v>1.038780689239502</v>
      </c>
      <c r="G485" s="7">
        <v>1.4977613687515259</v>
      </c>
      <c r="H485" s="7">
        <v>0.7001222372055054</v>
      </c>
      <c r="I485" s="7">
        <v>0.3072832226753235</v>
      </c>
      <c r="J485" s="7">
        <v>0.10097496956586838</v>
      </c>
      <c r="K485" s="7">
        <v>0.15436619520187378</v>
      </c>
      <c r="L485" s="7">
        <v>1.684037685394287</v>
      </c>
    </row>
    <row r="486" ht="14.25" hidden="1" customHeight="1">
      <c r="A486" s="5">
        <v>71.0</v>
      </c>
      <c r="B486" s="5" t="s">
        <v>92</v>
      </c>
      <c r="C486" s="5" t="s">
        <v>26</v>
      </c>
      <c r="D486" s="4">
        <v>2018.0</v>
      </c>
      <c r="E486" s="7">
        <v>5.482500076293945</v>
      </c>
      <c r="F486" s="7">
        <v>1.148337483406067</v>
      </c>
      <c r="G486" s="7">
        <v>1.3804458379745483</v>
      </c>
      <c r="H486" s="7">
        <v>0.6856197118759155</v>
      </c>
      <c r="I486" s="7">
        <v>0.32427555322647095</v>
      </c>
      <c r="J486" s="7">
        <v>0.1056017279624939</v>
      </c>
      <c r="K486" s="7">
        <v>0.10878204554319382</v>
      </c>
      <c r="L486" s="7">
        <v>1.7294402122497559</v>
      </c>
    </row>
    <row r="487" ht="14.25" hidden="1" customHeight="1">
      <c r="A487" s="5">
        <v>72.0</v>
      </c>
      <c r="B487" s="5" t="s">
        <v>96</v>
      </c>
      <c r="C487" s="5" t="s">
        <v>97</v>
      </c>
      <c r="D487" s="4">
        <v>2018.0</v>
      </c>
      <c r="E487" s="7">
        <v>5.472499847412109</v>
      </c>
      <c r="F487" s="7">
        <v>0.6524404287338257</v>
      </c>
      <c r="G487" s="7">
        <v>0.8095431923866272</v>
      </c>
      <c r="H487" s="7">
        <v>0.42374271154403687</v>
      </c>
      <c r="I487" s="7">
        <v>0.3343447744846344</v>
      </c>
      <c r="J487" s="7">
        <v>0.21607986092567444</v>
      </c>
      <c r="K487" s="7">
        <v>0.11329315602779388</v>
      </c>
      <c r="L487" s="7">
        <v>2.9230213165283203</v>
      </c>
    </row>
    <row r="488" ht="14.25" hidden="1" customHeight="1">
      <c r="A488" s="5">
        <v>73.0</v>
      </c>
      <c r="B488" s="9" t="s">
        <v>88</v>
      </c>
      <c r="C488" s="5" t="s">
        <v>55</v>
      </c>
      <c r="D488" s="4">
        <v>2018.0</v>
      </c>
      <c r="E488" s="7">
        <v>5.4303998947143555</v>
      </c>
      <c r="F488" s="7">
        <v>1.4050618410110474</v>
      </c>
      <c r="G488" s="7">
        <v>1.2899816036224365</v>
      </c>
      <c r="H488" s="7">
        <v>1.029650330543518</v>
      </c>
      <c r="I488" s="7">
        <v>0.5242166519165039</v>
      </c>
      <c r="J488" s="7">
        <v>0.2464650571346283</v>
      </c>
      <c r="K488" s="7">
        <v>0.2914305329322815</v>
      </c>
      <c r="L488" s="7">
        <v>0.6436223983764648</v>
      </c>
    </row>
    <row r="489" ht="14.25" hidden="1" customHeight="1">
      <c r="A489" s="5">
        <v>74.0</v>
      </c>
      <c r="B489" s="5" t="s">
        <v>104</v>
      </c>
      <c r="C489" s="5" t="s">
        <v>13</v>
      </c>
      <c r="D489" s="4">
        <v>2018.0</v>
      </c>
      <c r="E489" s="7">
        <v>5.410399913787842</v>
      </c>
      <c r="F489" s="7">
        <v>1.1875145435333252</v>
      </c>
      <c r="G489" s="7">
        <v>1.4294682741165161</v>
      </c>
      <c r="H489" s="7">
        <v>0.8835936188697815</v>
      </c>
      <c r="I489" s="7">
        <v>0.562037467956543</v>
      </c>
      <c r="J489" s="7">
        <v>0.05491117015480995</v>
      </c>
      <c r="K489" s="7">
        <v>0.016621582210063934</v>
      </c>
      <c r="L489" s="7">
        <v>1.2762255668640137</v>
      </c>
    </row>
    <row r="490" ht="14.25" hidden="1" customHeight="1">
      <c r="A490" s="5">
        <v>75.0</v>
      </c>
      <c r="B490" s="5" t="s">
        <v>103</v>
      </c>
      <c r="C490" s="5" t="s">
        <v>47</v>
      </c>
      <c r="D490" s="4">
        <v>2018.0</v>
      </c>
      <c r="E490" s="7">
        <v>5.398200035095215</v>
      </c>
      <c r="F490" s="7">
        <v>0.9746984243392944</v>
      </c>
      <c r="G490" s="7">
        <v>1.369261622428894</v>
      </c>
      <c r="H490" s="7">
        <v>0.6849715709686279</v>
      </c>
      <c r="I490" s="7">
        <v>0.2878657877445221</v>
      </c>
      <c r="J490" s="7">
        <v>0.13378043472766876</v>
      </c>
      <c r="K490" s="7">
        <v>0.04289807379245758</v>
      </c>
      <c r="L490" s="7">
        <v>1.9047045707702637</v>
      </c>
    </row>
    <row r="491" ht="14.25" hidden="1" customHeight="1">
      <c r="A491" s="5">
        <v>76.0</v>
      </c>
      <c r="B491" s="5" t="s">
        <v>113</v>
      </c>
      <c r="C491" s="5" t="s">
        <v>13</v>
      </c>
      <c r="D491" s="4">
        <v>2018.0</v>
      </c>
      <c r="E491" s="7">
        <v>5.357900142669678</v>
      </c>
      <c r="F491" s="7">
        <v>1.1538006067276</v>
      </c>
      <c r="G491" s="7">
        <v>1.2019144296646118</v>
      </c>
      <c r="H491" s="7">
        <v>0.8785916566848755</v>
      </c>
      <c r="I491" s="7">
        <v>0.130929097533226</v>
      </c>
      <c r="J491" s="7">
        <v>0.0</v>
      </c>
      <c r="K491" s="7">
        <v>0.04446505755186081</v>
      </c>
      <c r="L491" s="7">
        <v>1.9481596946716309</v>
      </c>
    </row>
    <row r="492" ht="14.25" hidden="1" customHeight="1">
      <c r="A492" s="5">
        <v>77.0</v>
      </c>
      <c r="B492" s="5" t="s">
        <v>117</v>
      </c>
      <c r="C492" s="5" t="s">
        <v>47</v>
      </c>
      <c r="D492" s="4">
        <v>2018.0</v>
      </c>
      <c r="E492" s="7">
        <v>5.352499961853027</v>
      </c>
      <c r="F492" s="7">
        <v>0.4741392731666565</v>
      </c>
      <c r="G492" s="7">
        <v>1.1789753437042236</v>
      </c>
      <c r="H492" s="7">
        <v>0.5978690981864929</v>
      </c>
      <c r="I492" s="7">
        <v>0.5034967660903931</v>
      </c>
      <c r="J492" s="7">
        <v>0.2140786051750183</v>
      </c>
      <c r="K492" s="7">
        <v>0.13553710281848907</v>
      </c>
      <c r="L492" s="7">
        <v>2.2484333515167236</v>
      </c>
    </row>
    <row r="493" ht="14.25" hidden="1" customHeight="1">
      <c r="A493" s="5">
        <v>78.0</v>
      </c>
      <c r="B493" s="5" t="s">
        <v>99</v>
      </c>
      <c r="C493" s="5" t="s">
        <v>47</v>
      </c>
      <c r="D493" s="4">
        <v>2018.0</v>
      </c>
      <c r="E493" s="7">
        <v>5.347499847412109</v>
      </c>
      <c r="F493" s="7">
        <v>1.0172784328460693</v>
      </c>
      <c r="G493" s="7">
        <v>1.279393196105957</v>
      </c>
      <c r="H493" s="7">
        <v>0.7292125821113586</v>
      </c>
      <c r="I493" s="7">
        <v>0.2592701017856598</v>
      </c>
      <c r="J493" s="7">
        <v>0.11140763014554977</v>
      </c>
      <c r="K493" s="7">
        <v>0.08144690096378326</v>
      </c>
      <c r="L493" s="7">
        <v>1.869539737701416</v>
      </c>
    </row>
    <row r="494" ht="14.25" hidden="1" customHeight="1">
      <c r="A494" s="5">
        <v>79.0</v>
      </c>
      <c r="B494" s="5" t="s">
        <v>77</v>
      </c>
      <c r="C494" s="5" t="s">
        <v>47</v>
      </c>
      <c r="D494" s="4">
        <v>2018.0</v>
      </c>
      <c r="E494" s="7">
        <v>5.321199893951416</v>
      </c>
      <c r="F494" s="7">
        <v>1.114919662475586</v>
      </c>
      <c r="G494" s="7">
        <v>1.1609705686569214</v>
      </c>
      <c r="H494" s="7">
        <v>0.7370166182518005</v>
      </c>
      <c r="I494" s="7">
        <v>0.3803746700286865</v>
      </c>
      <c r="J494" s="7">
        <v>0.12002377212047577</v>
      </c>
      <c r="K494" s="7">
        <v>0.03894805908203125</v>
      </c>
      <c r="L494" s="7">
        <v>1.7689571380615234</v>
      </c>
    </row>
    <row r="495" ht="14.25" hidden="1" customHeight="1">
      <c r="A495" s="5">
        <v>80.0</v>
      </c>
      <c r="B495" s="5" t="s">
        <v>111</v>
      </c>
      <c r="C495" s="5" t="s">
        <v>28</v>
      </c>
      <c r="D495" s="4">
        <v>2018.0</v>
      </c>
      <c r="E495" s="7">
        <v>5.301799774169922</v>
      </c>
      <c r="F495" s="7">
        <v>0.9816815853118896</v>
      </c>
      <c r="G495" s="7">
        <v>1.4407349824905396</v>
      </c>
      <c r="H495" s="7">
        <v>0.6144899129867554</v>
      </c>
      <c r="I495" s="7">
        <v>0.5782750844955444</v>
      </c>
      <c r="J495" s="7">
        <v>0.11994708329439163</v>
      </c>
      <c r="K495" s="7">
        <v>0.10573991388082504</v>
      </c>
      <c r="L495" s="7">
        <v>1.4609036445617676</v>
      </c>
    </row>
    <row r="496" ht="14.25" hidden="1" customHeight="1">
      <c r="A496" s="5">
        <v>81.0</v>
      </c>
      <c r="B496" s="5" t="s">
        <v>83</v>
      </c>
      <c r="C496" s="5" t="s">
        <v>26</v>
      </c>
      <c r="D496" s="4">
        <v>2018.0</v>
      </c>
      <c r="E496" s="7">
        <v>5.294600009918213</v>
      </c>
      <c r="F496" s="7">
        <v>0.9788573980331421</v>
      </c>
      <c r="G496" s="7">
        <v>1.153656005859375</v>
      </c>
      <c r="H496" s="7">
        <v>0.686598539352417</v>
      </c>
      <c r="I496" s="7">
        <v>0.07727978378534317</v>
      </c>
      <c r="J496" s="7">
        <v>0.05519464239478111</v>
      </c>
      <c r="K496" s="7">
        <v>0.13451658189296722</v>
      </c>
      <c r="L496" s="7">
        <v>2.2085347175598145</v>
      </c>
    </row>
    <row r="497" ht="14.25" hidden="1" customHeight="1">
      <c r="A497" s="5">
        <v>82.0</v>
      </c>
      <c r="B497" s="5" t="s">
        <v>107</v>
      </c>
      <c r="C497" s="5" t="s">
        <v>26</v>
      </c>
      <c r="D497" s="4">
        <v>2018.0</v>
      </c>
      <c r="E497" s="7">
        <v>5.253699779510498</v>
      </c>
      <c r="F497" s="7">
        <v>0.7787924408912659</v>
      </c>
      <c r="G497" s="7">
        <v>0.7973423004150391</v>
      </c>
      <c r="H497" s="7">
        <v>0.668939471244812</v>
      </c>
      <c r="I497" s="7">
        <v>0.46011635661125183</v>
      </c>
      <c r="J497" s="7">
        <v>0.02639644965529442</v>
      </c>
      <c r="K497" s="7">
        <v>0.07425975799560547</v>
      </c>
      <c r="L497" s="7">
        <v>2.447866439819336</v>
      </c>
    </row>
    <row r="498" ht="14.25" hidden="1" customHeight="1">
      <c r="A498" s="5">
        <v>83.0</v>
      </c>
      <c r="B498" s="5" t="s">
        <v>100</v>
      </c>
      <c r="C498" s="5" t="s">
        <v>55</v>
      </c>
      <c r="D498" s="4">
        <v>2018.0</v>
      </c>
      <c r="E498" s="7">
        <v>5.245800018310547</v>
      </c>
      <c r="F498" s="7">
        <v>0.9893170595169067</v>
      </c>
      <c r="G498" s="7">
        <v>1.1419768333435059</v>
      </c>
      <c r="H498" s="7">
        <v>0.7994024753570557</v>
      </c>
      <c r="I498" s="7">
        <v>0.5967881083488464</v>
      </c>
      <c r="J498" s="7">
        <v>0.02865108661353588</v>
      </c>
      <c r="K498" s="7">
        <v>0.10333537310361862</v>
      </c>
      <c r="L498" s="7">
        <v>1.586327075958252</v>
      </c>
    </row>
    <row r="499" ht="14.25" hidden="1" customHeight="1">
      <c r="A499" s="5">
        <v>84.0</v>
      </c>
      <c r="B499" s="5" t="s">
        <v>95</v>
      </c>
      <c r="C499" s="5" t="s">
        <v>47</v>
      </c>
      <c r="D499" s="4">
        <v>2018.0</v>
      </c>
      <c r="E499" s="7">
        <v>5.2006001472473145</v>
      </c>
      <c r="F499" s="7">
        <v>1.0240182876586914</v>
      </c>
      <c r="G499" s="7">
        <v>1.1608912944793701</v>
      </c>
      <c r="H499" s="7">
        <v>0.6028764247894287</v>
      </c>
      <c r="I499" s="7">
        <v>0.4298434853553772</v>
      </c>
      <c r="J499" s="7">
        <v>0.030907966196537018</v>
      </c>
      <c r="K499" s="7">
        <v>0.17649176716804504</v>
      </c>
      <c r="L499" s="7">
        <v>1.7755656242370605</v>
      </c>
    </row>
    <row r="500" ht="14.25" hidden="1" customHeight="1">
      <c r="A500" s="5">
        <v>85.0</v>
      </c>
      <c r="B500" s="5" t="s">
        <v>114</v>
      </c>
      <c r="C500" s="5" t="s">
        <v>26</v>
      </c>
      <c r="D500" s="4">
        <v>2018.0</v>
      </c>
      <c r="E500" s="7">
        <v>5.19890022277832</v>
      </c>
      <c r="F500" s="7">
        <v>0.9645389318466187</v>
      </c>
      <c r="G500" s="7">
        <v>1.1664036512374878</v>
      </c>
      <c r="H500" s="7">
        <v>0.7854334712028503</v>
      </c>
      <c r="I500" s="7">
        <v>0.2916523218154907</v>
      </c>
      <c r="J500" s="7">
        <v>0.18652434647083282</v>
      </c>
      <c r="K500" s="7">
        <v>0.033602774143218994</v>
      </c>
      <c r="L500" s="7">
        <v>1.7707347869873047</v>
      </c>
    </row>
    <row r="501" ht="14.25" hidden="1" customHeight="1">
      <c r="A501" s="5">
        <v>86.0</v>
      </c>
      <c r="B501" s="5" t="s">
        <v>108</v>
      </c>
      <c r="C501" s="5" t="s">
        <v>47</v>
      </c>
      <c r="D501" s="4">
        <v>2018.0</v>
      </c>
      <c r="E501" s="7">
        <v>5.184800148010254</v>
      </c>
      <c r="F501" s="7">
        <v>0.9593454599380493</v>
      </c>
      <c r="G501" s="7">
        <v>1.2393220663070679</v>
      </c>
      <c r="H501" s="7">
        <v>0.6905881762504578</v>
      </c>
      <c r="I501" s="7">
        <v>0.39448845386505127</v>
      </c>
      <c r="J501" s="7">
        <v>0.17322063446044922</v>
      </c>
      <c r="K501" s="7">
        <v>0.0524614118039608</v>
      </c>
      <c r="L501" s="7">
        <v>1.6753802299499512</v>
      </c>
    </row>
    <row r="502" ht="14.25" hidden="1" customHeight="1">
      <c r="A502" s="5">
        <v>87.0</v>
      </c>
      <c r="B502" s="5" t="s">
        <v>98</v>
      </c>
      <c r="C502" s="5" t="s">
        <v>26</v>
      </c>
      <c r="D502" s="4">
        <v>2018.0</v>
      </c>
      <c r="E502" s="7">
        <v>5.160699844360352</v>
      </c>
      <c r="F502" s="7">
        <v>0.8215855956077576</v>
      </c>
      <c r="G502" s="7">
        <v>1.2649818658828735</v>
      </c>
      <c r="H502" s="7">
        <v>0.6448798775672913</v>
      </c>
      <c r="I502" s="7">
        <v>0.4678218364715576</v>
      </c>
      <c r="J502" s="7">
        <v>0.12984830141067505</v>
      </c>
      <c r="K502" s="7">
        <v>0.13417395949363708</v>
      </c>
      <c r="L502" s="7">
        <v>1.6974108219146729</v>
      </c>
    </row>
    <row r="503" ht="14.25" hidden="1" customHeight="1">
      <c r="A503" s="5">
        <v>88.0</v>
      </c>
      <c r="B503" s="5" t="s">
        <v>94</v>
      </c>
      <c r="C503" s="5" t="s">
        <v>87</v>
      </c>
      <c r="D503" s="4">
        <v>2018.0</v>
      </c>
      <c r="E503" s="7">
        <v>5.155399799346924</v>
      </c>
      <c r="F503" s="7">
        <v>0.6891199350357056</v>
      </c>
      <c r="G503" s="7">
        <v>1.1717095375061035</v>
      </c>
      <c r="H503" s="7">
        <v>0.04772007465362549</v>
      </c>
      <c r="I503" s="7">
        <v>0.46185705065727234</v>
      </c>
      <c r="J503" s="7">
        <v>0.20104172825813293</v>
      </c>
      <c r="K503" s="7">
        <v>0.031750354915857315</v>
      </c>
      <c r="L503" s="7">
        <v>2.5521538257598877</v>
      </c>
    </row>
    <row r="504" ht="14.25" hidden="1" customHeight="1">
      <c r="A504" s="5">
        <v>89.0</v>
      </c>
      <c r="B504" s="5" t="s">
        <v>93</v>
      </c>
      <c r="C504" s="5" t="s">
        <v>47</v>
      </c>
      <c r="D504" s="4">
        <v>2018.0</v>
      </c>
      <c r="E504" s="7">
        <v>5.130799770355225</v>
      </c>
      <c r="F504" s="7">
        <v>0.5296487212181091</v>
      </c>
      <c r="G504" s="7">
        <v>1.4163885116577148</v>
      </c>
      <c r="H504" s="7">
        <v>0.5936762094497681</v>
      </c>
      <c r="I504" s="7">
        <v>0.5398911237716675</v>
      </c>
      <c r="J504" s="7">
        <v>0.280681848526001</v>
      </c>
      <c r="K504" s="7">
        <v>0.03458021208643913</v>
      </c>
      <c r="L504" s="7">
        <v>1.7358877658843994</v>
      </c>
    </row>
    <row r="505" ht="14.25" hidden="1" customHeight="1">
      <c r="A505" s="5">
        <v>90.0</v>
      </c>
      <c r="B505" s="5" t="s">
        <v>110</v>
      </c>
      <c r="C505" s="5" t="s">
        <v>47</v>
      </c>
      <c r="D505" s="4">
        <v>2018.0</v>
      </c>
      <c r="E505" s="7">
        <v>5.12939977645874</v>
      </c>
      <c r="F505" s="7">
        <v>0.9149173498153687</v>
      </c>
      <c r="G505" s="7">
        <v>1.0780521631240845</v>
      </c>
      <c r="H505" s="7">
        <v>0.7575580477714539</v>
      </c>
      <c r="I505" s="7">
        <v>0.280308336019516</v>
      </c>
      <c r="J505" s="7">
        <v>0.2159232646226883</v>
      </c>
      <c r="K505" s="7">
        <v>0.0</v>
      </c>
      <c r="L505" s="7">
        <v>1.8825948238372803</v>
      </c>
    </row>
    <row r="506" ht="14.25" hidden="1" customHeight="1">
      <c r="A506" s="5">
        <v>91.0</v>
      </c>
      <c r="B506" s="5" t="s">
        <v>112</v>
      </c>
      <c r="C506" s="5" t="s">
        <v>55</v>
      </c>
      <c r="D506" s="4">
        <v>2018.0</v>
      </c>
      <c r="E506" s="7">
        <v>5.124599933624268</v>
      </c>
      <c r="F506" s="7">
        <v>0.9141743779182434</v>
      </c>
      <c r="G506" s="7">
        <v>1.5172455310821533</v>
      </c>
      <c r="H506" s="7">
        <v>0.5753622055053711</v>
      </c>
      <c r="I506" s="7">
        <v>0.39512839913368225</v>
      </c>
      <c r="J506" s="7">
        <v>0.2528414726257324</v>
      </c>
      <c r="K506" s="7">
        <v>0.03171302750706673</v>
      </c>
      <c r="L506" s="7">
        <v>1.4381511211395264</v>
      </c>
    </row>
    <row r="507" ht="14.25" hidden="1" customHeight="1">
      <c r="A507" s="5">
        <v>92.0</v>
      </c>
      <c r="B507" s="5" t="s">
        <v>91</v>
      </c>
      <c r="C507" s="5" t="s">
        <v>40</v>
      </c>
      <c r="D507" s="4">
        <v>2018.0</v>
      </c>
      <c r="E507" s="7">
        <v>5.1031999588012695</v>
      </c>
      <c r="F507" s="7">
        <v>0.7146314978599548</v>
      </c>
      <c r="G507" s="7">
        <v>1.3650060892105103</v>
      </c>
      <c r="H507" s="7">
        <v>0.7015249729156494</v>
      </c>
      <c r="I507" s="7">
        <v>0.6182425022125244</v>
      </c>
      <c r="J507" s="7">
        <v>0.17704612016677856</v>
      </c>
      <c r="K507" s="7">
        <v>0.07949893921613693</v>
      </c>
      <c r="L507" s="7">
        <v>1.447296142578125</v>
      </c>
    </row>
    <row r="508" ht="14.25" hidden="1" customHeight="1">
      <c r="A508" s="5">
        <v>93.0</v>
      </c>
      <c r="B508" s="5" t="s">
        <v>90</v>
      </c>
      <c r="C508" s="5" t="s">
        <v>40</v>
      </c>
      <c r="D508" s="4">
        <v>2018.0</v>
      </c>
      <c r="E508" s="7">
        <v>5.092599868774414</v>
      </c>
      <c r="F508" s="7">
        <v>0.899046778678894</v>
      </c>
      <c r="G508" s="7">
        <v>1.2145723104476929</v>
      </c>
      <c r="H508" s="7">
        <v>0.5223903059959412</v>
      </c>
      <c r="I508" s="7">
        <v>0.538158118724823</v>
      </c>
      <c r="J508" s="7">
        <v>0.4840245842933655</v>
      </c>
      <c r="K508" s="7">
        <v>0.01763121411204338</v>
      </c>
      <c r="L508" s="7">
        <v>1.416755199432373</v>
      </c>
    </row>
    <row r="509" ht="14.25" hidden="1" customHeight="1">
      <c r="A509" s="5">
        <v>94.0</v>
      </c>
      <c r="B509" s="5" t="s">
        <v>140</v>
      </c>
      <c r="C509" s="5" t="s">
        <v>87</v>
      </c>
      <c r="D509" s="4">
        <v>2018.0</v>
      </c>
      <c r="E509" s="7">
        <v>4.975299835205078</v>
      </c>
      <c r="F509" s="7">
        <v>0.5346613526344299</v>
      </c>
      <c r="G509" s="7">
        <v>0.8908131718635559</v>
      </c>
      <c r="H509" s="7">
        <v>0.1823902577161789</v>
      </c>
      <c r="I509" s="7">
        <v>0.45361799001693726</v>
      </c>
      <c r="J509" s="7">
        <v>0.18279366195201874</v>
      </c>
      <c r="K509" s="7">
        <v>0.04339998587965965</v>
      </c>
      <c r="L509" s="7">
        <v>2.687650680541992</v>
      </c>
    </row>
    <row r="510" ht="14.25" hidden="1" customHeight="1">
      <c r="A510" s="5">
        <v>95.0</v>
      </c>
      <c r="B510" s="5" t="s">
        <v>141</v>
      </c>
      <c r="C510" s="5" t="s">
        <v>47</v>
      </c>
      <c r="D510" s="4">
        <v>2018.0</v>
      </c>
      <c r="E510" s="7">
        <v>4.93310022354126</v>
      </c>
      <c r="F510" s="7">
        <v>1.0544373989105225</v>
      </c>
      <c r="G510" s="7">
        <v>1.5152291059494019</v>
      </c>
      <c r="H510" s="7">
        <v>0.7123537063598633</v>
      </c>
      <c r="I510" s="7">
        <v>0.3587571680545807</v>
      </c>
      <c r="J510" s="7">
        <v>0.06421263515949249</v>
      </c>
      <c r="K510" s="7">
        <v>0.009341991506516933</v>
      </c>
      <c r="L510" s="7">
        <v>1.21879243850708</v>
      </c>
    </row>
    <row r="511" ht="14.25" hidden="1" customHeight="1">
      <c r="A511" s="5">
        <v>96.0</v>
      </c>
      <c r="B511" s="5" t="s">
        <v>129</v>
      </c>
      <c r="C511" s="5" t="s">
        <v>97</v>
      </c>
      <c r="D511" s="4">
        <v>2018.0</v>
      </c>
      <c r="E511" s="7">
        <v>4.88040018081665</v>
      </c>
      <c r="F511" s="7">
        <v>0.4253782033920288</v>
      </c>
      <c r="G511" s="7">
        <v>1.228227972984314</v>
      </c>
      <c r="H511" s="7">
        <v>0.5386286377906799</v>
      </c>
      <c r="I511" s="7">
        <v>0.5261306762695312</v>
      </c>
      <c r="J511" s="7">
        <v>0.3020186126232147</v>
      </c>
      <c r="K511" s="7">
        <v>0.07788365334272385</v>
      </c>
      <c r="L511" s="7">
        <v>1.7821800708770752</v>
      </c>
    </row>
    <row r="512" ht="14.25" hidden="1" customHeight="1">
      <c r="A512" s="5">
        <v>97.0</v>
      </c>
      <c r="B512" s="5" t="s">
        <v>38</v>
      </c>
      <c r="C512" s="5" t="s">
        <v>28</v>
      </c>
      <c r="D512" s="4">
        <v>2018.0</v>
      </c>
      <c r="E512" s="7">
        <v>4.805600166320801</v>
      </c>
      <c r="F512" s="7">
        <v>0.9956647753715515</v>
      </c>
      <c r="G512" s="7">
        <v>1.4694135189056396</v>
      </c>
      <c r="H512" s="7">
        <v>0.657052218914032</v>
      </c>
      <c r="I512" s="7">
        <v>0.13310422003269196</v>
      </c>
      <c r="J512" s="7">
        <v>0.05632007122039795</v>
      </c>
      <c r="K512" s="7">
        <v>0.051631730049848557</v>
      </c>
      <c r="L512" s="7">
        <v>1.4423677921295166</v>
      </c>
    </row>
    <row r="513" ht="14.25" hidden="1" customHeight="1">
      <c r="A513" s="5">
        <v>98.0</v>
      </c>
      <c r="B513" s="5" t="s">
        <v>147</v>
      </c>
      <c r="C513" s="5" t="s">
        <v>87</v>
      </c>
      <c r="D513" s="4">
        <v>2018.0</v>
      </c>
      <c r="E513" s="7">
        <v>4.758299827575684</v>
      </c>
      <c r="F513" s="7">
        <v>1.036277174949646</v>
      </c>
      <c r="G513" s="7">
        <v>1.1635326147079468</v>
      </c>
      <c r="H513" s="7">
        <v>0.40405818819999695</v>
      </c>
      <c r="I513" s="7">
        <v>0.3562869131565094</v>
      </c>
      <c r="J513" s="7">
        <v>0.03203631192445755</v>
      </c>
      <c r="K513" s="7">
        <v>0.0515572726726532</v>
      </c>
      <c r="L513" s="7">
        <v>1.7145981788635254</v>
      </c>
    </row>
    <row r="514" ht="14.25" hidden="1" customHeight="1">
      <c r="A514" s="5">
        <v>99.0</v>
      </c>
      <c r="B514" s="5" t="s">
        <v>119</v>
      </c>
      <c r="C514" s="5" t="s">
        <v>26</v>
      </c>
      <c r="D514" s="4">
        <v>2018.0</v>
      </c>
      <c r="E514" s="7">
        <v>4.743299961090088</v>
      </c>
      <c r="F514" s="7">
        <v>0.6424106955528259</v>
      </c>
      <c r="G514" s="7">
        <v>1.216771125793457</v>
      </c>
      <c r="H514" s="7">
        <v>0.6024050116539001</v>
      </c>
      <c r="I514" s="7">
        <v>0.26615840196609497</v>
      </c>
      <c r="J514" s="7">
        <v>0.08595483005046844</v>
      </c>
      <c r="K514" s="7">
        <v>0.0764569342136383</v>
      </c>
      <c r="L514" s="7">
        <v>1.853147268295288</v>
      </c>
    </row>
    <row r="515" ht="14.25" hidden="1" customHeight="1">
      <c r="A515" s="5">
        <v>100.0</v>
      </c>
      <c r="B515" s="5" t="s">
        <v>124</v>
      </c>
      <c r="C515" s="5" t="s">
        <v>87</v>
      </c>
      <c r="D515" s="4">
        <v>2018.0</v>
      </c>
      <c r="E515" s="7">
        <v>4.723999977111816</v>
      </c>
      <c r="F515" s="7">
        <v>0.9399137496948242</v>
      </c>
      <c r="G515" s="7">
        <v>1.410448431968689</v>
      </c>
      <c r="H515" s="7">
        <v>0.3299905061721802</v>
      </c>
      <c r="I515" s="7">
        <v>0.5164846777915955</v>
      </c>
      <c r="J515" s="7">
        <v>0.10336045175790787</v>
      </c>
      <c r="K515" s="7">
        <v>0.055745553225278854</v>
      </c>
      <c r="L515" s="7">
        <v>1.3680503368377686</v>
      </c>
    </row>
    <row r="516" ht="14.25" hidden="1" customHeight="1">
      <c r="A516" s="5">
        <v>101.0</v>
      </c>
      <c r="B516" s="5" t="s">
        <v>121</v>
      </c>
      <c r="C516" s="5" t="s">
        <v>26</v>
      </c>
      <c r="D516" s="4">
        <v>2018.0</v>
      </c>
      <c r="E516" s="7">
        <v>4.706600189208984</v>
      </c>
      <c r="F516" s="7">
        <v>1.0585342645645142</v>
      </c>
      <c r="G516" s="7">
        <v>0.7713978290557861</v>
      </c>
      <c r="H516" s="7">
        <v>0.6907561421394348</v>
      </c>
      <c r="I516" s="7">
        <v>0.45935389399528503</v>
      </c>
      <c r="J516" s="7">
        <v>0.28238537907600403</v>
      </c>
      <c r="K516" s="7">
        <v>0.12927007675170898</v>
      </c>
      <c r="L516" s="7">
        <v>1.3148643970489502</v>
      </c>
    </row>
    <row r="517" ht="14.25" hidden="1" customHeight="1">
      <c r="A517" s="5">
        <v>102.0</v>
      </c>
      <c r="B517" s="5" t="s">
        <v>154</v>
      </c>
      <c r="C517" s="5" t="s">
        <v>87</v>
      </c>
      <c r="D517" s="4">
        <v>2018.0</v>
      </c>
      <c r="E517" s="7">
        <v>4.671199798583984</v>
      </c>
      <c r="F517" s="7">
        <v>0.5408130884170532</v>
      </c>
      <c r="G517" s="7">
        <v>0.8715333342552185</v>
      </c>
      <c r="H517" s="7">
        <v>0.08032109588384628</v>
      </c>
      <c r="I517" s="7">
        <v>0.4665166437625885</v>
      </c>
      <c r="J517" s="7">
        <v>0.14639335870742798</v>
      </c>
      <c r="K517" s="7">
        <v>0.10295616090297699</v>
      </c>
      <c r="L517" s="7">
        <v>2.462675094604492</v>
      </c>
    </row>
    <row r="518" ht="14.25" hidden="1" customHeight="1">
      <c r="A518" s="5">
        <v>103.0</v>
      </c>
      <c r="B518" s="5" t="s">
        <v>125</v>
      </c>
      <c r="C518" s="5" t="s">
        <v>87</v>
      </c>
      <c r="D518" s="4">
        <v>2018.0</v>
      </c>
      <c r="E518" s="7">
        <v>4.6570000648498535</v>
      </c>
      <c r="F518" s="7">
        <v>0.591718316078186</v>
      </c>
      <c r="G518" s="7">
        <v>0.8957529067993164</v>
      </c>
      <c r="H518" s="7">
        <v>0.33724260330200195</v>
      </c>
      <c r="I518" s="7">
        <v>0.49852821230888367</v>
      </c>
      <c r="J518" s="7">
        <v>0.21177268028259277</v>
      </c>
      <c r="K518" s="7">
        <v>0.028757043182849884</v>
      </c>
      <c r="L518" s="7">
        <v>2.093201160430908</v>
      </c>
    </row>
    <row r="519" ht="14.25" hidden="1" customHeight="1">
      <c r="A519" s="5">
        <v>104.0</v>
      </c>
      <c r="B519" s="5" t="s">
        <v>146</v>
      </c>
      <c r="C519" s="5" t="s">
        <v>87</v>
      </c>
      <c r="D519" s="4">
        <v>2018.0</v>
      </c>
      <c r="E519" s="7">
        <v>4.631100177764893</v>
      </c>
      <c r="F519" s="7">
        <v>0.4289061427116394</v>
      </c>
      <c r="G519" s="7">
        <v>1.1174556016921997</v>
      </c>
      <c r="H519" s="7">
        <v>0.43322330713272095</v>
      </c>
      <c r="I519" s="7">
        <v>0.40554824471473694</v>
      </c>
      <c r="J519" s="7">
        <v>0.137994185090065</v>
      </c>
      <c r="K519" s="7">
        <v>0.08212511241436005</v>
      </c>
      <c r="L519" s="7">
        <v>2.025845766067505</v>
      </c>
    </row>
    <row r="520" ht="14.25" hidden="1" customHeight="1">
      <c r="A520" s="5">
        <v>105.0</v>
      </c>
      <c r="B520" s="5" t="s">
        <v>118</v>
      </c>
      <c r="C520" s="5" t="s">
        <v>26</v>
      </c>
      <c r="D520" s="4">
        <v>2018.0</v>
      </c>
      <c r="E520" s="7">
        <v>4.592400074005127</v>
      </c>
      <c r="F520" s="7">
        <v>0.8997398614883423</v>
      </c>
      <c r="G520" s="7">
        <v>0.9064324498176575</v>
      </c>
      <c r="H520" s="7">
        <v>0.6903191208839417</v>
      </c>
      <c r="I520" s="7">
        <v>0.2705073654651642</v>
      </c>
      <c r="J520" s="7">
        <v>0.04020790383219719</v>
      </c>
      <c r="K520" s="7">
        <v>0.06274396926164627</v>
      </c>
      <c r="L520" s="7">
        <v>1.7224149703979492</v>
      </c>
    </row>
    <row r="521" ht="14.25" hidden="1" customHeight="1">
      <c r="A521" s="5">
        <v>106.0</v>
      </c>
      <c r="B521" s="5" t="s">
        <v>109</v>
      </c>
      <c r="C521" s="5" t="s">
        <v>47</v>
      </c>
      <c r="D521" s="4">
        <v>2018.0</v>
      </c>
      <c r="E521" s="7">
        <v>4.585999965667725</v>
      </c>
      <c r="F521" s="7">
        <v>0.9157823324203491</v>
      </c>
      <c r="G521" s="7">
        <v>0.8174046874046326</v>
      </c>
      <c r="H521" s="7">
        <v>0.7903871536254883</v>
      </c>
      <c r="I521" s="7">
        <v>0.41866934299468994</v>
      </c>
      <c r="J521" s="7">
        <v>0.14921273291110992</v>
      </c>
      <c r="K521" s="7">
        <v>0.032435569912195206</v>
      </c>
      <c r="L521" s="7">
        <v>1.4621477127075195</v>
      </c>
    </row>
    <row r="522" ht="14.25" hidden="1" customHeight="1">
      <c r="A522" s="5">
        <v>107.0</v>
      </c>
      <c r="B522" s="5" t="s">
        <v>131</v>
      </c>
      <c r="C522" s="5" t="s">
        <v>87</v>
      </c>
      <c r="D522" s="4">
        <v>2018.0</v>
      </c>
      <c r="E522" s="7">
        <v>4.5706000328063965</v>
      </c>
      <c r="F522" s="7">
        <v>0.25615593791007996</v>
      </c>
      <c r="G522" s="7">
        <v>0.8131965398788452</v>
      </c>
      <c r="H522" s="7">
        <v>0.0</v>
      </c>
      <c r="I522" s="7">
        <v>0.35518157482147217</v>
      </c>
      <c r="J522" s="7">
        <v>0.23821769654750824</v>
      </c>
      <c r="K522" s="7">
        <v>0.05302267149090767</v>
      </c>
      <c r="L522" s="7">
        <v>2.854811668395996</v>
      </c>
    </row>
    <row r="523" ht="14.25" hidden="1" customHeight="1">
      <c r="A523" s="5">
        <v>108.0</v>
      </c>
      <c r="B523" s="5" t="s">
        <v>120</v>
      </c>
      <c r="C523" s="5" t="s">
        <v>97</v>
      </c>
      <c r="D523" s="4">
        <v>2018.0</v>
      </c>
      <c r="E523" s="7">
        <v>4.500400066375732</v>
      </c>
      <c r="F523" s="7">
        <v>0.5323375463485718</v>
      </c>
      <c r="G523" s="7">
        <v>0.8495650887489319</v>
      </c>
      <c r="H523" s="7">
        <v>0.5785332322120667</v>
      </c>
      <c r="I523" s="7">
        <v>0.5796324014663696</v>
      </c>
      <c r="J523" s="7">
        <v>0.1529800295829773</v>
      </c>
      <c r="K523" s="7">
        <v>0.143806591629982</v>
      </c>
      <c r="L523" s="7">
        <v>1.6635355949401855</v>
      </c>
    </row>
    <row r="524" ht="14.25" hidden="1" customHeight="1">
      <c r="A524" s="5">
        <v>109.0</v>
      </c>
      <c r="B524" s="5" t="s">
        <v>139</v>
      </c>
      <c r="C524" s="5" t="s">
        <v>97</v>
      </c>
      <c r="D524" s="4">
        <v>2018.0</v>
      </c>
      <c r="E524" s="7">
        <v>4.470600128173828</v>
      </c>
      <c r="F524" s="7">
        <v>0.9178501963615417</v>
      </c>
      <c r="G524" s="7">
        <v>1.3143577575683594</v>
      </c>
      <c r="H524" s="7">
        <v>0.6718994379043579</v>
      </c>
      <c r="I524" s="7">
        <v>0.5851258039474487</v>
      </c>
      <c r="J524" s="7">
        <v>0.3074157238006592</v>
      </c>
      <c r="K524" s="7">
        <v>0.050183672457933426</v>
      </c>
      <c r="L524" s="7">
        <v>0.6237623691558838</v>
      </c>
    </row>
    <row r="525" ht="14.25" hidden="1" customHeight="1">
      <c r="A525" s="5">
        <v>110.0</v>
      </c>
      <c r="B525" s="5" t="s">
        <v>123</v>
      </c>
      <c r="C525" s="5" t="s">
        <v>26</v>
      </c>
      <c r="D525" s="4">
        <v>2018.0</v>
      </c>
      <c r="E525" s="7">
        <v>4.455599784851074</v>
      </c>
      <c r="F525" s="7">
        <v>1.00986647605896</v>
      </c>
      <c r="G525" s="7">
        <v>0.9712120294570923</v>
      </c>
      <c r="H525" s="7">
        <v>0.5359869599342346</v>
      </c>
      <c r="I525" s="7">
        <v>0.30368438363075256</v>
      </c>
      <c r="J525" s="7">
        <v>0.14765481650829315</v>
      </c>
      <c r="K525" s="7">
        <v>0.09460555762052536</v>
      </c>
      <c r="L525" s="7">
        <v>1.3926291465759277</v>
      </c>
    </row>
    <row r="526" ht="14.25" hidden="1" customHeight="1">
      <c r="A526" s="5">
        <v>111.0</v>
      </c>
      <c r="B526" s="5" t="s">
        <v>144</v>
      </c>
      <c r="C526" s="5" t="s">
        <v>87</v>
      </c>
      <c r="D526" s="4">
        <v>2018.0</v>
      </c>
      <c r="E526" s="7">
        <v>4.447000026702881</v>
      </c>
      <c r="F526" s="7">
        <v>0.36980339884757996</v>
      </c>
      <c r="G526" s="7">
        <v>1.2331777811050415</v>
      </c>
      <c r="H526" s="7">
        <v>0.1519869565963745</v>
      </c>
      <c r="I526" s="7">
        <v>0.367292195558548</v>
      </c>
      <c r="J526" s="7">
        <v>0.13934466242790222</v>
      </c>
      <c r="K526" s="7">
        <v>0.05589870363473892</v>
      </c>
      <c r="L526" s="7">
        <v>2.129509687423706</v>
      </c>
    </row>
    <row r="527" ht="14.25" hidden="1" customHeight="1">
      <c r="A527" s="5">
        <v>112.0</v>
      </c>
      <c r="B527" s="5" t="s">
        <v>149</v>
      </c>
      <c r="C527" s="5" t="s">
        <v>40</v>
      </c>
      <c r="D527" s="4">
        <v>2018.0</v>
      </c>
      <c r="E527" s="7">
        <v>4.432600021362305</v>
      </c>
      <c r="F527" s="7">
        <v>0.548668622970581</v>
      </c>
      <c r="G527" s="7">
        <v>1.0882600545883179</v>
      </c>
      <c r="H527" s="7">
        <v>0.456770122051239</v>
      </c>
      <c r="I527" s="7">
        <v>0.6963827013969421</v>
      </c>
      <c r="J527" s="7">
        <v>0.2563265264034271</v>
      </c>
      <c r="K527" s="7">
        <v>0.06492577493190765</v>
      </c>
      <c r="L527" s="7">
        <v>1.3212542533874512</v>
      </c>
    </row>
    <row r="528" ht="14.25" hidden="1" customHeight="1">
      <c r="A528" s="5">
        <v>113.0</v>
      </c>
      <c r="B528" s="5" t="s">
        <v>155</v>
      </c>
      <c r="C528" s="5" t="s">
        <v>87</v>
      </c>
      <c r="D528" s="4">
        <v>2018.0</v>
      </c>
      <c r="E528" s="7">
        <v>4.4243998527526855</v>
      </c>
      <c r="F528" s="7">
        <v>0.31366679072380066</v>
      </c>
      <c r="G528" s="7">
        <v>1.096742033958435</v>
      </c>
      <c r="H528" s="7">
        <v>0.2540653347969055</v>
      </c>
      <c r="I528" s="7">
        <v>0.3116353154182434</v>
      </c>
      <c r="J528" s="7">
        <v>0.1754550188779831</v>
      </c>
      <c r="K528" s="7">
        <v>0.12793080508708954</v>
      </c>
      <c r="L528" s="7">
        <v>2.1448960304260254</v>
      </c>
    </row>
    <row r="529" ht="14.25" hidden="1" customHeight="1">
      <c r="A529" s="5">
        <v>114.0</v>
      </c>
      <c r="B529" s="5" t="s">
        <v>142</v>
      </c>
      <c r="C529" s="5" t="s">
        <v>26</v>
      </c>
      <c r="D529" s="4">
        <v>2018.0</v>
      </c>
      <c r="E529" s="7">
        <v>4.4191999435424805</v>
      </c>
      <c r="F529" s="7">
        <v>0.8853837251663208</v>
      </c>
      <c r="G529" s="7">
        <v>1.0250195264816284</v>
      </c>
      <c r="H529" s="7">
        <v>0.5534133911132812</v>
      </c>
      <c r="I529" s="7">
        <v>0.3120766878128052</v>
      </c>
      <c r="J529" s="7">
        <v>0.09241830557584763</v>
      </c>
      <c r="K529" s="7">
        <v>0.10661673545837402</v>
      </c>
      <c r="L529" s="7">
        <v>1.4442486763000488</v>
      </c>
    </row>
    <row r="530" ht="14.25" hidden="1" customHeight="1">
      <c r="A530" s="5">
        <v>115.0</v>
      </c>
      <c r="B530" s="5" t="s">
        <v>133</v>
      </c>
      <c r="C530" s="5" t="s">
        <v>87</v>
      </c>
      <c r="D530" s="4">
        <v>2018.0</v>
      </c>
      <c r="E530" s="7">
        <v>4.4096999168396</v>
      </c>
      <c r="F530" s="7">
        <v>0.4930550754070282</v>
      </c>
      <c r="G530" s="7">
        <v>1.0479494333267212</v>
      </c>
      <c r="H530" s="7">
        <v>0.45441216230392456</v>
      </c>
      <c r="I530" s="7">
        <v>0.5036996006965637</v>
      </c>
      <c r="J530" s="7">
        <v>0.3524692952632904</v>
      </c>
      <c r="K530" s="7">
        <v>0.055136509239673615</v>
      </c>
      <c r="L530" s="7">
        <v>1.5029850006103516</v>
      </c>
    </row>
    <row r="531" ht="14.25" hidden="1" customHeight="1">
      <c r="A531" s="5">
        <v>116.0</v>
      </c>
      <c r="B531" s="5" t="s">
        <v>101</v>
      </c>
      <c r="C531" s="5" t="s">
        <v>87</v>
      </c>
      <c r="D531" s="4">
        <v>2018.0</v>
      </c>
      <c r="E531" s="7">
        <v>4.377099990844727</v>
      </c>
      <c r="F531" s="7">
        <v>0.5623911023139954</v>
      </c>
      <c r="G531" s="7">
        <v>1.04740571975708</v>
      </c>
      <c r="H531" s="7">
        <v>0.2945159673690796</v>
      </c>
      <c r="I531" s="7">
        <v>0.5026000738143921</v>
      </c>
      <c r="J531" s="7">
        <v>0.22137217223644257</v>
      </c>
      <c r="K531" s="7">
        <v>0.0819481685757637</v>
      </c>
      <c r="L531" s="7">
        <v>1.6668968200683594</v>
      </c>
    </row>
    <row r="532" ht="14.25" hidden="1" customHeight="1">
      <c r="A532" s="5">
        <v>117.0</v>
      </c>
      <c r="B532" s="5" t="s">
        <v>132</v>
      </c>
      <c r="C532" s="5" t="s">
        <v>87</v>
      </c>
      <c r="D532" s="4">
        <v>2018.0</v>
      </c>
      <c r="E532" s="7">
        <v>4.355500221252441</v>
      </c>
      <c r="F532" s="7">
        <v>0.5570274591445923</v>
      </c>
      <c r="G532" s="7">
        <v>1.245025873184204</v>
      </c>
      <c r="H532" s="7">
        <v>0.2920340299606323</v>
      </c>
      <c r="I532" s="7">
        <v>0.12853366136550903</v>
      </c>
      <c r="J532" s="7">
        <v>0.13417945802211761</v>
      </c>
      <c r="K532" s="7">
        <v>0.09332285076379776</v>
      </c>
      <c r="L532" s="7">
        <v>1.905339241027832</v>
      </c>
    </row>
    <row r="533" ht="14.25" hidden="1" customHeight="1">
      <c r="A533" s="5">
        <v>118.0</v>
      </c>
      <c r="B533" s="5" t="s">
        <v>130</v>
      </c>
      <c r="C533" s="5" t="s">
        <v>87</v>
      </c>
      <c r="D533" s="4">
        <v>2018.0</v>
      </c>
      <c r="E533" s="7">
        <v>4.350200176239014</v>
      </c>
      <c r="F533" s="7">
        <v>0.3079293370246887</v>
      </c>
      <c r="G533" s="7">
        <v>0.9502791166305542</v>
      </c>
      <c r="H533" s="7">
        <v>0.39091795682907104</v>
      </c>
      <c r="I533" s="7">
        <v>0.45190224051475525</v>
      </c>
      <c r="J533" s="7">
        <v>0.21959833800792694</v>
      </c>
      <c r="K533" s="7">
        <v>0.1460377722978592</v>
      </c>
      <c r="L533" s="7">
        <v>1.8835387229919434</v>
      </c>
    </row>
    <row r="534" ht="14.25" hidden="1" customHeight="1">
      <c r="A534" s="5">
        <v>119.0</v>
      </c>
      <c r="B534" s="5" t="s">
        <v>137</v>
      </c>
      <c r="C534" s="5" t="s">
        <v>47</v>
      </c>
      <c r="D534" s="4">
        <v>2018.0</v>
      </c>
      <c r="E534" s="7">
        <v>4.3404998779296875</v>
      </c>
      <c r="F534" s="7">
        <v>0.8532842397689819</v>
      </c>
      <c r="G534" s="7">
        <v>0.5919453501701355</v>
      </c>
      <c r="H534" s="7">
        <v>0.6425914168357849</v>
      </c>
      <c r="I534" s="7">
        <v>0.3754484951496124</v>
      </c>
      <c r="J534" s="7">
        <v>0.038494136184453964</v>
      </c>
      <c r="K534" s="7">
        <v>0.2147393673658371</v>
      </c>
      <c r="L534" s="7">
        <v>1.623988389968872</v>
      </c>
    </row>
    <row r="535" ht="14.25" hidden="1" customHeight="1">
      <c r="A535" s="5">
        <v>120.0</v>
      </c>
      <c r="B535" s="5" t="s">
        <v>134</v>
      </c>
      <c r="C535" s="5" t="s">
        <v>47</v>
      </c>
      <c r="D535" s="4">
        <v>2018.0</v>
      </c>
      <c r="E535" s="7">
        <v>4.3206000328063965</v>
      </c>
      <c r="F535" s="7">
        <v>0.816387414932251</v>
      </c>
      <c r="G535" s="7">
        <v>0.9902000427246094</v>
      </c>
      <c r="H535" s="7">
        <v>0.6661890149116516</v>
      </c>
      <c r="I535" s="7">
        <v>0.26009973883628845</v>
      </c>
      <c r="J535" s="7">
        <v>0.07705208659172058</v>
      </c>
      <c r="K535" s="7">
        <v>0.027643149718642235</v>
      </c>
      <c r="L535" s="7">
        <v>1.4829938411712646</v>
      </c>
    </row>
    <row r="536" ht="14.25" hidden="1" customHeight="1">
      <c r="A536" s="5">
        <v>121.0</v>
      </c>
      <c r="B536" s="5" t="s">
        <v>136</v>
      </c>
      <c r="C536" s="5" t="s">
        <v>40</v>
      </c>
      <c r="D536" s="4">
        <v>2018.0</v>
      </c>
      <c r="E536" s="7">
        <v>4.307799816131592</v>
      </c>
      <c r="F536" s="7">
        <v>0.6821320056915283</v>
      </c>
      <c r="G536" s="7">
        <v>1.1736785173416138</v>
      </c>
      <c r="H536" s="7">
        <v>0.4293920695781708</v>
      </c>
      <c r="I536" s="7">
        <v>0.579642117023468</v>
      </c>
      <c r="J536" s="7">
        <v>0.5975680351257324</v>
      </c>
      <c r="K536" s="7">
        <v>0.17805826663970947</v>
      </c>
      <c r="L536" s="7">
        <v>0.6673431396484375</v>
      </c>
    </row>
    <row r="537" ht="14.25" hidden="1" customHeight="1">
      <c r="A537" s="5">
        <v>122.0</v>
      </c>
      <c r="B537" s="5" t="s">
        <v>152</v>
      </c>
      <c r="C537" s="5" t="s">
        <v>87</v>
      </c>
      <c r="D537" s="4">
        <v>2018.0</v>
      </c>
      <c r="E537" s="7">
        <v>4.300600051879883</v>
      </c>
      <c r="F537" s="7">
        <v>0.3578294515609741</v>
      </c>
      <c r="G537" s="7">
        <v>0.9070131182670593</v>
      </c>
      <c r="H537" s="7">
        <v>0.052842456847429276</v>
      </c>
      <c r="I537" s="7">
        <v>0.1889054775238037</v>
      </c>
      <c r="J537" s="7">
        <v>0.18081633746623993</v>
      </c>
      <c r="K537" s="7">
        <v>0.059947721660137177</v>
      </c>
      <c r="L537" s="7">
        <v>2.5532326698303223</v>
      </c>
    </row>
    <row r="538" ht="14.25" hidden="1" customHeight="1">
      <c r="A538" s="5">
        <v>123.0</v>
      </c>
      <c r="B538" s="5" t="s">
        <v>128</v>
      </c>
      <c r="C538" s="5" t="s">
        <v>97</v>
      </c>
      <c r="D538" s="4">
        <v>2018.0</v>
      </c>
      <c r="E538" s="7">
        <v>4.189799785614014</v>
      </c>
      <c r="F538" s="7">
        <v>0.7212600708007812</v>
      </c>
      <c r="G538" s="7">
        <v>0.7471428513526917</v>
      </c>
      <c r="H538" s="7">
        <v>0.4849277138710022</v>
      </c>
      <c r="I538" s="7">
        <v>0.5393124222755432</v>
      </c>
      <c r="J538" s="7">
        <v>0.17218752205371857</v>
      </c>
      <c r="K538" s="7">
        <v>0.09318190813064575</v>
      </c>
      <c r="L538" s="7">
        <v>1.4317996501922607</v>
      </c>
    </row>
    <row r="539" ht="14.25" hidden="1" customHeight="1">
      <c r="A539" s="5">
        <v>124.0</v>
      </c>
      <c r="B539" s="5" t="s">
        <v>148</v>
      </c>
      <c r="C539" s="5" t="s">
        <v>87</v>
      </c>
      <c r="D539" s="4">
        <v>2018.0</v>
      </c>
      <c r="E539" s="7">
        <v>4.165500164031982</v>
      </c>
      <c r="F539" s="7">
        <v>0.13135278224945068</v>
      </c>
      <c r="G539" s="7">
        <v>0.8665677309036255</v>
      </c>
      <c r="H539" s="7">
        <v>0.22082921862602234</v>
      </c>
      <c r="I539" s="7">
        <v>0.3897864520549774</v>
      </c>
      <c r="J539" s="7">
        <v>0.17535682022571564</v>
      </c>
      <c r="K539" s="7">
        <v>0.09890391677618027</v>
      </c>
      <c r="L539" s="7">
        <v>2.282719612121582</v>
      </c>
    </row>
    <row r="540" ht="14.25" hidden="1" customHeight="1">
      <c r="A540" s="5">
        <v>125.0</v>
      </c>
      <c r="B540" s="5" t="s">
        <v>145</v>
      </c>
      <c r="C540" s="5" t="s">
        <v>87</v>
      </c>
      <c r="D540" s="4">
        <v>2018.0</v>
      </c>
      <c r="E540" s="7">
        <v>4.160799980163574</v>
      </c>
      <c r="F540" s="7">
        <v>0.3217732608318329</v>
      </c>
      <c r="G540" s="7">
        <v>1.0901086330413818</v>
      </c>
      <c r="H540" s="7">
        <v>0.23699095845222473</v>
      </c>
      <c r="I540" s="7">
        <v>0.44971323013305664</v>
      </c>
      <c r="J540" s="7">
        <v>0.2594212591648102</v>
      </c>
      <c r="K540" s="7">
        <v>0.060604363679885864</v>
      </c>
      <c r="L540" s="7">
        <v>1.7421619892120361</v>
      </c>
    </row>
    <row r="541" ht="14.25" hidden="1" customHeight="1">
      <c r="A541" s="5">
        <v>126.0</v>
      </c>
      <c r="B541" s="5" t="s">
        <v>158</v>
      </c>
      <c r="C541" s="5" t="s">
        <v>87</v>
      </c>
      <c r="D541" s="4">
        <v>2018.0</v>
      </c>
      <c r="E541" s="7">
        <v>4.14139986038208</v>
      </c>
      <c r="F541" s="7">
        <v>0.37780383229255676</v>
      </c>
      <c r="G541" s="7">
        <v>0.372498482465744</v>
      </c>
      <c r="H541" s="7">
        <v>0.24042563140392303</v>
      </c>
      <c r="I541" s="7">
        <v>0.4397498071193695</v>
      </c>
      <c r="J541" s="7">
        <v>0.1632353663444519</v>
      </c>
      <c r="K541" s="7">
        <v>0.06683370471000671</v>
      </c>
      <c r="L541" s="7">
        <v>2.4808173179626465</v>
      </c>
    </row>
    <row r="542" ht="14.25" hidden="1" customHeight="1">
      <c r="A542" s="5">
        <v>127.0</v>
      </c>
      <c r="B542" s="5" t="s">
        <v>122</v>
      </c>
      <c r="C542" s="5" t="s">
        <v>47</v>
      </c>
      <c r="D542" s="4">
        <v>2018.0</v>
      </c>
      <c r="E542" s="7">
        <v>4.10290002822876</v>
      </c>
      <c r="F542" s="7">
        <v>0.7929980158805847</v>
      </c>
      <c r="G542" s="7">
        <v>1.4127649068832397</v>
      </c>
      <c r="H542" s="7">
        <v>0.6092634201049805</v>
      </c>
      <c r="I542" s="7">
        <v>0.1625741422176361</v>
      </c>
      <c r="J542" s="7">
        <v>0.18695849180221558</v>
      </c>
      <c r="K542" s="7">
        <v>0.011440815404057503</v>
      </c>
      <c r="L542" s="7">
        <v>0.9268991947174072</v>
      </c>
    </row>
    <row r="543" ht="14.25" hidden="1" customHeight="1">
      <c r="A543" s="5">
        <v>128.0</v>
      </c>
      <c r="B543" s="5" t="s">
        <v>159</v>
      </c>
      <c r="C543" s="5" t="s">
        <v>87</v>
      </c>
      <c r="D543" s="4">
        <v>2018.0</v>
      </c>
      <c r="E543" s="7">
        <v>3.998500108718872</v>
      </c>
      <c r="F543" s="7">
        <v>0.25935932993888855</v>
      </c>
      <c r="G543" s="7">
        <v>0.47427070140838623</v>
      </c>
      <c r="H543" s="7">
        <v>0.25290340185165405</v>
      </c>
      <c r="I543" s="7">
        <v>0.43412429094314575</v>
      </c>
      <c r="J543" s="7">
        <v>0.15820494294166565</v>
      </c>
      <c r="K543" s="7">
        <v>0.10067674517631531</v>
      </c>
      <c r="L543" s="7">
        <v>2.3189613819122314</v>
      </c>
    </row>
    <row r="544" ht="14.25" hidden="1" customHeight="1">
      <c r="A544" s="5">
        <v>129.0</v>
      </c>
      <c r="B544" s="5" t="s">
        <v>153</v>
      </c>
      <c r="C544" s="5" t="s">
        <v>87</v>
      </c>
      <c r="D544" s="4">
        <v>2018.0</v>
      </c>
      <c r="E544" s="7">
        <v>3.964099884033203</v>
      </c>
      <c r="F544" s="7">
        <v>0.3437080383300781</v>
      </c>
      <c r="G544" s="7">
        <v>0.7924559116363525</v>
      </c>
      <c r="H544" s="7">
        <v>0.21147370338439941</v>
      </c>
      <c r="I544" s="7">
        <v>0.3943195343017578</v>
      </c>
      <c r="J544" s="7">
        <v>0.1854860782623291</v>
      </c>
      <c r="K544" s="7">
        <v>0.09382466971874237</v>
      </c>
      <c r="L544" s="7">
        <v>1.9428322315216064</v>
      </c>
    </row>
    <row r="545" ht="14.25" hidden="1" customHeight="1">
      <c r="A545" s="5">
        <v>130.0</v>
      </c>
      <c r="B545" s="5" t="s">
        <v>151</v>
      </c>
      <c r="C545" s="5" t="s">
        <v>87</v>
      </c>
      <c r="D545" s="4">
        <v>2018.0</v>
      </c>
      <c r="E545" s="7">
        <v>3.7736001014709473</v>
      </c>
      <c r="F545" s="7">
        <v>0.26234179735183716</v>
      </c>
      <c r="G545" s="7">
        <v>0.9076550602912903</v>
      </c>
      <c r="H545" s="7">
        <v>0.4017691910266876</v>
      </c>
      <c r="I545" s="7">
        <v>0.22106988728046417</v>
      </c>
      <c r="J545" s="7">
        <v>0.15457488596439362</v>
      </c>
      <c r="K545" s="7">
        <v>0.04853280261158943</v>
      </c>
      <c r="L545" s="7">
        <v>1.7776857614517212</v>
      </c>
    </row>
    <row r="546" ht="14.25" hidden="1" customHeight="1">
      <c r="A546" s="5">
        <v>131.0</v>
      </c>
      <c r="B546" s="5" t="s">
        <v>126</v>
      </c>
      <c r="C546" s="5" t="s">
        <v>87</v>
      </c>
      <c r="D546" s="4">
        <v>2018.0</v>
      </c>
      <c r="E546" s="7">
        <v>3.6923000812530518</v>
      </c>
      <c r="F546" s="7">
        <v>0.35728293657302856</v>
      </c>
      <c r="G546" s="7">
        <v>1.0943148136138916</v>
      </c>
      <c r="H546" s="7">
        <v>0.24789117276668549</v>
      </c>
      <c r="I546" s="7">
        <v>0.40598225593566895</v>
      </c>
      <c r="J546" s="7">
        <v>0.13196250796318054</v>
      </c>
      <c r="K546" s="7">
        <v>0.09893959760665894</v>
      </c>
      <c r="L546" s="7">
        <v>1.355912446975708</v>
      </c>
    </row>
    <row r="547" ht="14.25" hidden="1" customHeight="1">
      <c r="A547" s="5">
        <v>132.0</v>
      </c>
      <c r="B547" s="5" t="s">
        <v>156</v>
      </c>
      <c r="C547" s="5" t="s">
        <v>97</v>
      </c>
      <c r="D547" s="4">
        <v>2018.0</v>
      </c>
      <c r="E547" s="7">
        <v>3.631500005722046</v>
      </c>
      <c r="F547" s="7">
        <v>0.3318142592906952</v>
      </c>
      <c r="G547" s="7">
        <v>0.5371913313865662</v>
      </c>
      <c r="H547" s="7">
        <v>0.25477156043052673</v>
      </c>
      <c r="I547" s="7">
        <v>0.08455177396535873</v>
      </c>
      <c r="J547" s="7">
        <v>0.1910039186477661</v>
      </c>
      <c r="K547" s="7">
        <v>0.03626769781112671</v>
      </c>
      <c r="L547" s="7">
        <v>2.195918321609497</v>
      </c>
    </row>
    <row r="548" ht="14.25" hidden="1" customHeight="1">
      <c r="A548" s="5">
        <v>133.0</v>
      </c>
      <c r="B548" s="5" t="s">
        <v>135</v>
      </c>
      <c r="C548" s="5" t="s">
        <v>87</v>
      </c>
      <c r="D548" s="4">
        <v>2018.0</v>
      </c>
      <c r="E548" s="7">
        <v>3.5897998809814453</v>
      </c>
      <c r="F548" s="7">
        <v>1.0165746212005615</v>
      </c>
      <c r="G548" s="7">
        <v>1.1736152172088623</v>
      </c>
      <c r="H548" s="7">
        <v>0.4165653884410858</v>
      </c>
      <c r="I548" s="7">
        <v>0.5567956566810608</v>
      </c>
      <c r="J548" s="7">
        <v>0.04236867278814316</v>
      </c>
      <c r="K548" s="7">
        <v>0.09225855767726898</v>
      </c>
      <c r="L548" s="7">
        <v>0.29165053367614746</v>
      </c>
    </row>
    <row r="549" ht="14.25" hidden="1" customHeight="1">
      <c r="A549" s="5">
        <v>134.0</v>
      </c>
      <c r="B549" s="5" t="s">
        <v>138</v>
      </c>
      <c r="C549" s="5" t="s">
        <v>87</v>
      </c>
      <c r="D549" s="4">
        <v>2018.0</v>
      </c>
      <c r="E549" s="7">
        <v>3.5868000984191895</v>
      </c>
      <c r="F549" s="7">
        <v>0.18607757985591888</v>
      </c>
      <c r="G549" s="7">
        <v>0.5414249897003174</v>
      </c>
      <c r="H549" s="7">
        <v>0.3057853579521179</v>
      </c>
      <c r="I549" s="7">
        <v>0.5305394530296326</v>
      </c>
      <c r="J549" s="7">
        <v>0.21031814813613892</v>
      </c>
      <c r="K549" s="7">
        <v>0.08025054633617401</v>
      </c>
      <c r="L549" s="7">
        <v>1.7323668003082275</v>
      </c>
    </row>
    <row r="550" ht="14.25" hidden="1" customHeight="1">
      <c r="A550" s="5">
        <v>135.0</v>
      </c>
      <c r="B550" s="5" t="s">
        <v>127</v>
      </c>
      <c r="C550" s="5" t="s">
        <v>87</v>
      </c>
      <c r="D550" s="4">
        <v>2018.0</v>
      </c>
      <c r="E550" s="7">
        <v>3.4953999519348145</v>
      </c>
      <c r="F550" s="7">
        <v>0.07572794705629349</v>
      </c>
      <c r="G550" s="7">
        <v>0.8584324717521667</v>
      </c>
      <c r="H550" s="7">
        <v>0.26659858226776123</v>
      </c>
      <c r="I550" s="7">
        <v>0.41888856887817383</v>
      </c>
      <c r="J550" s="7">
        <v>0.2056073099374771</v>
      </c>
      <c r="K550" s="7">
        <v>0.030021600425243378</v>
      </c>
      <c r="L550" s="7">
        <v>1.6400994062423706</v>
      </c>
    </row>
    <row r="551" ht="14.25" hidden="1" customHeight="1">
      <c r="A551" s="5">
        <v>136.0</v>
      </c>
      <c r="B551" s="5" t="s">
        <v>157</v>
      </c>
      <c r="C551" s="5" t="s">
        <v>87</v>
      </c>
      <c r="D551" s="4">
        <v>2018.0</v>
      </c>
      <c r="E551" s="7">
        <v>3.408099889755249</v>
      </c>
      <c r="F551" s="7">
        <v>0.33232781291007996</v>
      </c>
      <c r="G551" s="7">
        <v>0.8956395983695984</v>
      </c>
      <c r="H551" s="7">
        <v>0.40005725622177124</v>
      </c>
      <c r="I551" s="7">
        <v>0.6359075903892517</v>
      </c>
      <c r="J551" s="7">
        <v>0.19970963895320892</v>
      </c>
      <c r="K551" s="7">
        <v>0.44449201226234436</v>
      </c>
      <c r="L551" s="7">
        <v>0.499957799911499</v>
      </c>
    </row>
    <row r="552" ht="14.25" hidden="1" customHeight="1">
      <c r="A552" s="5">
        <v>137.0</v>
      </c>
      <c r="B552" s="5" t="s">
        <v>143</v>
      </c>
      <c r="C552" s="5" t="s">
        <v>26</v>
      </c>
      <c r="D552" s="4">
        <v>2018.0</v>
      </c>
      <c r="E552" s="7">
        <v>3.3548998832702637</v>
      </c>
      <c r="F552" s="7">
        <v>0.44152724742889404</v>
      </c>
      <c r="G552" s="7">
        <v>1.0726127624511719</v>
      </c>
      <c r="H552" s="7">
        <v>0.34321630001068115</v>
      </c>
      <c r="I552" s="7">
        <v>0.24387027323246002</v>
      </c>
      <c r="J552" s="7">
        <v>0.08309169113636017</v>
      </c>
      <c r="K552" s="7">
        <v>0.06414559483528137</v>
      </c>
      <c r="L552" s="7">
        <v>1.1064739227294922</v>
      </c>
    </row>
    <row r="553" ht="14.25" hidden="1" customHeight="1">
      <c r="A553" s="5">
        <v>138.0</v>
      </c>
      <c r="B553" s="5" t="s">
        <v>150</v>
      </c>
      <c r="C553" s="5" t="s">
        <v>87</v>
      </c>
      <c r="D553" s="4">
        <v>2018.0</v>
      </c>
      <c r="E553" s="7">
        <v>3.303499937057495</v>
      </c>
      <c r="F553" s="7">
        <v>0.454863578081131</v>
      </c>
      <c r="G553" s="7">
        <v>0.9911340475082397</v>
      </c>
      <c r="H553" s="7">
        <v>0.3812969923019409</v>
      </c>
      <c r="I553" s="7">
        <v>0.4809245765209198</v>
      </c>
      <c r="J553" s="7">
        <v>0.27003657817840576</v>
      </c>
      <c r="K553" s="7">
        <v>0.09719528257846832</v>
      </c>
      <c r="L553" s="7">
        <v>0.6280851364135742</v>
      </c>
    </row>
    <row r="554" ht="14.25" hidden="1" customHeight="1">
      <c r="A554" s="4">
        <v>1.0</v>
      </c>
      <c r="B554" s="5" t="s">
        <v>19</v>
      </c>
      <c r="C554" s="5" t="s">
        <v>13</v>
      </c>
      <c r="D554" s="4">
        <v>2019.0</v>
      </c>
      <c r="E554" s="7">
        <v>7.768899917602539</v>
      </c>
      <c r="F554" s="7">
        <v>1.340242862701416</v>
      </c>
      <c r="G554" s="7">
        <v>1.587275743484497</v>
      </c>
      <c r="H554" s="7">
        <v>0.9861449599266052</v>
      </c>
      <c r="I554" s="7">
        <v>0.5958953499794006</v>
      </c>
      <c r="J554" s="7">
        <v>0.15270842611789703</v>
      </c>
      <c r="K554" s="7">
        <v>0.39291271567344666</v>
      </c>
      <c r="L554" s="7">
        <v>2.7136778831481934</v>
      </c>
    </row>
    <row r="555" ht="14.25" hidden="1" customHeight="1">
      <c r="A555" s="5">
        <v>2.0</v>
      </c>
      <c r="B555" s="5" t="s">
        <v>15</v>
      </c>
      <c r="C555" s="5" t="s">
        <v>13</v>
      </c>
      <c r="D555" s="4">
        <v>2019.0</v>
      </c>
      <c r="E555" s="7">
        <v>7.600100040435791</v>
      </c>
      <c r="F555" s="7">
        <v>1.3834385871887207</v>
      </c>
      <c r="G555" s="7">
        <v>1.5725950002670288</v>
      </c>
      <c r="H555" s="7">
        <v>0.9960188865661621</v>
      </c>
      <c r="I555" s="7">
        <v>0.5923560857772827</v>
      </c>
      <c r="J555" s="7">
        <v>0.25231999158859253</v>
      </c>
      <c r="K555" s="7">
        <v>0.41047319769859314</v>
      </c>
      <c r="L555" s="7">
        <v>2.3928909301757812</v>
      </c>
    </row>
    <row r="556" ht="14.25" hidden="1" customHeight="1">
      <c r="A556" s="5">
        <v>3.0</v>
      </c>
      <c r="B556" s="5" t="s">
        <v>16</v>
      </c>
      <c r="C556" s="5" t="s">
        <v>13</v>
      </c>
      <c r="D556" s="4">
        <v>2019.0</v>
      </c>
      <c r="E556" s="7">
        <v>7.553899765014648</v>
      </c>
      <c r="F556" s="7">
        <v>1.487766981124878</v>
      </c>
      <c r="G556" s="7">
        <v>1.5815483331680298</v>
      </c>
      <c r="H556" s="7">
        <v>1.028122901916504</v>
      </c>
      <c r="I556" s="7">
        <v>0.6034998297691345</v>
      </c>
      <c r="J556" s="7">
        <v>0.271304190158844</v>
      </c>
      <c r="K556" s="7">
        <v>0.3408835232257843</v>
      </c>
      <c r="L556" s="7">
        <v>2.2407641410827637</v>
      </c>
    </row>
    <row r="557" ht="14.25" hidden="1" customHeight="1">
      <c r="A557" s="5">
        <v>4.0</v>
      </c>
      <c r="B557" s="5" t="s">
        <v>14</v>
      </c>
      <c r="C557" s="5" t="s">
        <v>13</v>
      </c>
      <c r="D557" s="4">
        <v>2019.0</v>
      </c>
      <c r="E557" s="7">
        <v>7.493599891662598</v>
      </c>
      <c r="F557" s="7">
        <v>1.3801631927490234</v>
      </c>
      <c r="G557" s="7">
        <v>1.623651146888733</v>
      </c>
      <c r="H557" s="7">
        <v>1.025652527809143</v>
      </c>
      <c r="I557" s="7">
        <v>0.5909053683280945</v>
      </c>
      <c r="J557" s="7">
        <v>0.35435640811920166</v>
      </c>
      <c r="K557" s="7">
        <v>0.11797972768545151</v>
      </c>
      <c r="L557" s="7">
        <v>2.4008755683898926</v>
      </c>
    </row>
    <row r="558" ht="14.25" hidden="1" customHeight="1">
      <c r="A558" s="5">
        <v>5.0</v>
      </c>
      <c r="B558" s="5" t="s">
        <v>20</v>
      </c>
      <c r="C558" s="5" t="s">
        <v>13</v>
      </c>
      <c r="D558" s="4">
        <v>2019.0</v>
      </c>
      <c r="E558" s="7">
        <v>7.487599849700928</v>
      </c>
      <c r="F558" s="7">
        <v>1.3960204124450684</v>
      </c>
      <c r="G558" s="7">
        <v>1.521903395652771</v>
      </c>
      <c r="H558" s="7">
        <v>0.9993137121200562</v>
      </c>
      <c r="I558" s="7">
        <v>0.5570752024650574</v>
      </c>
      <c r="J558" s="7">
        <v>0.322439581155777</v>
      </c>
      <c r="K558" s="7">
        <v>0.29797807335853577</v>
      </c>
      <c r="L558" s="7">
        <v>2.392894744873047</v>
      </c>
    </row>
    <row r="559" ht="14.25" hidden="1" customHeight="1">
      <c r="A559" s="5">
        <v>6.0</v>
      </c>
      <c r="B559" s="5" t="s">
        <v>12</v>
      </c>
      <c r="C559" s="5" t="s">
        <v>13</v>
      </c>
      <c r="D559" s="4">
        <v>2019.0</v>
      </c>
      <c r="E559" s="7">
        <v>7.480199813842773</v>
      </c>
      <c r="F559" s="7">
        <v>1.4522446393966675</v>
      </c>
      <c r="G559" s="7">
        <v>1.5262786149978638</v>
      </c>
      <c r="H559" s="7">
        <v>1.0519890785217285</v>
      </c>
      <c r="I559" s="7">
        <v>0.5715141296386719</v>
      </c>
      <c r="J559" s="7">
        <v>0.26346397399902344</v>
      </c>
      <c r="K559" s="7">
        <v>0.34261566400527954</v>
      </c>
      <c r="L559" s="7">
        <v>2.272113800048828</v>
      </c>
    </row>
    <row r="560" ht="14.25" hidden="1" customHeight="1">
      <c r="A560" s="5">
        <v>7.0</v>
      </c>
      <c r="B560" s="5" t="s">
        <v>21</v>
      </c>
      <c r="C560" s="5" t="s">
        <v>13</v>
      </c>
      <c r="D560" s="4">
        <v>2019.0</v>
      </c>
      <c r="E560" s="7">
        <v>7.343299865722656</v>
      </c>
      <c r="F560" s="7">
        <v>1.3865772485733032</v>
      </c>
      <c r="G560" s="7">
        <v>1.4873067140579224</v>
      </c>
      <c r="H560" s="7">
        <v>1.0092029571533203</v>
      </c>
      <c r="I560" s="7">
        <v>0.5744203925132751</v>
      </c>
      <c r="J560" s="7">
        <v>0.26702430844306946</v>
      </c>
      <c r="K560" s="7">
        <v>0.3732021749019623</v>
      </c>
      <c r="L560" s="7">
        <v>2.2455272674560547</v>
      </c>
    </row>
    <row r="561" ht="14.25" hidden="1" customHeight="1">
      <c r="A561" s="5">
        <v>8.0</v>
      </c>
      <c r="B561" s="5" t="s">
        <v>22</v>
      </c>
      <c r="C561" s="4" t="s">
        <v>23</v>
      </c>
      <c r="D561" s="4">
        <v>2019.0</v>
      </c>
      <c r="E561" s="7">
        <v>7.307499885559082</v>
      </c>
      <c r="F561" s="7">
        <v>1.302586317062378</v>
      </c>
      <c r="G561" s="7">
        <v>1.5572339296340942</v>
      </c>
      <c r="H561" s="7">
        <v>1.0256352424621582</v>
      </c>
      <c r="I561" s="7">
        <v>0.5851464867591858</v>
      </c>
      <c r="J561" s="7">
        <v>0.3298426866531372</v>
      </c>
      <c r="K561" s="7">
        <v>0.3802809417247772</v>
      </c>
      <c r="L561" s="7">
        <v>2.126791477203369</v>
      </c>
    </row>
    <row r="562" ht="14.25" hidden="1" customHeight="1">
      <c r="A562" s="5">
        <v>9.0</v>
      </c>
      <c r="B562" s="5" t="s">
        <v>17</v>
      </c>
      <c r="C562" s="5" t="s">
        <v>18</v>
      </c>
      <c r="D562" s="4">
        <v>2019.0</v>
      </c>
      <c r="E562" s="7">
        <v>7.27810001373291</v>
      </c>
      <c r="F562" s="7">
        <v>1.3648960590362549</v>
      </c>
      <c r="G562" s="7">
        <v>1.5047409534454346</v>
      </c>
      <c r="H562" s="7">
        <v>1.0388115644454956</v>
      </c>
      <c r="I562" s="7">
        <v>0.5839518904685974</v>
      </c>
      <c r="J562" s="7">
        <v>0.2850203514099121</v>
      </c>
      <c r="K562" s="7">
        <v>0.3080379068851471</v>
      </c>
      <c r="L562" s="7">
        <v>2.192688465118408</v>
      </c>
    </row>
    <row r="563" ht="14.25" hidden="1" customHeight="1">
      <c r="A563" s="5">
        <v>10.0</v>
      </c>
      <c r="B563" s="5" t="s">
        <v>29</v>
      </c>
      <c r="C563" s="5" t="s">
        <v>13</v>
      </c>
      <c r="D563" s="4">
        <v>2019.0</v>
      </c>
      <c r="E563" s="7">
        <v>7.245999813079834</v>
      </c>
      <c r="F563" s="7">
        <v>1.3755419254302979</v>
      </c>
      <c r="G563" s="7">
        <v>1.4752224683761597</v>
      </c>
      <c r="H563" s="7">
        <v>1.0157766342163086</v>
      </c>
      <c r="I563" s="7">
        <v>0.5320748090744019</v>
      </c>
      <c r="J563" s="7">
        <v>0.24356669187545776</v>
      </c>
      <c r="K563" s="7">
        <v>0.22622106969356537</v>
      </c>
      <c r="L563" s="7">
        <v>2.3775482177734375</v>
      </c>
    </row>
    <row r="564" ht="14.25" hidden="1" customHeight="1">
      <c r="A564" s="5">
        <v>11.0</v>
      </c>
      <c r="B564" s="5" t="s">
        <v>24</v>
      </c>
      <c r="C564" s="4" t="s">
        <v>23</v>
      </c>
      <c r="D564" s="4">
        <v>2019.0</v>
      </c>
      <c r="E564" s="7">
        <v>7.228000164031982</v>
      </c>
      <c r="F564" s="7">
        <v>1.371545433998108</v>
      </c>
      <c r="G564" s="7">
        <v>1.547957420349121</v>
      </c>
      <c r="H564" s="7">
        <v>1.035531997680664</v>
      </c>
      <c r="I564" s="7">
        <v>0.557171642780304</v>
      </c>
      <c r="J564" s="7">
        <v>0.33154916763305664</v>
      </c>
      <c r="K564" s="7">
        <v>0.28996217250823975</v>
      </c>
      <c r="L564" s="7">
        <v>2.0942869186401367</v>
      </c>
    </row>
    <row r="565" ht="14.25" hidden="1" customHeight="1">
      <c r="A565" s="5">
        <v>12.0</v>
      </c>
      <c r="B565" s="5" t="s">
        <v>27</v>
      </c>
      <c r="C565" s="5" t="s">
        <v>28</v>
      </c>
      <c r="D565" s="4">
        <v>2019.0</v>
      </c>
      <c r="E565" s="7">
        <v>7.167399883270264</v>
      </c>
      <c r="F565" s="7">
        <v>1.0342495441436768</v>
      </c>
      <c r="G565" s="7">
        <v>1.4411207437515259</v>
      </c>
      <c r="H565" s="7">
        <v>0.9631057381629944</v>
      </c>
      <c r="I565" s="7">
        <v>0.5580353736877441</v>
      </c>
      <c r="J565" s="7">
        <v>0.14439800381660461</v>
      </c>
      <c r="K565" s="7">
        <v>0.09347061067819595</v>
      </c>
      <c r="L565" s="7">
        <v>2.932985782623291</v>
      </c>
    </row>
    <row r="566" ht="14.25" hidden="1" customHeight="1">
      <c r="A566" s="5">
        <v>13.0</v>
      </c>
      <c r="B566" s="5" t="s">
        <v>25</v>
      </c>
      <c r="C566" s="5" t="s">
        <v>26</v>
      </c>
      <c r="D566" s="4">
        <v>2019.0</v>
      </c>
      <c r="E566" s="7">
        <v>7.138700008392334</v>
      </c>
      <c r="F566" s="7">
        <v>1.2758396863937378</v>
      </c>
      <c r="G566" s="7">
        <v>1.454642415046692</v>
      </c>
      <c r="H566" s="7">
        <v>1.0289690494537354</v>
      </c>
      <c r="I566" s="7">
        <v>0.37057629227638245</v>
      </c>
      <c r="J566" s="7">
        <v>0.26147475838661194</v>
      </c>
      <c r="K566" s="7">
        <v>0.08212055265903473</v>
      </c>
      <c r="L566" s="7">
        <v>2.6650524139404297</v>
      </c>
    </row>
    <row r="567" ht="14.25" hidden="1" customHeight="1">
      <c r="A567" s="5">
        <v>14.0</v>
      </c>
      <c r="B567" s="5" t="s">
        <v>33</v>
      </c>
      <c r="C567" s="5" t="s">
        <v>13</v>
      </c>
      <c r="D567" s="4">
        <v>2019.0</v>
      </c>
      <c r="E567" s="7">
        <v>7.0903000831604</v>
      </c>
      <c r="F567" s="7">
        <v>1.6087615489959717</v>
      </c>
      <c r="G567" s="7">
        <v>1.478806734085083</v>
      </c>
      <c r="H567" s="7">
        <v>1.0124820470809937</v>
      </c>
      <c r="I567" s="7">
        <v>0.526162326335907</v>
      </c>
      <c r="J567" s="7">
        <v>0.19430039823055267</v>
      </c>
      <c r="K567" s="7">
        <v>0.3156965672969818</v>
      </c>
      <c r="L567" s="7">
        <v>1.9540858268737793</v>
      </c>
    </row>
    <row r="568" ht="14.25" hidden="1" customHeight="1">
      <c r="A568" s="5">
        <v>15.0</v>
      </c>
      <c r="B568" s="5" t="s">
        <v>37</v>
      </c>
      <c r="C568" s="5" t="s">
        <v>13</v>
      </c>
      <c r="D568" s="4">
        <v>2019.0</v>
      </c>
      <c r="E568" s="7">
        <v>7.053699970245361</v>
      </c>
      <c r="F568" s="7">
        <v>1.3329524993896484</v>
      </c>
      <c r="G568" s="7">
        <v>1.5375850200653076</v>
      </c>
      <c r="H568" s="7">
        <v>0.9960178732872009</v>
      </c>
      <c r="I568" s="7">
        <v>0.44952207803726196</v>
      </c>
      <c r="J568" s="7">
        <v>0.3482462763786316</v>
      </c>
      <c r="K568" s="7">
        <v>0.2775951623916626</v>
      </c>
      <c r="L568" s="7">
        <v>2.111733913421631</v>
      </c>
    </row>
    <row r="569" ht="14.25" hidden="1" customHeight="1">
      <c r="A569" s="5">
        <v>16.0</v>
      </c>
      <c r="B569" s="5" t="s">
        <v>34</v>
      </c>
      <c r="C569" s="5" t="s">
        <v>13</v>
      </c>
      <c r="D569" s="4">
        <v>2019.0</v>
      </c>
      <c r="E569" s="7">
        <v>7.021100044250488</v>
      </c>
      <c r="F569" s="7">
        <v>1.499218225479126</v>
      </c>
      <c r="G569" s="7">
        <v>1.553267240524292</v>
      </c>
      <c r="H569" s="7">
        <v>0.9993114471435547</v>
      </c>
      <c r="I569" s="7">
        <v>0.5156188011169434</v>
      </c>
      <c r="J569" s="7">
        <v>0.29825177788734436</v>
      </c>
      <c r="K569" s="7">
        <v>0.31024226546287537</v>
      </c>
      <c r="L569" s="7">
        <v>1.845146656036377</v>
      </c>
    </row>
    <row r="570" ht="14.25" hidden="1" customHeight="1">
      <c r="A570" s="5">
        <v>17.0</v>
      </c>
      <c r="B570" s="5" t="s">
        <v>42</v>
      </c>
      <c r="C570" s="5" t="s">
        <v>13</v>
      </c>
      <c r="D570" s="4">
        <v>2019.0</v>
      </c>
      <c r="E570" s="7">
        <v>6.985000133514404</v>
      </c>
      <c r="F570" s="7">
        <v>1.3725717067718506</v>
      </c>
      <c r="G570" s="7">
        <v>1.4539839029312134</v>
      </c>
      <c r="H570" s="7">
        <v>0.9869628548622131</v>
      </c>
      <c r="I570" s="7">
        <v>0.49527719616889954</v>
      </c>
      <c r="J570" s="7">
        <v>0.26147058606147766</v>
      </c>
      <c r="K570" s="7">
        <v>0.2649790048599243</v>
      </c>
      <c r="L570" s="7">
        <v>2.1498031616210938</v>
      </c>
    </row>
    <row r="571" ht="14.25" hidden="1" customHeight="1">
      <c r="A571" s="5">
        <v>18.0</v>
      </c>
      <c r="B571" s="5" t="s">
        <v>35</v>
      </c>
      <c r="C571" s="5" t="s">
        <v>13</v>
      </c>
      <c r="D571" s="4">
        <v>2019.0</v>
      </c>
      <c r="E571" s="7">
        <v>6.922999858856201</v>
      </c>
      <c r="F571" s="7">
        <v>1.3556736707687378</v>
      </c>
      <c r="G571" s="7">
        <v>1.5043061971664429</v>
      </c>
      <c r="H571" s="7">
        <v>0.9861642718315125</v>
      </c>
      <c r="I571" s="7">
        <v>0.4725590944290161</v>
      </c>
      <c r="J571" s="7">
        <v>0.15979763865470886</v>
      </c>
      <c r="K571" s="7">
        <v>0.20966503024101257</v>
      </c>
      <c r="L571" s="7">
        <v>2.234879493713379</v>
      </c>
    </row>
    <row r="572" ht="14.25" hidden="1" customHeight="1">
      <c r="A572" s="5">
        <v>19.0</v>
      </c>
      <c r="B572" s="5" t="s">
        <v>31</v>
      </c>
      <c r="C572" s="5" t="s">
        <v>18</v>
      </c>
      <c r="D572" s="4">
        <v>2019.0</v>
      </c>
      <c r="E572" s="7">
        <v>6.892300128936768</v>
      </c>
      <c r="F572" s="7">
        <v>1.4327887296676636</v>
      </c>
      <c r="G572" s="7">
        <v>1.45733642578125</v>
      </c>
      <c r="H572" s="7">
        <v>0.8742164969444275</v>
      </c>
      <c r="I572" s="7">
        <v>0.4541560411453247</v>
      </c>
      <c r="J572" s="7">
        <v>0.2799026072025299</v>
      </c>
      <c r="K572" s="7">
        <v>0.12773467600345612</v>
      </c>
      <c r="L572" s="7">
        <v>2.2661423683166504</v>
      </c>
    </row>
    <row r="573" ht="14.25" hidden="1" customHeight="1">
      <c r="A573" s="5">
        <v>20.0</v>
      </c>
      <c r="B573" s="5" t="s">
        <v>46</v>
      </c>
      <c r="C573" s="5" t="s">
        <v>47</v>
      </c>
      <c r="D573" s="4">
        <v>2019.0</v>
      </c>
      <c r="E573" s="7">
        <v>6.852099895477295</v>
      </c>
      <c r="F573" s="7">
        <v>1.269055962562561</v>
      </c>
      <c r="G573" s="7">
        <v>1.4874300956726074</v>
      </c>
      <c r="H573" s="7">
        <v>0.9201909899711609</v>
      </c>
      <c r="I573" s="7">
        <v>0.4568779468536377</v>
      </c>
      <c r="J573" s="7">
        <v>0.046069566160440445</v>
      </c>
      <c r="K573" s="7">
        <v>0.03649161010980606</v>
      </c>
      <c r="L573" s="7">
        <v>2.635958671569824</v>
      </c>
    </row>
    <row r="574" ht="14.25" hidden="1" customHeight="1">
      <c r="A574" s="5">
        <v>21.0</v>
      </c>
      <c r="B574" s="5" t="s">
        <v>36</v>
      </c>
      <c r="C574" s="5" t="s">
        <v>26</v>
      </c>
      <c r="D574" s="4">
        <v>2019.0</v>
      </c>
      <c r="E574" s="7">
        <v>6.82450008392334</v>
      </c>
      <c r="F574" s="7">
        <v>1.5026297569274902</v>
      </c>
      <c r="G574" s="7">
        <v>1.309763789176941</v>
      </c>
      <c r="H574" s="7">
        <v>0.8248100280761719</v>
      </c>
      <c r="I574" s="7">
        <v>0.5984492301940918</v>
      </c>
      <c r="J574" s="7">
        <v>0.26228779554367065</v>
      </c>
      <c r="K574" s="7">
        <v>0.1816757768392563</v>
      </c>
      <c r="L574" s="7">
        <v>2.1449031829833984</v>
      </c>
    </row>
    <row r="575" ht="14.25" hidden="1" customHeight="1">
      <c r="A575" s="5">
        <v>22.0</v>
      </c>
      <c r="B575" s="5" t="s">
        <v>53</v>
      </c>
      <c r="C575" s="5" t="s">
        <v>13</v>
      </c>
      <c r="D575" s="4">
        <v>2019.0</v>
      </c>
      <c r="E575" s="7">
        <v>6.725599765777588</v>
      </c>
      <c r="F575" s="7">
        <v>1.299941062927246</v>
      </c>
      <c r="G575" s="7">
        <v>1.5196890830993652</v>
      </c>
      <c r="H575" s="7">
        <v>0.9993114471435547</v>
      </c>
      <c r="I575" s="7">
        <v>0.5642937421798706</v>
      </c>
      <c r="J575" s="7">
        <v>0.37533625960350037</v>
      </c>
      <c r="K575" s="7">
        <v>0.15072160959243774</v>
      </c>
      <c r="L575" s="7">
        <v>1.8163161277770996</v>
      </c>
    </row>
    <row r="576" ht="14.25" hidden="1" customHeight="1">
      <c r="A576" s="5">
        <v>23.0</v>
      </c>
      <c r="B576" s="5" t="s">
        <v>30</v>
      </c>
      <c r="C576" s="5" t="s">
        <v>28</v>
      </c>
      <c r="D576" s="4">
        <v>2019.0</v>
      </c>
      <c r="E576" s="7">
        <v>6.5945000648498535</v>
      </c>
      <c r="F576" s="7">
        <v>1.069790005683899</v>
      </c>
      <c r="G576" s="7">
        <v>1.323075771331787</v>
      </c>
      <c r="H576" s="7">
        <v>0.8611137866973877</v>
      </c>
      <c r="I576" s="7">
        <v>0.4331178069114685</v>
      </c>
      <c r="J576" s="7">
        <v>0.07354473322629929</v>
      </c>
      <c r="K576" s="7">
        <v>0.07270713150501251</v>
      </c>
      <c r="L576" s="7">
        <v>2.761198043823242</v>
      </c>
    </row>
    <row r="577" ht="14.25" hidden="1" customHeight="1">
      <c r="A577" s="5">
        <v>24.0</v>
      </c>
      <c r="B577" s="5" t="s">
        <v>44</v>
      </c>
      <c r="C577" s="5" t="s">
        <v>13</v>
      </c>
      <c r="D577" s="4">
        <v>2019.0</v>
      </c>
      <c r="E577" s="7">
        <v>6.592100143432617</v>
      </c>
      <c r="F577" s="7">
        <v>1.323931336402893</v>
      </c>
      <c r="G577" s="7">
        <v>1.4720518589019775</v>
      </c>
      <c r="H577" s="7">
        <v>1.0454093217849731</v>
      </c>
      <c r="I577" s="7">
        <v>0.43554550409317017</v>
      </c>
      <c r="J577" s="7">
        <v>0.11109529435634613</v>
      </c>
      <c r="K577" s="7">
        <v>0.1831895262002945</v>
      </c>
      <c r="L577" s="7">
        <v>2.0208849906921387</v>
      </c>
    </row>
    <row r="578" ht="14.25" hidden="1" customHeight="1">
      <c r="A578" s="5">
        <v>25.0</v>
      </c>
      <c r="B578" s="4" t="s">
        <v>54</v>
      </c>
      <c r="C578" s="5" t="s">
        <v>55</v>
      </c>
      <c r="D578" s="4">
        <v>2019.0</v>
      </c>
      <c r="E578" s="7">
        <v>6.446199893951416</v>
      </c>
      <c r="F578" s="7">
        <v>1.368086576461792</v>
      </c>
      <c r="G578" s="7">
        <v>1.4304157495498657</v>
      </c>
      <c r="H578" s="7">
        <v>0.9137032628059387</v>
      </c>
      <c r="I578" s="7">
        <v>0.35055339336395264</v>
      </c>
      <c r="J578" s="7">
        <v>0.2416965216398239</v>
      </c>
      <c r="K578" s="7">
        <v>0.09679590165615082</v>
      </c>
      <c r="L578" s="7">
        <v>2.0449862480163574</v>
      </c>
    </row>
    <row r="579" ht="14.25" hidden="1" customHeight="1">
      <c r="A579" s="5">
        <v>26.0</v>
      </c>
      <c r="B579" s="5" t="s">
        <v>43</v>
      </c>
      <c r="C579" s="5" t="s">
        <v>28</v>
      </c>
      <c r="D579" s="4">
        <v>2019.0</v>
      </c>
      <c r="E579" s="7">
        <v>6.443999767303467</v>
      </c>
      <c r="F579" s="7">
        <v>1.158935308456421</v>
      </c>
      <c r="G579" s="7">
        <v>1.368753433227539</v>
      </c>
      <c r="H579" s="7">
        <v>0.9202773571014404</v>
      </c>
      <c r="I579" s="7">
        <v>0.3565865457057953</v>
      </c>
      <c r="J579" s="7">
        <v>0.1866130828857422</v>
      </c>
      <c r="K579" s="7">
        <v>0.05610714107751846</v>
      </c>
      <c r="L579" s="7">
        <v>2.396679401397705</v>
      </c>
    </row>
    <row r="580" ht="14.25" hidden="1" customHeight="1">
      <c r="A580" s="5">
        <v>27.0</v>
      </c>
      <c r="B580" s="5" t="s">
        <v>58</v>
      </c>
      <c r="C580" s="5" t="s">
        <v>28</v>
      </c>
      <c r="D580" s="4">
        <v>2019.0</v>
      </c>
      <c r="E580" s="7">
        <v>6.436200141906738</v>
      </c>
      <c r="F580" s="7">
        <v>0.8002575039863586</v>
      </c>
      <c r="G580" s="7">
        <v>1.2694772481918335</v>
      </c>
      <c r="H580" s="7">
        <v>0.7457913160324097</v>
      </c>
      <c r="I580" s="7">
        <v>0.5348055958747864</v>
      </c>
      <c r="J580" s="7">
        <v>0.17511150240898132</v>
      </c>
      <c r="K580" s="7">
        <v>0.07783634960651398</v>
      </c>
      <c r="L580" s="7">
        <v>2.832901954650879</v>
      </c>
    </row>
    <row r="581" ht="14.25" hidden="1" customHeight="1">
      <c r="A581" s="5">
        <v>28.0</v>
      </c>
      <c r="B581" s="5" t="s">
        <v>51</v>
      </c>
      <c r="C581" s="5" t="s">
        <v>26</v>
      </c>
      <c r="D581" s="4">
        <v>2019.0</v>
      </c>
      <c r="E581" s="7">
        <v>6.37470006942749</v>
      </c>
      <c r="F581" s="7">
        <v>1.402893304824829</v>
      </c>
      <c r="G581" s="7">
        <v>1.3565410375595093</v>
      </c>
      <c r="H581" s="7">
        <v>0.7952243685722351</v>
      </c>
      <c r="I581" s="7">
        <v>0.4386911988258362</v>
      </c>
      <c r="J581" s="7">
        <v>0.08038341253995895</v>
      </c>
      <c r="K581" s="7">
        <v>0.13205945491790771</v>
      </c>
      <c r="L581" s="7">
        <v>2.168886661529541</v>
      </c>
    </row>
    <row r="582" ht="14.25" hidden="1" customHeight="1">
      <c r="A582" s="5">
        <v>29.0</v>
      </c>
      <c r="B582" s="5" t="s">
        <v>52</v>
      </c>
      <c r="C582" s="5" t="s">
        <v>13</v>
      </c>
      <c r="D582" s="4">
        <v>2019.0</v>
      </c>
      <c r="E582" s="7">
        <v>6.354100227355957</v>
      </c>
      <c r="F582" s="7">
        <v>1.2857856750488281</v>
      </c>
      <c r="G582" s="7">
        <v>1.4844331741333008</v>
      </c>
      <c r="H582" s="7">
        <v>1.0618714094161987</v>
      </c>
      <c r="I582" s="7">
        <v>0.3620932698249817</v>
      </c>
      <c r="J582" s="7">
        <v>0.15289579331874847</v>
      </c>
      <c r="K582" s="7">
        <v>0.07856526225805283</v>
      </c>
      <c r="L582" s="7">
        <v>1.9285039901733398</v>
      </c>
    </row>
    <row r="583" ht="14.25" hidden="1" customHeight="1">
      <c r="A583" s="5">
        <v>30.0</v>
      </c>
      <c r="B583" s="5" t="s">
        <v>41</v>
      </c>
      <c r="C583" s="5" t="s">
        <v>28</v>
      </c>
      <c r="D583" s="4">
        <v>2019.0</v>
      </c>
      <c r="E583" s="7">
        <v>6.321300029754639</v>
      </c>
      <c r="F583" s="7">
        <v>1.1493990421295166</v>
      </c>
      <c r="G583" s="7">
        <v>1.4415618181228638</v>
      </c>
      <c r="H583" s="7">
        <v>0.9104026556015015</v>
      </c>
      <c r="I583" s="7">
        <v>0.5156651139259338</v>
      </c>
      <c r="J583" s="7">
        <v>0.1087908148765564</v>
      </c>
      <c r="K583" s="7">
        <v>0.05428514629602432</v>
      </c>
      <c r="L583" s="7">
        <v>2.1412301063537598</v>
      </c>
    </row>
    <row r="584" ht="14.25" hidden="1" customHeight="1">
      <c r="A584" s="5">
        <v>31.0</v>
      </c>
      <c r="B584" s="5" t="s">
        <v>32</v>
      </c>
      <c r="C584" s="5" t="s">
        <v>28</v>
      </c>
      <c r="D584" s="4">
        <v>2019.0</v>
      </c>
      <c r="E584" s="7">
        <v>6.299799919128418</v>
      </c>
      <c r="F584" s="7">
        <v>1.0041381120681763</v>
      </c>
      <c r="G584" s="7">
        <v>1.4388982057571411</v>
      </c>
      <c r="H584" s="7">
        <v>0.801733672618866</v>
      </c>
      <c r="I584" s="7">
        <v>0.3898608386516571</v>
      </c>
      <c r="J584" s="7">
        <v>0.09922541677951813</v>
      </c>
      <c r="K584" s="7">
        <v>0.0856592208147049</v>
      </c>
      <c r="L584" s="7">
        <v>2.4802939891815186</v>
      </c>
    </row>
    <row r="585" ht="14.25" hidden="1" customHeight="1">
      <c r="A585" s="5">
        <v>32.0</v>
      </c>
      <c r="B585" s="5" t="s">
        <v>48</v>
      </c>
      <c r="C585" s="5" t="s">
        <v>28</v>
      </c>
      <c r="D585" s="4">
        <v>2019.0</v>
      </c>
      <c r="E585" s="7">
        <v>6.293300151824951</v>
      </c>
      <c r="F585" s="7">
        <v>1.1243681907653809</v>
      </c>
      <c r="G585" s="7">
        <v>1.464682936668396</v>
      </c>
      <c r="H585" s="7">
        <v>0.8906638026237488</v>
      </c>
      <c r="I585" s="7">
        <v>0.5225023031234741</v>
      </c>
      <c r="J585" s="7">
        <v>0.12650874257087708</v>
      </c>
      <c r="K585" s="7">
        <v>0.15045656263828278</v>
      </c>
      <c r="L585" s="7">
        <v>2.0141539573669434</v>
      </c>
    </row>
    <row r="586" ht="14.25" hidden="1" customHeight="1">
      <c r="A586" s="5">
        <v>33.0</v>
      </c>
      <c r="B586" s="5" t="s">
        <v>39</v>
      </c>
      <c r="C586" s="5" t="s">
        <v>40</v>
      </c>
      <c r="D586" s="4">
        <v>2019.0</v>
      </c>
      <c r="E586" s="7">
        <v>6.26200008392334</v>
      </c>
      <c r="F586" s="7">
        <v>1.571575403213501</v>
      </c>
      <c r="G586" s="7">
        <v>1.463217854499817</v>
      </c>
      <c r="H586" s="7">
        <v>1.1408991813659668</v>
      </c>
      <c r="I586" s="7">
        <v>0.5560605525970459</v>
      </c>
      <c r="J586" s="7">
        <v>0.2705881893634796</v>
      </c>
      <c r="K586" s="7">
        <v>0.4526868462562561</v>
      </c>
      <c r="L586" s="7">
        <v>0.8069539070129395</v>
      </c>
    </row>
    <row r="587" ht="14.25" hidden="1" customHeight="1">
      <c r="A587" s="5">
        <v>34.0</v>
      </c>
      <c r="B587" s="5" t="s">
        <v>57</v>
      </c>
      <c r="C587" s="5" t="s">
        <v>28</v>
      </c>
      <c r="D587" s="4">
        <v>2019.0</v>
      </c>
      <c r="E587" s="7">
        <v>6.2530999183654785</v>
      </c>
      <c r="F587" s="7">
        <v>0.7942483425140381</v>
      </c>
      <c r="G587" s="7">
        <v>1.2416069507598877</v>
      </c>
      <c r="H587" s="7">
        <v>0.7887281179428101</v>
      </c>
      <c r="I587" s="7">
        <v>0.4301576018333435</v>
      </c>
      <c r="J587" s="7">
        <v>0.0930846557021141</v>
      </c>
      <c r="K587" s="7">
        <v>0.07437843084335327</v>
      </c>
      <c r="L587" s="7">
        <v>2.830937385559082</v>
      </c>
    </row>
    <row r="588" ht="14.25" hidden="1" customHeight="1">
      <c r="A588" s="5">
        <v>35.0</v>
      </c>
      <c r="B588" s="5" t="s">
        <v>65</v>
      </c>
      <c r="C588" s="5" t="s">
        <v>13</v>
      </c>
      <c r="D588" s="4">
        <v>2019.0</v>
      </c>
      <c r="E588" s="7">
        <v>6.223400115966797</v>
      </c>
      <c r="F588" s="7">
        <v>1.294424057006836</v>
      </c>
      <c r="G588" s="7">
        <v>1.4880201816558838</v>
      </c>
      <c r="H588" s="7">
        <v>1.0388253927230835</v>
      </c>
      <c r="I588" s="7">
        <v>0.2307824343442917</v>
      </c>
      <c r="J588" s="7">
        <v>0.15796099603176117</v>
      </c>
      <c r="K588" s="7">
        <v>0.029857875779271126</v>
      </c>
      <c r="L588" s="7">
        <v>1.9835305213928223</v>
      </c>
    </row>
    <row r="589" ht="14.25" hidden="1" customHeight="1">
      <c r="A589" s="5">
        <v>36.0</v>
      </c>
      <c r="B589" s="5" t="s">
        <v>64</v>
      </c>
      <c r="C589" s="5" t="s">
        <v>26</v>
      </c>
      <c r="D589" s="4">
        <v>2019.0</v>
      </c>
      <c r="E589" s="7">
        <v>6.199399948120117</v>
      </c>
      <c r="F589" s="7">
        <v>1.361810564994812</v>
      </c>
      <c r="G589" s="7">
        <v>1.3675589561462402</v>
      </c>
      <c r="H589" s="7">
        <v>0.8710972666740417</v>
      </c>
      <c r="I589" s="7">
        <v>0.5356967449188232</v>
      </c>
      <c r="J589" s="7">
        <v>0.2549803853034973</v>
      </c>
      <c r="K589" s="7">
        <v>0.11014357209205627</v>
      </c>
      <c r="L589" s="7">
        <v>1.6980762481689453</v>
      </c>
    </row>
    <row r="590" ht="14.25" hidden="1" customHeight="1">
      <c r="A590" s="5">
        <v>37.0</v>
      </c>
      <c r="B590" s="5" t="s">
        <v>60</v>
      </c>
      <c r="C590" s="5" t="s">
        <v>47</v>
      </c>
      <c r="D590" s="4">
        <v>2019.0</v>
      </c>
      <c r="E590" s="7">
        <v>6.1975998878479</v>
      </c>
      <c r="F590" s="7">
        <v>1.2462291717529297</v>
      </c>
      <c r="G590" s="7">
        <v>1.5043426752090454</v>
      </c>
      <c r="H590" s="7">
        <v>0.8807506561279297</v>
      </c>
      <c r="I590" s="7">
        <v>0.334179162979126</v>
      </c>
      <c r="J590" s="7">
        <v>0.1209203228354454</v>
      </c>
      <c r="K590" s="7">
        <v>0.014040469191968441</v>
      </c>
      <c r="L590" s="7">
        <v>2.0971827507019043</v>
      </c>
    </row>
    <row r="591" ht="14.25" hidden="1" customHeight="1">
      <c r="A591" s="5">
        <v>38.0</v>
      </c>
      <c r="B591" s="5" t="s">
        <v>75</v>
      </c>
      <c r="C591" s="5" t="s">
        <v>47</v>
      </c>
      <c r="D591" s="4">
        <v>2019.0</v>
      </c>
      <c r="E591" s="7">
        <v>6.181700229644775</v>
      </c>
      <c r="F591" s="7">
        <v>1.2059355974197388</v>
      </c>
      <c r="G591" s="7">
        <v>1.4384797811508179</v>
      </c>
      <c r="H591" s="7">
        <v>0.8840746283531189</v>
      </c>
      <c r="I591" s="7">
        <v>0.48274946212768555</v>
      </c>
      <c r="J591" s="7">
        <v>0.11674395203590393</v>
      </c>
      <c r="K591" s="7">
        <v>0.050494518131017685</v>
      </c>
      <c r="L591" s="7">
        <v>2.0032095909118652</v>
      </c>
    </row>
    <row r="592" ht="14.25" hidden="1" customHeight="1">
      <c r="A592" s="5">
        <v>39.0</v>
      </c>
      <c r="B592" s="5" t="s">
        <v>59</v>
      </c>
      <c r="C592" s="5" t="s">
        <v>47</v>
      </c>
      <c r="D592" s="4">
        <v>2019.0</v>
      </c>
      <c r="E592" s="7">
        <v>6.174099922180176</v>
      </c>
      <c r="F592" s="7">
        <v>0.7451186180114746</v>
      </c>
      <c r="G592" s="7">
        <v>1.5290998220443726</v>
      </c>
      <c r="H592" s="7">
        <v>0.7557034492492676</v>
      </c>
      <c r="I592" s="7">
        <v>0.6312456727027893</v>
      </c>
      <c r="J592" s="7">
        <v>0.32211077213287354</v>
      </c>
      <c r="K592" s="7">
        <v>0.239857479929924</v>
      </c>
      <c r="L592" s="7">
        <v>1.950984001159668</v>
      </c>
    </row>
    <row r="593" ht="14.25" hidden="1" customHeight="1">
      <c r="A593" s="5">
        <v>40.0</v>
      </c>
      <c r="B593" s="5" t="s">
        <v>71</v>
      </c>
      <c r="C593" s="5" t="s">
        <v>47</v>
      </c>
      <c r="D593" s="4">
        <v>2019.0</v>
      </c>
      <c r="E593" s="7">
        <v>6.14900016784668</v>
      </c>
      <c r="F593" s="7">
        <v>1.2382112741470337</v>
      </c>
      <c r="G593" s="7">
        <v>1.5152732133865356</v>
      </c>
      <c r="H593" s="7">
        <v>0.8180915117263794</v>
      </c>
      <c r="I593" s="7">
        <v>0.29139992594718933</v>
      </c>
      <c r="J593" s="7">
        <v>0.042640890926122665</v>
      </c>
      <c r="K593" s="7">
        <v>0.04181194305419922</v>
      </c>
      <c r="L593" s="7">
        <v>2.201612949371338</v>
      </c>
    </row>
    <row r="594" ht="14.25" hidden="1" customHeight="1">
      <c r="A594" s="5">
        <v>41.0</v>
      </c>
      <c r="B594" s="5" t="s">
        <v>49</v>
      </c>
      <c r="C594" s="5" t="s">
        <v>28</v>
      </c>
      <c r="D594" s="4">
        <v>2019.0</v>
      </c>
      <c r="E594" s="7">
        <v>6.124800205230713</v>
      </c>
      <c r="F594" s="7">
        <v>0.9853253960609436</v>
      </c>
      <c r="G594" s="7">
        <v>1.409684181213379</v>
      </c>
      <c r="H594" s="7">
        <v>0.8412661552429199</v>
      </c>
      <c r="I594" s="7">
        <v>0.4696449637413025</v>
      </c>
      <c r="J594" s="7">
        <v>0.09864731878042221</v>
      </c>
      <c r="K594" s="7">
        <v>0.03412789851427078</v>
      </c>
      <c r="L594" s="7">
        <v>2.286151885986328</v>
      </c>
    </row>
    <row r="595" ht="14.25" hidden="1" customHeight="1">
      <c r="A595" s="5">
        <v>42.0</v>
      </c>
      <c r="B595" s="5" t="s">
        <v>70</v>
      </c>
      <c r="C595" s="5" t="s">
        <v>47</v>
      </c>
      <c r="D595" s="4">
        <v>2019.0</v>
      </c>
      <c r="E595" s="7">
        <v>6.117700099945068</v>
      </c>
      <c r="F595" s="7">
        <v>1.25789213180542</v>
      </c>
      <c r="G595" s="7">
        <v>1.5231517553329468</v>
      </c>
      <c r="H595" s="7">
        <v>0.9532179236412048</v>
      </c>
      <c r="I595" s="7">
        <v>0.5638929605484009</v>
      </c>
      <c r="J595" s="7">
        <v>0.1442801058292389</v>
      </c>
      <c r="K595" s="7">
        <v>0.05722572281956673</v>
      </c>
      <c r="L595" s="7">
        <v>1.618016242980957</v>
      </c>
    </row>
    <row r="596" ht="14.25" hidden="1" customHeight="1">
      <c r="A596" s="5">
        <v>43.0</v>
      </c>
      <c r="B596" s="5" t="s">
        <v>72</v>
      </c>
      <c r="C596" s="5" t="s">
        <v>28</v>
      </c>
      <c r="D596" s="4">
        <v>2019.0</v>
      </c>
      <c r="E596" s="7">
        <v>6.105000019073486</v>
      </c>
      <c r="F596" s="7">
        <v>0.6938825249671936</v>
      </c>
      <c r="G596" s="7">
        <v>1.3245289325714111</v>
      </c>
      <c r="H596" s="7">
        <v>0.834705114364624</v>
      </c>
      <c r="I596" s="7">
        <v>0.43462619185447693</v>
      </c>
      <c r="J596" s="7">
        <v>0.19950640201568604</v>
      </c>
      <c r="K596" s="7">
        <v>0.12738105654716492</v>
      </c>
      <c r="L596" s="7">
        <v>2.4903507232666016</v>
      </c>
    </row>
    <row r="597" ht="14.25" hidden="1" customHeight="1">
      <c r="A597" s="5">
        <v>44.0</v>
      </c>
      <c r="B597" s="5" t="s">
        <v>84</v>
      </c>
      <c r="C597" s="5" t="s">
        <v>47</v>
      </c>
      <c r="D597" s="4">
        <v>2019.0</v>
      </c>
      <c r="E597" s="7">
        <v>6.099999904632568</v>
      </c>
      <c r="F597" s="7">
        <v>0.8823586106300354</v>
      </c>
      <c r="G597" s="7">
        <v>1.232447624206543</v>
      </c>
      <c r="H597" s="7">
        <v>0.7582644820213318</v>
      </c>
      <c r="I597" s="7">
        <v>0.48946723341941833</v>
      </c>
      <c r="J597" s="7">
        <v>0.26200753450393677</v>
      </c>
      <c r="K597" s="7">
        <v>0.006446279119700193</v>
      </c>
      <c r="L597" s="7">
        <v>2.4689886569976807</v>
      </c>
    </row>
    <row r="598" ht="14.25" hidden="1" customHeight="1">
      <c r="A598" s="5">
        <v>45.0</v>
      </c>
      <c r="B598" s="5" t="s">
        <v>45</v>
      </c>
      <c r="C598" s="5" t="s">
        <v>28</v>
      </c>
      <c r="D598" s="4">
        <v>2019.0</v>
      </c>
      <c r="E598" s="7">
        <v>6.086299896240234</v>
      </c>
      <c r="F598" s="7">
        <v>1.0915156602859497</v>
      </c>
      <c r="G598" s="7">
        <v>1.4315075874328613</v>
      </c>
      <c r="H598" s="7">
        <v>0.8807793259620667</v>
      </c>
      <c r="I598" s="7">
        <v>0.4706374406814575</v>
      </c>
      <c r="J598" s="7">
        <v>0.06591980159282684</v>
      </c>
      <c r="K598" s="7">
        <v>0.049697425216436386</v>
      </c>
      <c r="L598" s="7">
        <v>2.096292734146118</v>
      </c>
    </row>
    <row r="599" ht="14.25" hidden="1" customHeight="1">
      <c r="A599" s="5">
        <v>46.0</v>
      </c>
      <c r="B599" s="5" t="s">
        <v>102</v>
      </c>
      <c r="C599" s="5" t="s">
        <v>47</v>
      </c>
      <c r="D599" s="4">
        <v>2019.0</v>
      </c>
      <c r="E599" s="7">
        <v>6.069699764251709</v>
      </c>
      <c r="F599" s="7">
        <v>1.1618489027023315</v>
      </c>
      <c r="G599" s="7">
        <v>1.2315031290054321</v>
      </c>
      <c r="H599" s="7">
        <v>0.8247902393341064</v>
      </c>
      <c r="I599" s="7">
        <v>0.4621591866016388</v>
      </c>
      <c r="J599" s="7">
        <v>0.08263394981622696</v>
      </c>
      <c r="K599" s="7">
        <v>0.004778970032930374</v>
      </c>
      <c r="L599" s="7">
        <v>2.3020308017730713</v>
      </c>
    </row>
    <row r="600" ht="14.25" hidden="1" customHeight="1">
      <c r="A600" s="5">
        <v>47.0</v>
      </c>
      <c r="B600" s="5" t="s">
        <v>82</v>
      </c>
      <c r="C600" s="5" t="s">
        <v>13</v>
      </c>
      <c r="D600" s="4">
        <v>2019.0</v>
      </c>
      <c r="E600" s="7">
        <v>6.04580020904541</v>
      </c>
      <c r="F600" s="7">
        <v>1.2631559371948242</v>
      </c>
      <c r="G600" s="7">
        <v>1.223085880279541</v>
      </c>
      <c r="H600" s="7">
        <v>1.0421561002731323</v>
      </c>
      <c r="I600" s="7">
        <v>0.4058070778846741</v>
      </c>
      <c r="J600" s="7">
        <v>0.1904820203781128</v>
      </c>
      <c r="K600" s="7">
        <v>0.0406218059360981</v>
      </c>
      <c r="L600" s="7">
        <v>1.8804798126220703</v>
      </c>
    </row>
    <row r="601" ht="14.25" hidden="1" customHeight="1">
      <c r="A601" s="5">
        <v>48.0</v>
      </c>
      <c r="B601" s="5" t="s">
        <v>63</v>
      </c>
      <c r="C601" s="5" t="s">
        <v>28</v>
      </c>
      <c r="D601" s="4">
        <v>2019.0</v>
      </c>
      <c r="E601" s="7">
        <v>6.027599811553955</v>
      </c>
      <c r="F601" s="7">
        <v>0.9117922782897949</v>
      </c>
      <c r="G601" s="7">
        <v>1.312105655670166</v>
      </c>
      <c r="H601" s="7">
        <v>0.8675758242607117</v>
      </c>
      <c r="I601" s="7">
        <v>0.49750596284866333</v>
      </c>
      <c r="J601" s="7">
        <v>0.12623615562915802</v>
      </c>
      <c r="K601" s="7">
        <v>0.08726285398006439</v>
      </c>
      <c r="L601" s="7">
        <v>2.225114345550537</v>
      </c>
    </row>
    <row r="602" ht="14.25" hidden="1" customHeight="1">
      <c r="A602" s="5">
        <v>49.0</v>
      </c>
      <c r="B602" s="5" t="s">
        <v>56</v>
      </c>
      <c r="C602" s="5" t="s">
        <v>26</v>
      </c>
      <c r="D602" s="4">
        <v>2019.0</v>
      </c>
      <c r="E602" s="7">
        <v>6.020699977874756</v>
      </c>
      <c r="F602" s="7">
        <v>1.500259280204773</v>
      </c>
      <c r="G602" s="7">
        <v>1.3188837766647339</v>
      </c>
      <c r="H602" s="7">
        <v>0.8083446621894836</v>
      </c>
      <c r="I602" s="7">
        <v>0.49278125166893005</v>
      </c>
      <c r="J602" s="7">
        <v>0.14165779948234558</v>
      </c>
      <c r="K602" s="7">
        <v>0.09740151464939117</v>
      </c>
      <c r="L602" s="7">
        <v>1.6613402366638184</v>
      </c>
    </row>
    <row r="603" ht="14.25" hidden="1" customHeight="1">
      <c r="A603" s="5">
        <v>50.0</v>
      </c>
      <c r="B603" s="5" t="s">
        <v>50</v>
      </c>
      <c r="C603" s="5" t="s">
        <v>40</v>
      </c>
      <c r="D603" s="4">
        <v>2019.0</v>
      </c>
      <c r="E603" s="7">
        <v>6.007999897003174</v>
      </c>
      <c r="F603" s="7">
        <v>1.04970121383667</v>
      </c>
      <c r="G603" s="7">
        <v>1.4088245630264282</v>
      </c>
      <c r="H603" s="7">
        <v>0.8281006217002869</v>
      </c>
      <c r="I603" s="7">
        <v>0.5571662783622742</v>
      </c>
      <c r="J603" s="7">
        <v>0.35897156596183777</v>
      </c>
      <c r="K603" s="7">
        <v>0.02799343317747116</v>
      </c>
      <c r="L603" s="7">
        <v>1.777231216430664</v>
      </c>
    </row>
    <row r="604" ht="14.25" hidden="1" customHeight="1">
      <c r="A604" s="5">
        <v>51.0</v>
      </c>
      <c r="B604" s="5" t="s">
        <v>105</v>
      </c>
      <c r="C604" s="5" t="s">
        <v>47</v>
      </c>
      <c r="D604" s="4">
        <v>2019.0</v>
      </c>
      <c r="E604" s="7">
        <v>5.939700126647949</v>
      </c>
      <c r="F604" s="7">
        <v>1.1868281364440918</v>
      </c>
      <c r="G604" s="7">
        <v>1.464707374572754</v>
      </c>
      <c r="H604" s="7">
        <v>0.8116096258163452</v>
      </c>
      <c r="I604" s="7">
        <v>0.26440346240997314</v>
      </c>
      <c r="J604" s="7">
        <v>0.07492352277040482</v>
      </c>
      <c r="K604" s="7">
        <v>0.06386328488588333</v>
      </c>
      <c r="L604" s="7">
        <v>2.073392868041992</v>
      </c>
    </row>
    <row r="605" ht="14.25" hidden="1" customHeight="1">
      <c r="A605" s="5">
        <v>52.0</v>
      </c>
      <c r="B605" s="5" t="s">
        <v>62</v>
      </c>
      <c r="C605" s="5" t="s">
        <v>55</v>
      </c>
      <c r="D605" s="4">
        <v>2019.0</v>
      </c>
      <c r="E605" s="7">
        <v>5.894700050354004</v>
      </c>
      <c r="F605" s="7">
        <v>1.3009988069534302</v>
      </c>
      <c r="G605" s="7">
        <v>1.2191898822784424</v>
      </c>
      <c r="H605" s="7">
        <v>1.035575270652771</v>
      </c>
      <c r="I605" s="7">
        <v>0.15930020809173584</v>
      </c>
      <c r="J605" s="7">
        <v>0.1746971160173416</v>
      </c>
      <c r="K605" s="7">
        <v>0.056033141911029816</v>
      </c>
      <c r="L605" s="7">
        <v>1.9488699436187744</v>
      </c>
    </row>
    <row r="606" ht="14.25" hidden="1" customHeight="1">
      <c r="A606" s="5">
        <v>53.0</v>
      </c>
      <c r="B606" s="5" t="s">
        <v>89</v>
      </c>
      <c r="C606" s="5" t="s">
        <v>47</v>
      </c>
      <c r="D606" s="4">
        <v>2019.0</v>
      </c>
      <c r="E606" s="7">
        <v>5.893499851226807</v>
      </c>
      <c r="F606" s="7">
        <v>1.2368276119232178</v>
      </c>
      <c r="G606" s="7">
        <v>1.5278337001800537</v>
      </c>
      <c r="H606" s="7">
        <v>0.8742032051086426</v>
      </c>
      <c r="I606" s="7">
        <v>0.4951566159725189</v>
      </c>
      <c r="J606" s="7">
        <v>0.10305261611938477</v>
      </c>
      <c r="K606" s="7">
        <v>0.16081750392913818</v>
      </c>
      <c r="L606" s="7">
        <v>1.49564790725708</v>
      </c>
    </row>
    <row r="607" ht="14.25" hidden="1" customHeight="1">
      <c r="A607" s="5">
        <v>54.0</v>
      </c>
      <c r="B607" s="5" t="s">
        <v>80</v>
      </c>
      <c r="C607" s="5" t="s">
        <v>28</v>
      </c>
      <c r="D607" s="4">
        <v>2019.0</v>
      </c>
      <c r="E607" s="7">
        <v>5.889800071716309</v>
      </c>
      <c r="F607" s="7">
        <v>0.8312550187110901</v>
      </c>
      <c r="G607" s="7">
        <v>1.4776520729064941</v>
      </c>
      <c r="H607" s="7">
        <v>0.8313876986503601</v>
      </c>
      <c r="I607" s="7">
        <v>0.48961445689201355</v>
      </c>
      <c r="J607" s="7">
        <v>0.10692114382982254</v>
      </c>
      <c r="K607" s="7">
        <v>0.028243694454431534</v>
      </c>
      <c r="L607" s="7">
        <v>2.124685049057007</v>
      </c>
    </row>
    <row r="608" ht="14.25" hidden="1" customHeight="1">
      <c r="A608" s="5">
        <v>55.0</v>
      </c>
      <c r="B608" s="5" t="s">
        <v>86</v>
      </c>
      <c r="C608" s="5" t="s">
        <v>87</v>
      </c>
      <c r="D608" s="4">
        <v>2019.0</v>
      </c>
      <c r="E608" s="7">
        <v>5.888199806213379</v>
      </c>
      <c r="F608" s="7">
        <v>1.119823694229126</v>
      </c>
      <c r="G608" s="7">
        <v>1.4016612768173218</v>
      </c>
      <c r="H608" s="7">
        <v>0.7984387874603271</v>
      </c>
      <c r="I608" s="7">
        <v>0.4981207847595215</v>
      </c>
      <c r="J608" s="7">
        <v>0.21530240774154663</v>
      </c>
      <c r="K608" s="7">
        <v>0.05952916666865349</v>
      </c>
      <c r="L608" s="7">
        <v>1.7953605651855469</v>
      </c>
    </row>
    <row r="609" ht="14.25" hidden="1" customHeight="1">
      <c r="A609" s="5">
        <v>56.0</v>
      </c>
      <c r="B609" s="5" t="s">
        <v>61</v>
      </c>
      <c r="C609" s="5" t="s">
        <v>55</v>
      </c>
      <c r="D609" s="4">
        <v>2019.0</v>
      </c>
      <c r="E609" s="7">
        <v>5.886099815368652</v>
      </c>
      <c r="F609" s="7">
        <v>1.3265050649642944</v>
      </c>
      <c r="G609" s="7">
        <v>1.4185972213745117</v>
      </c>
      <c r="H609" s="7">
        <v>1.0882177352905273</v>
      </c>
      <c r="I609" s="7">
        <v>0.4449595510959625</v>
      </c>
      <c r="J609" s="7">
        <v>0.06885261833667755</v>
      </c>
      <c r="K609" s="7">
        <v>0.14021578431129456</v>
      </c>
      <c r="L609" s="7">
        <v>1.3987269401550293</v>
      </c>
    </row>
    <row r="610" ht="14.25" hidden="1" customHeight="1">
      <c r="A610" s="5">
        <v>57.0</v>
      </c>
      <c r="B610" s="5" t="s">
        <v>116</v>
      </c>
      <c r="C610" s="5" t="s">
        <v>28</v>
      </c>
      <c r="D610" s="4">
        <v>2019.0</v>
      </c>
      <c r="E610" s="7">
        <v>5.860400199890137</v>
      </c>
      <c r="F610" s="7">
        <v>0.6423932313919067</v>
      </c>
      <c r="G610" s="7">
        <v>1.2361620664596558</v>
      </c>
      <c r="H610" s="7">
        <v>0.8281154632568359</v>
      </c>
      <c r="I610" s="7">
        <v>0.5071426630020142</v>
      </c>
      <c r="J610" s="7">
        <v>0.2456793487071991</v>
      </c>
      <c r="K610" s="7">
        <v>0.07832857221364975</v>
      </c>
      <c r="L610" s="7">
        <v>2.322544574737549</v>
      </c>
    </row>
    <row r="611" ht="14.25" hidden="1" customHeight="1">
      <c r="A611" s="5">
        <v>58.0</v>
      </c>
      <c r="B611" s="5" t="s">
        <v>69</v>
      </c>
      <c r="C611" s="5" t="s">
        <v>47</v>
      </c>
      <c r="D611" s="4">
        <v>2019.0</v>
      </c>
      <c r="E611" s="7">
        <v>5.808800220489502</v>
      </c>
      <c r="F611" s="7">
        <v>1.1734730005264282</v>
      </c>
      <c r="G611" s="7">
        <v>1.507715106010437</v>
      </c>
      <c r="H611" s="7">
        <v>0.7293683886528015</v>
      </c>
      <c r="I611" s="7">
        <v>0.40985462069511414</v>
      </c>
      <c r="J611" s="7">
        <v>0.1457512229681015</v>
      </c>
      <c r="K611" s="7">
        <v>0.0963137149810791</v>
      </c>
      <c r="L611" s="7">
        <v>1.7463464736938477</v>
      </c>
    </row>
    <row r="612" ht="14.25" hidden="1" customHeight="1">
      <c r="A612" s="5">
        <v>59.0</v>
      </c>
      <c r="B612" s="5" t="s">
        <v>66</v>
      </c>
      <c r="C612" s="5" t="s">
        <v>28</v>
      </c>
      <c r="D612" s="4">
        <v>2019.0</v>
      </c>
      <c r="E612" s="7">
        <v>5.779300212860107</v>
      </c>
      <c r="F612" s="7">
        <v>0.7756845951080322</v>
      </c>
      <c r="G612" s="7">
        <v>1.2091937065124512</v>
      </c>
      <c r="H612" s="7">
        <v>0.7062997221946716</v>
      </c>
      <c r="I612" s="7">
        <v>0.5114901065826416</v>
      </c>
      <c r="J612" s="7">
        <v>0.13656088709831238</v>
      </c>
      <c r="K612" s="7">
        <v>0.06444940716028214</v>
      </c>
      <c r="L612" s="7">
        <v>2.3755860328674316</v>
      </c>
    </row>
    <row r="613" ht="14.25" hidden="1" customHeight="1">
      <c r="A613" s="5">
        <v>60.0</v>
      </c>
      <c r="B613" s="5" t="s">
        <v>115</v>
      </c>
      <c r="C613" s="5" t="s">
        <v>47</v>
      </c>
      <c r="D613" s="4">
        <v>2019.0</v>
      </c>
      <c r="E613" s="7">
        <v>5.758299827575684</v>
      </c>
      <c r="F613" s="7">
        <v>1.2010890245437622</v>
      </c>
      <c r="G613" s="7">
        <v>1.4097105264663696</v>
      </c>
      <c r="H613" s="7">
        <v>0.8281239867210388</v>
      </c>
      <c r="I613" s="7">
        <v>0.1994025856256485</v>
      </c>
      <c r="J613" s="7">
        <v>0.08060549944639206</v>
      </c>
      <c r="K613" s="7">
        <v>0.019769251346588135</v>
      </c>
      <c r="L613" s="7">
        <v>2.0196266174316406</v>
      </c>
    </row>
    <row r="614" ht="14.25" hidden="1" customHeight="1">
      <c r="A614" s="5">
        <v>61.0</v>
      </c>
      <c r="B614" s="5" t="s">
        <v>68</v>
      </c>
      <c r="C614" s="5" t="s">
        <v>28</v>
      </c>
      <c r="D614" s="4">
        <v>2019.0</v>
      </c>
      <c r="E614" s="7">
        <v>5.742700099945068</v>
      </c>
      <c r="F614" s="7">
        <v>0.8554667830467224</v>
      </c>
      <c r="G614" s="7">
        <v>1.475348949432373</v>
      </c>
      <c r="H614" s="7">
        <v>0.776505172252655</v>
      </c>
      <c r="I614" s="7">
        <v>0.5141760110855103</v>
      </c>
      <c r="J614" s="7">
        <v>0.1836930364370346</v>
      </c>
      <c r="K614" s="7">
        <v>0.08024150878190994</v>
      </c>
      <c r="L614" s="7">
        <v>1.8573009967803955</v>
      </c>
    </row>
    <row r="615" ht="14.25" hidden="1" customHeight="1">
      <c r="A615" s="5">
        <v>62.0</v>
      </c>
      <c r="B615" s="4" t="s">
        <v>81</v>
      </c>
      <c r="C615" s="5" t="s">
        <v>13</v>
      </c>
      <c r="D615" s="4">
        <v>2019.0</v>
      </c>
      <c r="E615" s="7">
        <v>5.717700004577637</v>
      </c>
      <c r="F615" s="7">
        <v>1.2631559371948242</v>
      </c>
      <c r="G615" s="7">
        <v>1.2519549131393433</v>
      </c>
      <c r="H615" s="7">
        <v>1.0421561002731323</v>
      </c>
      <c r="I615" s="7">
        <v>0.4174818992614746</v>
      </c>
      <c r="J615" s="7">
        <v>0.19066785275936127</v>
      </c>
      <c r="K615" s="7">
        <v>0.1619376242160797</v>
      </c>
      <c r="L615" s="7">
        <v>1.3903002738952637</v>
      </c>
    </row>
    <row r="616" ht="14.25" hidden="1" customHeight="1">
      <c r="A616" s="5">
        <v>63.0</v>
      </c>
      <c r="B616" s="5" t="s">
        <v>73</v>
      </c>
      <c r="C616" s="5" t="s">
        <v>28</v>
      </c>
      <c r="D616" s="4">
        <v>2019.0</v>
      </c>
      <c r="E616" s="7">
        <v>5.6971001625061035</v>
      </c>
      <c r="F616" s="7">
        <v>0.9598020911216736</v>
      </c>
      <c r="G616" s="7">
        <v>1.2736916542053223</v>
      </c>
      <c r="H616" s="7">
        <v>0.8544495105743408</v>
      </c>
      <c r="I616" s="7">
        <v>0.4545309543609619</v>
      </c>
      <c r="J616" s="7">
        <v>0.08342034369707108</v>
      </c>
      <c r="K616" s="7">
        <v>0.02738592028617859</v>
      </c>
      <c r="L616" s="7">
        <v>2.043782949447632</v>
      </c>
    </row>
    <row r="617" ht="14.25" hidden="1" customHeight="1">
      <c r="A617" s="5">
        <v>64.0</v>
      </c>
      <c r="B617" s="5" t="s">
        <v>104</v>
      </c>
      <c r="C617" s="5" t="s">
        <v>13</v>
      </c>
      <c r="D617" s="4">
        <v>2019.0</v>
      </c>
      <c r="E617" s="7">
        <v>5.692500114440918</v>
      </c>
      <c r="F617" s="7">
        <v>1.220729947090149</v>
      </c>
      <c r="G617" s="7">
        <v>1.4308034181594849</v>
      </c>
      <c r="H617" s="7">
        <v>0.999308705329895</v>
      </c>
      <c r="I617" s="7">
        <v>0.508114755153656</v>
      </c>
      <c r="J617" s="7">
        <v>0.046816758811473846</v>
      </c>
      <c r="K617" s="7">
        <v>0.024964742362499237</v>
      </c>
      <c r="L617" s="7">
        <v>1.4617233276367188</v>
      </c>
    </row>
    <row r="618" ht="14.25" hidden="1" customHeight="1">
      <c r="A618" s="5">
        <v>65.0</v>
      </c>
      <c r="B618" s="5" t="s">
        <v>96</v>
      </c>
      <c r="C618" s="5" t="s">
        <v>97</v>
      </c>
      <c r="D618" s="4">
        <v>2019.0</v>
      </c>
      <c r="E618" s="7">
        <v>5.6529998779296875</v>
      </c>
      <c r="F618" s="7">
        <v>0.6765211820602417</v>
      </c>
      <c r="G618" s="7">
        <v>0.8862724900245667</v>
      </c>
      <c r="H618" s="7">
        <v>0.5350227355957031</v>
      </c>
      <c r="I618" s="7">
        <v>0.31326666474342346</v>
      </c>
      <c r="J618" s="7">
        <v>0.2203739732503891</v>
      </c>
      <c r="K618" s="7">
        <v>0.09790364652872086</v>
      </c>
      <c r="L618" s="7">
        <v>2.923630714416504</v>
      </c>
    </row>
    <row r="619" ht="14.25" hidden="1" customHeight="1">
      <c r="A619" s="5">
        <v>66.0</v>
      </c>
      <c r="B619" s="5" t="s">
        <v>79</v>
      </c>
      <c r="C619" s="5" t="s">
        <v>47</v>
      </c>
      <c r="D619" s="4">
        <v>2019.0</v>
      </c>
      <c r="E619" s="7">
        <v>5.647900104522705</v>
      </c>
      <c r="F619" s="7">
        <v>1.1831088066101074</v>
      </c>
      <c r="G619" s="7">
        <v>1.4523704051971436</v>
      </c>
      <c r="H619" s="7">
        <v>0.7261030673980713</v>
      </c>
      <c r="I619" s="7">
        <v>0.3342813551425934</v>
      </c>
      <c r="J619" s="7">
        <v>0.08204805850982666</v>
      </c>
      <c r="K619" s="7">
        <v>0.030859721824526787</v>
      </c>
      <c r="L619" s="7">
        <v>1.8391602039337158</v>
      </c>
    </row>
    <row r="620" ht="14.25" hidden="1" customHeight="1">
      <c r="A620" s="5">
        <v>67.0</v>
      </c>
      <c r="B620" s="5" t="s">
        <v>106</v>
      </c>
      <c r="C620" s="5" t="s">
        <v>40</v>
      </c>
      <c r="D620" s="4">
        <v>2019.0</v>
      </c>
      <c r="E620" s="7">
        <v>5.631400108337402</v>
      </c>
      <c r="F620" s="7">
        <v>0.8073626160621643</v>
      </c>
      <c r="G620" s="7">
        <v>1.2925689220428467</v>
      </c>
      <c r="H620" s="7">
        <v>0.656877875328064</v>
      </c>
      <c r="I620" s="7">
        <v>0.5581836700439453</v>
      </c>
      <c r="J620" s="7">
        <v>0.1172821968793869</v>
      </c>
      <c r="K620" s="7">
        <v>0.1070081815123558</v>
      </c>
      <c r="L620" s="7">
        <v>2.0921361446380615</v>
      </c>
    </row>
    <row r="621" ht="14.25" hidden="1" customHeight="1">
      <c r="A621" s="5">
        <v>68.0</v>
      </c>
      <c r="B621" s="5" t="s">
        <v>103</v>
      </c>
      <c r="C621" s="5" t="s">
        <v>47</v>
      </c>
      <c r="D621" s="4">
        <v>2019.0</v>
      </c>
      <c r="E621" s="7">
        <v>5.603000164031982</v>
      </c>
      <c r="F621" s="7">
        <v>1.0038105249404907</v>
      </c>
      <c r="G621" s="7">
        <v>1.3829600811004639</v>
      </c>
      <c r="H621" s="7">
        <v>0.8543645739555359</v>
      </c>
      <c r="I621" s="7">
        <v>0.28237348794937134</v>
      </c>
      <c r="J621" s="7">
        <v>0.13676799833774567</v>
      </c>
      <c r="K621" s="7">
        <v>0.03859962522983551</v>
      </c>
      <c r="L621" s="7">
        <v>1.9041647911071777</v>
      </c>
    </row>
    <row r="622" ht="14.25" hidden="1" customHeight="1">
      <c r="A622" s="5">
        <v>69.0</v>
      </c>
      <c r="B622" s="5" t="s">
        <v>67</v>
      </c>
      <c r="C622" s="5" t="s">
        <v>47</v>
      </c>
      <c r="D622" s="4">
        <v>2019.0</v>
      </c>
      <c r="E622" s="7">
        <v>5.528500080108643</v>
      </c>
      <c r="F622" s="7">
        <v>0.6853842735290527</v>
      </c>
      <c r="G622" s="7">
        <v>1.3279919624328613</v>
      </c>
      <c r="H622" s="7">
        <v>0.7392638921737671</v>
      </c>
      <c r="I622" s="7">
        <v>0.24526801705360413</v>
      </c>
      <c r="J622" s="7">
        <v>0.18054655194282532</v>
      </c>
      <c r="K622" s="7">
        <v>0.0</v>
      </c>
      <c r="L622" s="7">
        <v>2.3500092029571533</v>
      </c>
    </row>
    <row r="623" ht="14.25" hidden="1" customHeight="1">
      <c r="A623" s="5">
        <v>70.0</v>
      </c>
      <c r="B623" s="5" t="s">
        <v>78</v>
      </c>
      <c r="C623" s="5" t="s">
        <v>26</v>
      </c>
      <c r="D623" s="4">
        <v>2019.0</v>
      </c>
      <c r="E623" s="7">
        <v>5.525300025939941</v>
      </c>
      <c r="F623" s="7">
        <v>1.0440441370010376</v>
      </c>
      <c r="G623" s="7">
        <v>1.3032504320144653</v>
      </c>
      <c r="H623" s="7">
        <v>0.6733417510986328</v>
      </c>
      <c r="I623" s="7">
        <v>0.41611817479133606</v>
      </c>
      <c r="J623" s="7">
        <v>0.13269013166427612</v>
      </c>
      <c r="K623" s="7">
        <v>0.151876762509346</v>
      </c>
      <c r="L623" s="7">
        <v>1.8039615154266357</v>
      </c>
    </row>
    <row r="624" ht="14.25" hidden="1" customHeight="1">
      <c r="A624" s="5">
        <v>71.0</v>
      </c>
      <c r="B624" s="5" t="s">
        <v>99</v>
      </c>
      <c r="C624" s="5" t="s">
        <v>47</v>
      </c>
      <c r="D624" s="4">
        <v>2019.0</v>
      </c>
      <c r="E624" s="7">
        <v>5.522900104522705</v>
      </c>
      <c r="F624" s="7">
        <v>1.0505534410476685</v>
      </c>
      <c r="G624" s="7">
        <v>1.360719084739685</v>
      </c>
      <c r="H624" s="7">
        <v>0.8708985447883606</v>
      </c>
      <c r="I624" s="7">
        <v>0.1969366818666458</v>
      </c>
      <c r="J624" s="7">
        <v>0.14225153625011444</v>
      </c>
      <c r="K624" s="7">
        <v>0.07995326817035675</v>
      </c>
      <c r="L624" s="7">
        <v>1.8215599060058594</v>
      </c>
    </row>
    <row r="625" ht="14.25" hidden="1" customHeight="1">
      <c r="A625" s="5">
        <v>72.0</v>
      </c>
      <c r="B625" s="5" t="s">
        <v>117</v>
      </c>
      <c r="C625" s="5" t="s">
        <v>47</v>
      </c>
      <c r="D625" s="4">
        <v>2019.0</v>
      </c>
      <c r="E625" s="7">
        <v>5.467299938201904</v>
      </c>
      <c r="F625" s="7">
        <v>0.49311771988868713</v>
      </c>
      <c r="G625" s="7">
        <v>1.0975717306137085</v>
      </c>
      <c r="H625" s="7">
        <v>0.7178027629852295</v>
      </c>
      <c r="I625" s="7">
        <v>0.3885594308376312</v>
      </c>
      <c r="J625" s="7">
        <v>0.2297053337097168</v>
      </c>
      <c r="K625" s="7">
        <v>0.14385977387428284</v>
      </c>
      <c r="L625" s="7">
        <v>2.396641254425049</v>
      </c>
    </row>
    <row r="626" ht="14.25" hidden="1" customHeight="1">
      <c r="A626" s="5">
        <v>73.0</v>
      </c>
      <c r="B626" s="5" t="s">
        <v>77</v>
      </c>
      <c r="C626" s="5" t="s">
        <v>47</v>
      </c>
      <c r="D626" s="4">
        <v>2019.0</v>
      </c>
      <c r="E626" s="7">
        <v>5.43179988861084</v>
      </c>
      <c r="F626" s="7">
        <v>1.1546821594238281</v>
      </c>
      <c r="G626" s="7">
        <v>1.265782356262207</v>
      </c>
      <c r="H626" s="7">
        <v>0.9137881994247437</v>
      </c>
      <c r="I626" s="7">
        <v>0.29615768790245056</v>
      </c>
      <c r="J626" s="7">
        <v>0.11942384392023087</v>
      </c>
      <c r="K626" s="7">
        <v>0.022072920575737953</v>
      </c>
      <c r="L626" s="7">
        <v>1.6599085330963135</v>
      </c>
    </row>
    <row r="627" ht="14.25" hidden="1" customHeight="1">
      <c r="A627" s="5">
        <v>74.0</v>
      </c>
      <c r="B627" s="4" t="s">
        <v>88</v>
      </c>
      <c r="C627" s="5" t="s">
        <v>55</v>
      </c>
      <c r="D627" s="4">
        <v>2019.0</v>
      </c>
      <c r="E627" s="7">
        <v>5.4303998947143555</v>
      </c>
      <c r="F627" s="7">
        <v>1.4379992485046387</v>
      </c>
      <c r="G627" s="7">
        <v>1.27659273147583</v>
      </c>
      <c r="H627" s="7">
        <v>1.122139811515808</v>
      </c>
      <c r="I627" s="7">
        <v>0.4396277070045471</v>
      </c>
      <c r="J627" s="7">
        <v>0.257670521736145</v>
      </c>
      <c r="K627" s="7">
        <v>0.2873295247554779</v>
      </c>
      <c r="L627" s="7">
        <v>0.6090688705444336</v>
      </c>
    </row>
    <row r="628" ht="14.25" hidden="1" customHeight="1">
      <c r="A628" s="5">
        <v>75.0</v>
      </c>
      <c r="B628" s="5" t="s">
        <v>111</v>
      </c>
      <c r="C628" s="5" t="s">
        <v>28</v>
      </c>
      <c r="D628" s="4">
        <v>2019.0</v>
      </c>
      <c r="E628" s="7">
        <v>5.425300121307373</v>
      </c>
      <c r="F628" s="7">
        <v>1.0154225826263428</v>
      </c>
      <c r="G628" s="7">
        <v>1.4014763832092285</v>
      </c>
      <c r="H628" s="7">
        <v>0.7786740660667419</v>
      </c>
      <c r="I628" s="7">
        <v>0.4968929588794708</v>
      </c>
      <c r="J628" s="7">
        <v>0.1129332035779953</v>
      </c>
      <c r="K628" s="7">
        <v>0.10140404105186462</v>
      </c>
      <c r="L628" s="7">
        <v>1.5185155868530273</v>
      </c>
    </row>
    <row r="629" ht="14.25" hidden="1" customHeight="1">
      <c r="A629" s="5">
        <v>76.0</v>
      </c>
      <c r="B629" s="5" t="s">
        <v>110</v>
      </c>
      <c r="C629" s="5" t="s">
        <v>47</v>
      </c>
      <c r="D629" s="4">
        <v>2019.0</v>
      </c>
      <c r="E629" s="7">
        <v>5.386499881744385</v>
      </c>
      <c r="F629" s="7">
        <v>0.9450775384902954</v>
      </c>
      <c r="G629" s="7">
        <v>1.2116062641143799</v>
      </c>
      <c r="H629" s="7">
        <v>0.8445622324943542</v>
      </c>
      <c r="I629" s="7">
        <v>0.21231631934642792</v>
      </c>
      <c r="J629" s="7">
        <v>0.2628892660140991</v>
      </c>
      <c r="K629" s="7">
        <v>0.005522997584193945</v>
      </c>
      <c r="L629" s="7">
        <v>1.9045743942260742</v>
      </c>
    </row>
    <row r="630" ht="14.25" hidden="1" customHeight="1">
      <c r="A630" s="5">
        <v>77.0</v>
      </c>
      <c r="B630" s="5" t="s">
        <v>92</v>
      </c>
      <c r="C630" s="5" t="s">
        <v>26</v>
      </c>
      <c r="D630" s="4">
        <v>2019.0</v>
      </c>
      <c r="E630" s="7">
        <v>5.372600078582764</v>
      </c>
      <c r="F630" s="7">
        <v>1.1834851503372192</v>
      </c>
      <c r="G630" s="7">
        <v>1.3604251146316528</v>
      </c>
      <c r="H630" s="7">
        <v>0.8083620071411133</v>
      </c>
      <c r="I630" s="7">
        <v>0.1948610097169876</v>
      </c>
      <c r="J630" s="7">
        <v>0.08344929665327072</v>
      </c>
      <c r="K630" s="7">
        <v>0.10605128854513168</v>
      </c>
      <c r="L630" s="7">
        <v>1.6359405517578125</v>
      </c>
    </row>
    <row r="631" ht="14.25" hidden="1" customHeight="1">
      <c r="A631" s="5">
        <v>78.0</v>
      </c>
      <c r="B631" s="5" t="s">
        <v>76</v>
      </c>
      <c r="C631" s="5" t="s">
        <v>40</v>
      </c>
      <c r="D631" s="4">
        <v>2019.0</v>
      </c>
      <c r="E631" s="7">
        <v>5.338799953460693</v>
      </c>
      <c r="F631" s="7">
        <v>1.220589518547058</v>
      </c>
      <c r="G631" s="7">
        <v>1.171200156211853</v>
      </c>
      <c r="H631" s="7">
        <v>0.8280950784683228</v>
      </c>
      <c r="I631" s="7">
        <v>0.5081673264503479</v>
      </c>
      <c r="J631" s="7">
        <v>0.2600628435611725</v>
      </c>
      <c r="K631" s="7">
        <v>0.024296320974826813</v>
      </c>
      <c r="L631" s="7">
        <v>1.326406478881836</v>
      </c>
    </row>
    <row r="632" ht="14.25" hidden="1" customHeight="1">
      <c r="A632" s="5">
        <v>79.0</v>
      </c>
      <c r="B632" s="5" t="s">
        <v>74</v>
      </c>
      <c r="C632" s="5" t="s">
        <v>47</v>
      </c>
      <c r="D632" s="4">
        <v>2019.0</v>
      </c>
      <c r="E632" s="7">
        <v>5.322500228881836</v>
      </c>
      <c r="F632" s="7">
        <v>1.0670274496078491</v>
      </c>
      <c r="G632" s="7">
        <v>1.465442180633545</v>
      </c>
      <c r="H632" s="7">
        <v>0.7886686325073242</v>
      </c>
      <c r="I632" s="7">
        <v>0.23486590385437012</v>
      </c>
      <c r="J632" s="7">
        <v>0.09413253515958786</v>
      </c>
      <c r="K632" s="7">
        <v>0.14159302413463593</v>
      </c>
      <c r="L632" s="7">
        <v>1.5308034420013428</v>
      </c>
    </row>
    <row r="633" ht="14.25" hidden="1" customHeight="1">
      <c r="A633" s="5">
        <v>80.0</v>
      </c>
      <c r="B633" s="5" t="s">
        <v>113</v>
      </c>
      <c r="C633" s="5" t="s">
        <v>13</v>
      </c>
      <c r="D633" s="4">
        <v>2019.0</v>
      </c>
      <c r="E633" s="7">
        <v>5.2866997718811035</v>
      </c>
      <c r="F633" s="7">
        <v>1.1813290119171143</v>
      </c>
      <c r="G633" s="7">
        <v>1.1562496423721313</v>
      </c>
      <c r="H633" s="7">
        <v>0.9993109703063965</v>
      </c>
      <c r="I633" s="7">
        <v>0.06707266718149185</v>
      </c>
      <c r="J633" s="7">
        <v>0.0</v>
      </c>
      <c r="K633" s="7">
        <v>0.03442434221506119</v>
      </c>
      <c r="L633" s="7">
        <v>1.8483617305755615</v>
      </c>
    </row>
    <row r="634" ht="14.25" hidden="1" customHeight="1">
      <c r="A634" s="5">
        <v>81.0</v>
      </c>
      <c r="B634" s="5" t="s">
        <v>112</v>
      </c>
      <c r="C634" s="5" t="s">
        <v>55</v>
      </c>
      <c r="D634" s="4">
        <v>2019.0</v>
      </c>
      <c r="E634" s="7">
        <v>5.285399913787842</v>
      </c>
      <c r="F634" s="7">
        <v>0.9478237628936768</v>
      </c>
      <c r="G634" s="7">
        <v>1.5306382179260254</v>
      </c>
      <c r="H634" s="7">
        <v>0.6667638421058655</v>
      </c>
      <c r="I634" s="7">
        <v>0.3165324628353119</v>
      </c>
      <c r="J634" s="7">
        <v>0.23522083461284637</v>
      </c>
      <c r="K634" s="7">
        <v>0.03796638175845146</v>
      </c>
      <c r="L634" s="7">
        <v>1.5504601001739502</v>
      </c>
    </row>
    <row r="635" ht="14.25" hidden="1" customHeight="1">
      <c r="A635" s="5">
        <v>82.0</v>
      </c>
      <c r="B635" s="5" t="s">
        <v>108</v>
      </c>
      <c r="C635" s="5" t="s">
        <v>47</v>
      </c>
      <c r="D635" s="4">
        <v>2019.0</v>
      </c>
      <c r="E635" s="7">
        <v>5.273600101470947</v>
      </c>
      <c r="F635" s="7">
        <v>0.983121395111084</v>
      </c>
      <c r="G635" s="7">
        <v>1.2939188480377197</v>
      </c>
      <c r="H635" s="7">
        <v>0.8379313945770264</v>
      </c>
      <c r="I635" s="7">
        <v>0.3448500633239746</v>
      </c>
      <c r="J635" s="7">
        <v>0.18477611243724823</v>
      </c>
      <c r="K635" s="7">
        <v>0.033954691141843796</v>
      </c>
      <c r="L635" s="7">
        <v>1.5950677394866943</v>
      </c>
    </row>
    <row r="636" ht="14.25" hidden="1" customHeight="1">
      <c r="A636" s="5">
        <v>83.0</v>
      </c>
      <c r="B636" s="5" t="s">
        <v>94</v>
      </c>
      <c r="C636" s="5" t="s">
        <v>87</v>
      </c>
      <c r="D636" s="4">
        <v>2019.0</v>
      </c>
      <c r="E636" s="7">
        <v>5.264599800109863</v>
      </c>
      <c r="F636" s="7">
        <v>0.6964234709739685</v>
      </c>
      <c r="G636" s="7">
        <v>1.1110408306121826</v>
      </c>
      <c r="H636" s="7">
        <v>0.24514655768871307</v>
      </c>
      <c r="I636" s="7">
        <v>0.4260052442550659</v>
      </c>
      <c r="J636" s="7">
        <v>0.21532602608203888</v>
      </c>
      <c r="K636" s="7">
        <v>0.04082430899143219</v>
      </c>
      <c r="L636" s="7">
        <v>2.529876708984375</v>
      </c>
    </row>
    <row r="637" ht="14.25" hidden="1" customHeight="1">
      <c r="A637" s="5">
        <v>84.0</v>
      </c>
      <c r="B637" s="5" t="s">
        <v>93</v>
      </c>
      <c r="C637" s="5" t="s">
        <v>47</v>
      </c>
      <c r="D637" s="4">
        <v>2019.0</v>
      </c>
      <c r="E637" s="7">
        <v>5.260700225830078</v>
      </c>
      <c r="F637" s="7">
        <v>0.550570547580719</v>
      </c>
      <c r="G637" s="7">
        <v>1.4378741979599</v>
      </c>
      <c r="H637" s="7">
        <v>0.7226740717887878</v>
      </c>
      <c r="I637" s="7">
        <v>0.5077597498893738</v>
      </c>
      <c r="J637" s="7">
        <v>0.30006030201911926</v>
      </c>
      <c r="K637" s="7">
        <v>0.022747870534658432</v>
      </c>
      <c r="L637" s="7">
        <v>1.7189805507659912</v>
      </c>
    </row>
    <row r="638" ht="14.25" hidden="1" customHeight="1">
      <c r="A638" s="5">
        <v>85.0</v>
      </c>
      <c r="B638" s="5" t="s">
        <v>85</v>
      </c>
      <c r="C638" s="5" t="s">
        <v>47</v>
      </c>
      <c r="D638" s="4">
        <v>2019.0</v>
      </c>
      <c r="E638" s="7">
        <v>5.246699810028076</v>
      </c>
      <c r="F638" s="7">
        <v>1.051551342010498</v>
      </c>
      <c r="G638" s="7">
        <v>1.538314938545227</v>
      </c>
      <c r="H638" s="7">
        <v>0.6568554639816284</v>
      </c>
      <c r="I638" s="7">
        <v>0.39448338747024536</v>
      </c>
      <c r="J638" s="7">
        <v>0.24405889213085175</v>
      </c>
      <c r="K638" s="7">
        <v>0.027744973078370094</v>
      </c>
      <c r="L638" s="7">
        <v>1.3337080478668213</v>
      </c>
    </row>
    <row r="639" ht="14.25" hidden="1" customHeight="1">
      <c r="A639" s="5">
        <v>86.0</v>
      </c>
      <c r="B639" s="5" t="s">
        <v>83</v>
      </c>
      <c r="C639" s="5" t="s">
        <v>26</v>
      </c>
      <c r="D639" s="4">
        <v>2019.0</v>
      </c>
      <c r="E639" s="7">
        <v>5.211299896240234</v>
      </c>
      <c r="F639" s="7">
        <v>1.00151526927948</v>
      </c>
      <c r="G639" s="7">
        <v>1.1596182584762573</v>
      </c>
      <c r="H639" s="7">
        <v>0.7852815985679626</v>
      </c>
      <c r="I639" s="7">
        <v>0.0855325385928154</v>
      </c>
      <c r="J639" s="7">
        <v>0.07264181226491928</v>
      </c>
      <c r="K639" s="7">
        <v>0.11442774534225464</v>
      </c>
      <c r="L639" s="7">
        <v>1.9923069477081299</v>
      </c>
    </row>
    <row r="640" ht="14.25" hidden="1" customHeight="1">
      <c r="A640" s="5">
        <v>87.0</v>
      </c>
      <c r="B640" s="5" t="s">
        <v>107</v>
      </c>
      <c r="C640" s="5" t="s">
        <v>26</v>
      </c>
      <c r="D640" s="4">
        <v>2019.0</v>
      </c>
      <c r="E640" s="7">
        <v>5.208099842071533</v>
      </c>
      <c r="F640" s="7">
        <v>0.801193356513977</v>
      </c>
      <c r="G640" s="7">
        <v>0.7820053100585938</v>
      </c>
      <c r="H640" s="7">
        <v>0.781668484210968</v>
      </c>
      <c r="I640" s="7">
        <v>0.4176056683063507</v>
      </c>
      <c r="J640" s="7">
        <v>0.0356006994843483</v>
      </c>
      <c r="K640" s="7">
        <v>0.07608455419540405</v>
      </c>
      <c r="L640" s="7">
        <v>2.3139874935150146</v>
      </c>
    </row>
    <row r="641" ht="14.25" hidden="1" customHeight="1">
      <c r="A641" s="5">
        <v>88.0</v>
      </c>
      <c r="B641" s="5" t="s">
        <v>95</v>
      </c>
      <c r="C641" s="5" t="s">
        <v>47</v>
      </c>
      <c r="D641" s="4">
        <v>2019.0</v>
      </c>
      <c r="E641" s="7">
        <v>5.207699775695801</v>
      </c>
      <c r="F641" s="7">
        <v>1.0428029298782349</v>
      </c>
      <c r="G641" s="7">
        <v>1.1473350524902344</v>
      </c>
      <c r="H641" s="7">
        <v>0.7688729763031006</v>
      </c>
      <c r="I641" s="7">
        <v>0.35147228837013245</v>
      </c>
      <c r="J641" s="7">
        <v>0.035471923649311066</v>
      </c>
      <c r="K641" s="7">
        <v>0.18213945627212524</v>
      </c>
      <c r="L641" s="7">
        <v>1.6796190738677979</v>
      </c>
    </row>
    <row r="642" ht="14.25" hidden="1" customHeight="1">
      <c r="A642" s="5">
        <v>89.0</v>
      </c>
      <c r="B642" s="5" t="s">
        <v>114</v>
      </c>
      <c r="C642" s="5" t="s">
        <v>26</v>
      </c>
      <c r="D642" s="4">
        <v>2019.0</v>
      </c>
      <c r="E642" s="7">
        <v>5.197299957275391</v>
      </c>
      <c r="F642" s="7">
        <v>0.9868870973587036</v>
      </c>
      <c r="G642" s="7">
        <v>1.2241863012313843</v>
      </c>
      <c r="H642" s="7">
        <v>0.8149145245552063</v>
      </c>
      <c r="I642" s="7">
        <v>0.21576499938964844</v>
      </c>
      <c r="J642" s="7">
        <v>0.16607177257537842</v>
      </c>
      <c r="K642" s="7">
        <v>0.027371738106012344</v>
      </c>
      <c r="L642" s="7">
        <v>1.7621111869812012</v>
      </c>
    </row>
    <row r="643" ht="14.25" hidden="1" customHeight="1">
      <c r="A643" s="5">
        <v>90.0</v>
      </c>
      <c r="B643" s="5" t="s">
        <v>90</v>
      </c>
      <c r="C643" s="5" t="s">
        <v>40</v>
      </c>
      <c r="D643" s="4">
        <v>2019.0</v>
      </c>
      <c r="E643" s="7">
        <v>5.192399978637695</v>
      </c>
      <c r="F643" s="7">
        <v>0.9305909872055054</v>
      </c>
      <c r="G643" s="7">
        <v>1.2026041746139526</v>
      </c>
      <c r="H643" s="7">
        <v>0.6602177619934082</v>
      </c>
      <c r="I643" s="7">
        <v>0.4906190037727356</v>
      </c>
      <c r="J643" s="7">
        <v>0.49813446402549744</v>
      </c>
      <c r="K643" s="7">
        <v>0.02848736196756363</v>
      </c>
      <c r="L643" s="7">
        <v>1.3817558288574219</v>
      </c>
    </row>
    <row r="644" ht="14.25" hidden="1" customHeight="1">
      <c r="A644" s="5">
        <v>91.0</v>
      </c>
      <c r="B644" s="5" t="s">
        <v>100</v>
      </c>
      <c r="C644" s="5" t="s">
        <v>55</v>
      </c>
      <c r="D644" s="4">
        <v>2019.0</v>
      </c>
      <c r="E644" s="7">
        <v>5.190899848937988</v>
      </c>
      <c r="F644" s="7">
        <v>1.0285098552703857</v>
      </c>
      <c r="G644" s="7">
        <v>1.1247637271881104</v>
      </c>
      <c r="H644" s="7">
        <v>0.8933248519897461</v>
      </c>
      <c r="I644" s="7">
        <v>0.5211744904518127</v>
      </c>
      <c r="J644" s="7">
        <v>0.05779021233320236</v>
      </c>
      <c r="K644" s="7">
        <v>0.09961812943220139</v>
      </c>
      <c r="L644" s="7">
        <v>1.46567702293396</v>
      </c>
    </row>
    <row r="645" ht="14.25" hidden="1" customHeight="1">
      <c r="A645" s="5">
        <v>92.0</v>
      </c>
      <c r="B645" s="5" t="s">
        <v>91</v>
      </c>
      <c r="C645" s="5" t="s">
        <v>40</v>
      </c>
      <c r="D645" s="4">
        <v>2019.0</v>
      </c>
      <c r="E645" s="7">
        <v>5.175300121307373</v>
      </c>
      <c r="F645" s="7">
        <v>0.7407770156860352</v>
      </c>
      <c r="G645" s="7">
        <v>1.3462165594100952</v>
      </c>
      <c r="H645" s="7">
        <v>0.8510029315948486</v>
      </c>
      <c r="I645" s="7">
        <v>0.542799174785614</v>
      </c>
      <c r="J645" s="7">
        <v>0.1474352777004242</v>
      </c>
      <c r="K645" s="7">
        <v>0.0732409730553627</v>
      </c>
      <c r="L645" s="7">
        <v>1.473780870437622</v>
      </c>
    </row>
    <row r="646" ht="14.25" hidden="1" customHeight="1">
      <c r="A646" s="5">
        <v>93.0</v>
      </c>
      <c r="B646" s="5" t="s">
        <v>140</v>
      </c>
      <c r="C646" s="5" t="s">
        <v>87</v>
      </c>
      <c r="D646" s="4">
        <v>2019.0</v>
      </c>
      <c r="E646" s="7">
        <v>5.043700218200684</v>
      </c>
      <c r="F646" s="7">
        <v>0.5489600300788879</v>
      </c>
      <c r="G646" s="7">
        <v>0.9101106524467468</v>
      </c>
      <c r="H646" s="7">
        <v>0.3305028975009918</v>
      </c>
      <c r="I646" s="7">
        <v>0.3809807002544403</v>
      </c>
      <c r="J646" s="7">
        <v>0.18687231838703156</v>
      </c>
      <c r="K646" s="7">
        <v>0.036784157156944275</v>
      </c>
      <c r="L646" s="7">
        <v>2.6494622230529785</v>
      </c>
    </row>
    <row r="647" ht="14.25" hidden="1" customHeight="1">
      <c r="A647" s="5">
        <v>94.0</v>
      </c>
      <c r="B647" s="5" t="s">
        <v>141</v>
      </c>
      <c r="C647" s="5" t="s">
        <v>47</v>
      </c>
      <c r="D647" s="4">
        <v>2019.0</v>
      </c>
      <c r="E647" s="7">
        <v>5.011000156402588</v>
      </c>
      <c r="F647" s="7">
        <v>1.0915120840072632</v>
      </c>
      <c r="G647" s="7">
        <v>1.5134251117706299</v>
      </c>
      <c r="H647" s="7">
        <v>0.8149205446243286</v>
      </c>
      <c r="I647" s="7">
        <v>0.31078457832336426</v>
      </c>
      <c r="J647" s="7">
        <v>0.08073630183935165</v>
      </c>
      <c r="K647" s="7">
        <v>0.004361032973974943</v>
      </c>
      <c r="L647" s="7">
        <v>1.1952710151672363</v>
      </c>
    </row>
    <row r="648" ht="14.25" hidden="1" customHeight="1">
      <c r="A648" s="5">
        <v>95.0</v>
      </c>
      <c r="B648" s="5" t="s">
        <v>125</v>
      </c>
      <c r="C648" s="5" t="s">
        <v>87</v>
      </c>
      <c r="D648" s="4">
        <v>2019.0</v>
      </c>
      <c r="E648" s="7">
        <v>4.996300220489502</v>
      </c>
      <c r="F648" s="7">
        <v>0.6113277673721313</v>
      </c>
      <c r="G648" s="7">
        <v>0.8679792284965515</v>
      </c>
      <c r="H648" s="7">
        <v>0.48564037680625916</v>
      </c>
      <c r="I648" s="7">
        <v>0.38050034642219543</v>
      </c>
      <c r="J648" s="7">
        <v>0.24458979070186615</v>
      </c>
      <c r="K648" s="7">
        <v>0.039540015161037445</v>
      </c>
      <c r="L648" s="7">
        <v>2.366683006286621</v>
      </c>
    </row>
    <row r="649" ht="14.25" hidden="1" customHeight="1">
      <c r="A649" s="5">
        <v>96.0</v>
      </c>
      <c r="B649" s="5" t="s">
        <v>154</v>
      </c>
      <c r="C649" s="5" t="s">
        <v>87</v>
      </c>
      <c r="D649" s="4">
        <v>2019.0</v>
      </c>
      <c r="E649" s="7">
        <v>4.94379997253418</v>
      </c>
      <c r="F649" s="7">
        <v>0.5692628622055054</v>
      </c>
      <c r="G649" s="7">
        <v>0.8075063824653625</v>
      </c>
      <c r="H649" s="7">
        <v>0.23180216550827026</v>
      </c>
      <c r="I649" s="7">
        <v>0.3518376052379608</v>
      </c>
      <c r="J649" s="7">
        <v>0.15391044318675995</v>
      </c>
      <c r="K649" s="7">
        <v>0.09038081765174866</v>
      </c>
      <c r="L649" s="7">
        <v>2.7390573024749756</v>
      </c>
    </row>
    <row r="650" ht="14.25" hidden="1" customHeight="1">
      <c r="A650" s="5">
        <v>97.0</v>
      </c>
      <c r="B650" s="5" t="s">
        <v>129</v>
      </c>
      <c r="C650" s="5" t="s">
        <v>97</v>
      </c>
      <c r="D650" s="4">
        <v>2019.0</v>
      </c>
      <c r="E650" s="7">
        <v>4.912700176239014</v>
      </c>
      <c r="F650" s="7">
        <v>0.4456043243408203</v>
      </c>
      <c r="G650" s="7">
        <v>1.2255668640136719</v>
      </c>
      <c r="H650" s="7">
        <v>0.6773421764373779</v>
      </c>
      <c r="I650" s="7">
        <v>0.43929457664489746</v>
      </c>
      <c r="J650" s="7">
        <v>0.2846951484680176</v>
      </c>
      <c r="K650" s="7">
        <v>0.08912819623947144</v>
      </c>
      <c r="L650" s="7">
        <v>1.7511122226715088</v>
      </c>
    </row>
    <row r="651" ht="14.25" hidden="1" customHeight="1">
      <c r="A651" s="5">
        <v>98.0</v>
      </c>
      <c r="B651" s="5" t="s">
        <v>98</v>
      </c>
      <c r="C651" s="5" t="s">
        <v>26</v>
      </c>
      <c r="D651" s="4">
        <v>2019.0</v>
      </c>
      <c r="E651" s="7">
        <v>4.905700206756592</v>
      </c>
      <c r="F651" s="7">
        <v>0.8370177149772644</v>
      </c>
      <c r="G651" s="7">
        <v>1.2246304750442505</v>
      </c>
      <c r="H651" s="7">
        <v>0.814932107925415</v>
      </c>
      <c r="I651" s="7">
        <v>0.3830856382846832</v>
      </c>
      <c r="J651" s="7">
        <v>0.10985977202653885</v>
      </c>
      <c r="K651" s="7">
        <v>0.13003258407115936</v>
      </c>
      <c r="L651" s="7">
        <v>1.4061009883880615</v>
      </c>
    </row>
    <row r="652" ht="14.25" hidden="1" customHeight="1">
      <c r="A652" s="5">
        <v>99.0</v>
      </c>
      <c r="B652" s="5" t="s">
        <v>158</v>
      </c>
      <c r="C652" s="5" t="s">
        <v>87</v>
      </c>
      <c r="D652" s="4">
        <v>2019.0</v>
      </c>
      <c r="E652" s="7">
        <v>4.883200168609619</v>
      </c>
      <c r="F652" s="7">
        <v>0.3932730555534363</v>
      </c>
      <c r="G652" s="7">
        <v>0.4374612271785736</v>
      </c>
      <c r="H652" s="7">
        <v>0.39660194516181946</v>
      </c>
      <c r="I652" s="7">
        <v>0.3494412899017334</v>
      </c>
      <c r="J652" s="7">
        <v>0.17539404332637787</v>
      </c>
      <c r="K652" s="7">
        <v>0.08153358846902847</v>
      </c>
      <c r="L652" s="7">
        <v>3.0494983196258545</v>
      </c>
    </row>
    <row r="653" ht="14.25" hidden="1" customHeight="1">
      <c r="A653" s="5">
        <v>100.0</v>
      </c>
      <c r="B653" s="5" t="s">
        <v>147</v>
      </c>
      <c r="C653" s="5" t="s">
        <v>87</v>
      </c>
      <c r="D653" s="4">
        <v>2019.0</v>
      </c>
      <c r="E653" s="7">
        <v>4.799200057983398</v>
      </c>
      <c r="F653" s="7">
        <v>1.0566534996032715</v>
      </c>
      <c r="G653" s="7">
        <v>1.182883381843567</v>
      </c>
      <c r="H653" s="7">
        <v>0.5711866617202759</v>
      </c>
      <c r="I653" s="7">
        <v>0.29466962814331055</v>
      </c>
      <c r="J653" s="7">
        <v>0.04284423217177391</v>
      </c>
      <c r="K653" s="7">
        <v>0.05462770536541939</v>
      </c>
      <c r="L653" s="7">
        <v>1.5963401794433594</v>
      </c>
    </row>
    <row r="654" ht="14.25" hidden="1" customHeight="1">
      <c r="A654" s="5">
        <v>101.0</v>
      </c>
      <c r="B654" s="5" t="s">
        <v>124</v>
      </c>
      <c r="C654" s="5" t="s">
        <v>87</v>
      </c>
      <c r="D654" s="4">
        <v>2019.0</v>
      </c>
      <c r="E654" s="7">
        <v>4.7221999168396</v>
      </c>
      <c r="F654" s="7">
        <v>0.9596804976463318</v>
      </c>
      <c r="G654" s="7">
        <v>1.35067617893219</v>
      </c>
      <c r="H654" s="7">
        <v>0.4691675901412964</v>
      </c>
      <c r="I654" s="7">
        <v>0.3893668055534363</v>
      </c>
      <c r="J654" s="7">
        <v>0.12998898327350616</v>
      </c>
      <c r="K654" s="7">
        <v>0.054727621376514435</v>
      </c>
      <c r="L654" s="7">
        <v>1.368621826171875</v>
      </c>
    </row>
    <row r="655" ht="14.25" hidden="1" customHeight="1">
      <c r="A655" s="5">
        <v>102.0</v>
      </c>
      <c r="B655" s="5" t="s">
        <v>109</v>
      </c>
      <c r="C655" s="5" t="s">
        <v>47</v>
      </c>
      <c r="D655" s="4">
        <v>2019.0</v>
      </c>
      <c r="E655" s="7">
        <v>4.718599796295166</v>
      </c>
      <c r="F655" s="7">
        <v>0.9471011161804199</v>
      </c>
      <c r="G655" s="7">
        <v>0.8476807475090027</v>
      </c>
      <c r="H655" s="7">
        <v>0.8742084503173828</v>
      </c>
      <c r="I655" s="7">
        <v>0.3833390176296234</v>
      </c>
      <c r="J655" s="7">
        <v>0.17815889418125153</v>
      </c>
      <c r="K655" s="7">
        <v>0.027083948254585266</v>
      </c>
      <c r="L655" s="7">
        <v>1.4610018730163574</v>
      </c>
    </row>
    <row r="656" ht="14.25" hidden="1" customHeight="1">
      <c r="A656" s="5">
        <v>103.0</v>
      </c>
      <c r="B656" s="5" t="s">
        <v>38</v>
      </c>
      <c r="C656" s="5" t="s">
        <v>28</v>
      </c>
      <c r="D656" s="4">
        <v>2019.0</v>
      </c>
      <c r="E656" s="7">
        <v>4.706600189208984</v>
      </c>
      <c r="F656" s="7">
        <v>0.9595022201538086</v>
      </c>
      <c r="G656" s="7">
        <v>1.4270738363265991</v>
      </c>
      <c r="H656" s="7">
        <v>0.8050535917282104</v>
      </c>
      <c r="I656" s="7">
        <v>0.15359291434288025</v>
      </c>
      <c r="J656" s="7">
        <v>0.06421070545911789</v>
      </c>
      <c r="K656" s="7">
        <v>0.047284096479415894</v>
      </c>
      <c r="L656" s="7">
        <v>1.24989914894104</v>
      </c>
    </row>
    <row r="657" ht="14.25" hidden="1" customHeight="1">
      <c r="A657" s="5">
        <v>104.0</v>
      </c>
      <c r="B657" s="5" t="s">
        <v>149</v>
      </c>
      <c r="C657" s="5" t="s">
        <v>40</v>
      </c>
      <c r="D657" s="4">
        <v>2019.0</v>
      </c>
      <c r="E657" s="7">
        <v>4.69980001449585</v>
      </c>
      <c r="F657" s="7">
        <v>0.5738133788108826</v>
      </c>
      <c r="G657" s="7">
        <v>1.1224476099014282</v>
      </c>
      <c r="H657" s="7">
        <v>0.6371006965637207</v>
      </c>
      <c r="I657" s="7">
        <v>0.6087072491645813</v>
      </c>
      <c r="J657" s="7">
        <v>0.2316792607307434</v>
      </c>
      <c r="K657" s="7">
        <v>0.06158772110939026</v>
      </c>
      <c r="L657" s="7">
        <v>1.4645013809204102</v>
      </c>
    </row>
    <row r="658" ht="14.25" hidden="1" customHeight="1">
      <c r="A658" s="5">
        <v>105.0</v>
      </c>
      <c r="B658" s="5" t="s">
        <v>119</v>
      </c>
      <c r="C658" s="5" t="s">
        <v>26</v>
      </c>
      <c r="D658" s="4">
        <v>2019.0</v>
      </c>
      <c r="E658" s="7">
        <v>4.696300029754639</v>
      </c>
      <c r="F658" s="7">
        <v>0.656588613986969</v>
      </c>
      <c r="G658" s="7">
        <v>1.2470420598983765</v>
      </c>
      <c r="H658" s="7">
        <v>0.6716954112052917</v>
      </c>
      <c r="I658" s="7">
        <v>0.2249346524477005</v>
      </c>
      <c r="J658" s="7">
        <v>0.10288607329130173</v>
      </c>
      <c r="K658" s="7">
        <v>0.06617846339941025</v>
      </c>
      <c r="L658" s="7">
        <v>1.7269904613494873</v>
      </c>
    </row>
    <row r="659" ht="14.25" hidden="1" customHeight="1">
      <c r="A659" s="5">
        <v>106.0</v>
      </c>
      <c r="B659" s="5" t="s">
        <v>146</v>
      </c>
      <c r="C659" s="5" t="s">
        <v>87</v>
      </c>
      <c r="D659" s="4">
        <v>2019.0</v>
      </c>
      <c r="E659" s="7">
        <v>4.681099891662598</v>
      </c>
      <c r="F659" s="7">
        <v>0.4499541223049164</v>
      </c>
      <c r="G659" s="7">
        <v>1.1342391967773438</v>
      </c>
      <c r="H659" s="7">
        <v>0.5710835456848145</v>
      </c>
      <c r="I659" s="7">
        <v>0.2916709780693054</v>
      </c>
      <c r="J659" s="7">
        <v>0.15307527780532837</v>
      </c>
      <c r="K659" s="7">
        <v>0.07178430259227753</v>
      </c>
      <c r="L659" s="7">
        <v>2.0092642307281494</v>
      </c>
    </row>
    <row r="660" ht="14.25" hidden="1" customHeight="1">
      <c r="A660" s="5">
        <v>107.0</v>
      </c>
      <c r="B660" s="5" t="s">
        <v>148</v>
      </c>
      <c r="C660" s="5" t="s">
        <v>87</v>
      </c>
      <c r="D660" s="4">
        <v>2019.0</v>
      </c>
      <c r="E660" s="7">
        <v>4.627500057220459</v>
      </c>
      <c r="F660" s="7">
        <v>0.1380634754896164</v>
      </c>
      <c r="G660" s="7">
        <v>0.7736022472381592</v>
      </c>
      <c r="H660" s="7">
        <v>0.36562997102737427</v>
      </c>
      <c r="I660" s="7">
        <v>0.3183773159980774</v>
      </c>
      <c r="J660" s="7">
        <v>0.1879250407218933</v>
      </c>
      <c r="K660" s="7">
        <v>0.10234395414590836</v>
      </c>
      <c r="L660" s="7">
        <v>2.741546630859375</v>
      </c>
    </row>
    <row r="661" ht="14.25" hidden="1" customHeight="1">
      <c r="A661" s="5">
        <v>108.0</v>
      </c>
      <c r="B661" s="5" t="s">
        <v>155</v>
      </c>
      <c r="C661" s="5" t="s">
        <v>87</v>
      </c>
      <c r="D661" s="4">
        <v>2019.0</v>
      </c>
      <c r="E661" s="7">
        <v>4.5868000984191895</v>
      </c>
      <c r="F661" s="7">
        <v>0.33089983463287354</v>
      </c>
      <c r="G661" s="7">
        <v>1.055916666984558</v>
      </c>
      <c r="H661" s="7">
        <v>0.379970908164978</v>
      </c>
      <c r="I661" s="7">
        <v>0.2545377016067505</v>
      </c>
      <c r="J661" s="7">
        <v>0.17732083797454834</v>
      </c>
      <c r="K661" s="7">
        <v>0.11317538470029831</v>
      </c>
      <c r="L661" s="7">
        <v>2.274949789047241</v>
      </c>
    </row>
    <row r="662" ht="14.25" hidden="1" customHeight="1">
      <c r="A662" s="5">
        <v>109.0</v>
      </c>
      <c r="B662" s="5" t="s">
        <v>134</v>
      </c>
      <c r="C662" s="5" t="s">
        <v>47</v>
      </c>
      <c r="D662" s="4">
        <v>2019.0</v>
      </c>
      <c r="E662" s="7">
        <v>4.5594000816345215</v>
      </c>
      <c r="F662" s="7">
        <v>0.8501089811325073</v>
      </c>
      <c r="G662" s="7">
        <v>1.054939866065979</v>
      </c>
      <c r="H662" s="7">
        <v>0.8149282932281494</v>
      </c>
      <c r="I662" s="7">
        <v>0.28262510895729065</v>
      </c>
      <c r="J662" s="7">
        <v>0.09503298997879028</v>
      </c>
      <c r="K662" s="7">
        <v>0.06379532814025879</v>
      </c>
      <c r="L662" s="7">
        <v>1.3979957103729248</v>
      </c>
    </row>
    <row r="663" ht="14.25" hidden="1" customHeight="1">
      <c r="A663" s="5">
        <v>110.0</v>
      </c>
      <c r="B663" s="5" t="s">
        <v>121</v>
      </c>
      <c r="C663" s="5" t="s">
        <v>26</v>
      </c>
      <c r="D663" s="4">
        <v>2019.0</v>
      </c>
      <c r="E663" s="7">
        <v>4.547999858856201</v>
      </c>
      <c r="F663" s="7">
        <v>1.099961519241333</v>
      </c>
      <c r="G663" s="7">
        <v>0.8420640230178833</v>
      </c>
      <c r="H663" s="7">
        <v>0.7853391170501709</v>
      </c>
      <c r="I663" s="7">
        <v>0.3048887848854065</v>
      </c>
      <c r="J663" s="7">
        <v>0.269819438457489</v>
      </c>
      <c r="K663" s="7">
        <v>0.1249668225646019</v>
      </c>
      <c r="L663" s="7">
        <v>1.1209964752197266</v>
      </c>
    </row>
    <row r="664" ht="14.25" hidden="1" customHeight="1">
      <c r="A664" s="5">
        <v>111.0</v>
      </c>
      <c r="B664" s="5" t="s">
        <v>153</v>
      </c>
      <c r="C664" s="5" t="s">
        <v>87</v>
      </c>
      <c r="D664" s="4">
        <v>2019.0</v>
      </c>
      <c r="E664" s="7">
        <v>4.53439998626709</v>
      </c>
      <c r="F664" s="7">
        <v>0.3798447251319885</v>
      </c>
      <c r="G664" s="7">
        <v>0.8287256360054016</v>
      </c>
      <c r="H664" s="7">
        <v>0.37532520294189453</v>
      </c>
      <c r="I664" s="7">
        <v>0.3323894143104553</v>
      </c>
      <c r="J664" s="7">
        <v>0.20654252171516418</v>
      </c>
      <c r="K664" s="7">
        <v>0.08632654696702957</v>
      </c>
      <c r="L664" s="7">
        <v>2.325223445892334</v>
      </c>
    </row>
    <row r="665" ht="14.25" hidden="1" customHeight="1">
      <c r="A665" s="5">
        <v>112.0</v>
      </c>
      <c r="B665" s="5" t="s">
        <v>137</v>
      </c>
      <c r="C665" s="5" t="s">
        <v>47</v>
      </c>
      <c r="D665" s="4">
        <v>2019.0</v>
      </c>
      <c r="E665" s="7">
        <v>4.519100189208984</v>
      </c>
      <c r="F665" s="7">
        <v>0.8858687281608582</v>
      </c>
      <c r="G665" s="7">
        <v>0.6656500101089478</v>
      </c>
      <c r="H665" s="7">
        <v>0.7523797154426575</v>
      </c>
      <c r="I665" s="7">
        <v>0.3461224138736725</v>
      </c>
      <c r="J665" s="7">
        <v>0.04315635934472084</v>
      </c>
      <c r="K665" s="7">
        <v>0.16381590068340302</v>
      </c>
      <c r="L665" s="7">
        <v>1.6620731353759766</v>
      </c>
    </row>
    <row r="666" ht="14.25" hidden="1" customHeight="1">
      <c r="A666" s="5">
        <v>113.0</v>
      </c>
      <c r="B666" s="5" t="s">
        <v>133</v>
      </c>
      <c r="C666" s="5" t="s">
        <v>87</v>
      </c>
      <c r="D666" s="4">
        <v>2019.0</v>
      </c>
      <c r="E666" s="7">
        <v>4.508600234985352</v>
      </c>
      <c r="F666" s="7">
        <v>0.5116509199142456</v>
      </c>
      <c r="G666" s="7">
        <v>0.9830563068389893</v>
      </c>
      <c r="H666" s="7">
        <v>0.5810726284980774</v>
      </c>
      <c r="I666" s="7">
        <v>0.4306410253047943</v>
      </c>
      <c r="J666" s="7">
        <v>0.37239187955856323</v>
      </c>
      <c r="K666" s="7">
        <v>0.053494811058044434</v>
      </c>
      <c r="L666" s="7">
        <v>1.5763156414031982</v>
      </c>
    </row>
    <row r="667" ht="14.25" hidden="1" customHeight="1">
      <c r="A667" s="5">
        <v>114.0</v>
      </c>
      <c r="B667" s="5" t="s">
        <v>132</v>
      </c>
      <c r="C667" s="5" t="s">
        <v>87</v>
      </c>
      <c r="D667" s="4">
        <v>2019.0</v>
      </c>
      <c r="E667" s="7">
        <v>4.490300178527832</v>
      </c>
      <c r="F667" s="7">
        <v>0.5696346163749695</v>
      </c>
      <c r="G667" s="7">
        <v>1.1672216653823853</v>
      </c>
      <c r="H667" s="7">
        <v>0.48874542117118835</v>
      </c>
      <c r="I667" s="7">
        <v>0.06577526777982712</v>
      </c>
      <c r="J667" s="7">
        <v>0.10558415204286575</v>
      </c>
      <c r="K667" s="7">
        <v>0.08815564960241318</v>
      </c>
      <c r="L667" s="7">
        <v>2.0051753520965576</v>
      </c>
    </row>
    <row r="668" ht="14.25" hidden="1" customHeight="1">
      <c r="A668" s="5">
        <v>115.0</v>
      </c>
      <c r="B668" s="5" t="s">
        <v>118</v>
      </c>
      <c r="C668" s="5" t="s">
        <v>26</v>
      </c>
      <c r="D668" s="4">
        <v>2019.0</v>
      </c>
      <c r="E668" s="7">
        <v>4.460599899291992</v>
      </c>
      <c r="F668" s="7">
        <v>0.9209895133972168</v>
      </c>
      <c r="G668" s="7">
        <v>0.9999244809150696</v>
      </c>
      <c r="H668" s="7">
        <v>0.8148850798606873</v>
      </c>
      <c r="I668" s="7">
        <v>0.16698451340198517</v>
      </c>
      <c r="J668" s="7">
        <v>0.05879086256027222</v>
      </c>
      <c r="K668" s="7">
        <v>0.05487249791622162</v>
      </c>
      <c r="L668" s="7">
        <v>1.4441604614257812</v>
      </c>
    </row>
    <row r="669" ht="14.25" hidden="1" customHeight="1">
      <c r="A669" s="5">
        <v>116.0</v>
      </c>
      <c r="B669" s="5" t="s">
        <v>120</v>
      </c>
      <c r="C669" s="5" t="s">
        <v>97</v>
      </c>
      <c r="D669" s="4">
        <v>2019.0</v>
      </c>
      <c r="E669" s="7">
        <v>4.4558000564575195</v>
      </c>
      <c r="F669" s="7">
        <v>0.5622696280479431</v>
      </c>
      <c r="G669" s="7">
        <v>0.9282450675964355</v>
      </c>
      <c r="H669" s="7">
        <v>0.7227285504341125</v>
      </c>
      <c r="I669" s="7">
        <v>0.5273915529251099</v>
      </c>
      <c r="J669" s="7">
        <v>0.16577266156673431</v>
      </c>
      <c r="K669" s="7">
        <v>0.143401637673378</v>
      </c>
      <c r="L669" s="7">
        <v>1.4060297012329102</v>
      </c>
    </row>
    <row r="670" ht="14.25" hidden="1" customHeight="1">
      <c r="A670" s="5">
        <v>117.0</v>
      </c>
      <c r="B670" s="5" t="s">
        <v>123</v>
      </c>
      <c r="C670" s="5" t="s">
        <v>26</v>
      </c>
      <c r="D670" s="4">
        <v>2019.0</v>
      </c>
      <c r="E670" s="7">
        <v>4.43720006942749</v>
      </c>
      <c r="F670" s="7">
        <v>1.0431352853775024</v>
      </c>
      <c r="G670" s="7">
        <v>0.979813814163208</v>
      </c>
      <c r="H670" s="7">
        <v>0.5744558572769165</v>
      </c>
      <c r="I670" s="7">
        <v>0.24063681066036224</v>
      </c>
      <c r="J670" s="7">
        <v>0.14808274805545807</v>
      </c>
      <c r="K670" s="7">
        <v>0.08888710290193558</v>
      </c>
      <c r="L670" s="7">
        <v>1.3621859550476074</v>
      </c>
    </row>
    <row r="671" ht="14.25" hidden="1" customHeight="1">
      <c r="A671" s="5">
        <v>118.0</v>
      </c>
      <c r="B671" s="5" t="s">
        <v>144</v>
      </c>
      <c r="C671" s="5" t="s">
        <v>87</v>
      </c>
      <c r="D671" s="4">
        <v>2019.0</v>
      </c>
      <c r="E671" s="7">
        <v>4.390399932861328</v>
      </c>
      <c r="F671" s="7">
        <v>0.38486212491989136</v>
      </c>
      <c r="G671" s="7">
        <v>1.104720115661621</v>
      </c>
      <c r="H671" s="7">
        <v>0.30786097049713135</v>
      </c>
      <c r="I671" s="7">
        <v>0.3273131549358368</v>
      </c>
      <c r="J671" s="7">
        <v>0.15306846797466278</v>
      </c>
      <c r="K671" s="7">
        <v>0.05194089561700821</v>
      </c>
      <c r="L671" s="7">
        <v>2.060654640197754</v>
      </c>
    </row>
    <row r="672" ht="14.25" hidden="1" customHeight="1">
      <c r="A672" s="5">
        <v>119.0</v>
      </c>
      <c r="B672" s="5" t="s">
        <v>131</v>
      </c>
      <c r="C672" s="5" t="s">
        <v>87</v>
      </c>
      <c r="D672" s="4">
        <v>2019.0</v>
      </c>
      <c r="E672" s="7">
        <v>4.374199867248535</v>
      </c>
      <c r="F672" s="7">
        <v>0.26826202869415283</v>
      </c>
      <c r="G672" s="7">
        <v>0.8411687016487122</v>
      </c>
      <c r="H672" s="7">
        <v>0.24218608438968658</v>
      </c>
      <c r="I672" s="7">
        <v>0.30913156270980835</v>
      </c>
      <c r="J672" s="7">
        <v>0.2522435486316681</v>
      </c>
      <c r="K672" s="7">
        <v>0.04501882568001747</v>
      </c>
      <c r="L672" s="7">
        <v>2.416184425354004</v>
      </c>
    </row>
    <row r="673" ht="14.25" hidden="1" customHeight="1">
      <c r="A673" s="5">
        <v>120.0</v>
      </c>
      <c r="B673" s="5" t="s">
        <v>139</v>
      </c>
      <c r="C673" s="5" t="s">
        <v>97</v>
      </c>
      <c r="D673" s="4">
        <v>2019.0</v>
      </c>
      <c r="E673" s="7">
        <v>4.365900039672852</v>
      </c>
      <c r="F673" s="7">
        <v>0.9494103789329529</v>
      </c>
      <c r="G673" s="7">
        <v>1.264864444732666</v>
      </c>
      <c r="H673" s="7">
        <v>0.8314140439033508</v>
      </c>
      <c r="I673" s="7">
        <v>0.47038665413856506</v>
      </c>
      <c r="J673" s="7">
        <v>0.24393492937088013</v>
      </c>
      <c r="K673" s="7">
        <v>0.04652508348226547</v>
      </c>
      <c r="L673" s="7">
        <v>0.5593259334564209</v>
      </c>
    </row>
    <row r="674" ht="14.25" hidden="1" customHeight="1">
      <c r="A674" s="5">
        <v>121.0</v>
      </c>
      <c r="B674" s="5" t="s">
        <v>136</v>
      </c>
      <c r="C674" s="5" t="s">
        <v>40</v>
      </c>
      <c r="D674" s="4">
        <v>2019.0</v>
      </c>
      <c r="E674" s="7">
        <v>4.360400199890137</v>
      </c>
      <c r="F674" s="7">
        <v>0.7098601460456848</v>
      </c>
      <c r="G674" s="7">
        <v>1.1805499792099</v>
      </c>
      <c r="H674" s="7">
        <v>0.5546796917915344</v>
      </c>
      <c r="I674" s="7">
        <v>0.5254129767417908</v>
      </c>
      <c r="J674" s="7">
        <v>0.5658249855041504</v>
      </c>
      <c r="K674" s="7">
        <v>0.17220009863376617</v>
      </c>
      <c r="L674" s="7">
        <v>0.6519043445587158</v>
      </c>
    </row>
    <row r="675" ht="14.25" hidden="1" customHeight="1">
      <c r="A675" s="5">
        <v>122.0</v>
      </c>
      <c r="B675" s="5" t="s">
        <v>152</v>
      </c>
      <c r="C675" s="5" t="s">
        <v>87</v>
      </c>
      <c r="D675" s="4">
        <v>2019.0</v>
      </c>
      <c r="E675" s="7">
        <v>4.3495001792907715</v>
      </c>
      <c r="F675" s="7">
        <v>0.34995996952056885</v>
      </c>
      <c r="G675" s="7">
        <v>0.7664458155632019</v>
      </c>
      <c r="H675" s="7">
        <v>0.1918342113494873</v>
      </c>
      <c r="I675" s="7">
        <v>0.1737397313117981</v>
      </c>
      <c r="J675" s="7">
        <v>0.19825297594070435</v>
      </c>
      <c r="K675" s="7">
        <v>0.07813439518213272</v>
      </c>
      <c r="L675" s="7">
        <v>2.5911645889282227</v>
      </c>
    </row>
    <row r="676" ht="14.25" hidden="1" customHeight="1">
      <c r="A676" s="5">
        <v>123.0</v>
      </c>
      <c r="B676" s="5" t="s">
        <v>122</v>
      </c>
      <c r="C676" s="5" t="s">
        <v>47</v>
      </c>
      <c r="D676" s="4">
        <v>2019.0</v>
      </c>
      <c r="E676" s="7">
        <v>4.332200050354004</v>
      </c>
      <c r="F676" s="7">
        <v>0.8203274607658386</v>
      </c>
      <c r="G676" s="7">
        <v>1.3904718160629272</v>
      </c>
      <c r="H676" s="7">
        <v>0.73914635181427</v>
      </c>
      <c r="I676" s="7">
        <v>0.17799082398414612</v>
      </c>
      <c r="J676" s="7">
        <v>0.1868572235107422</v>
      </c>
      <c r="K676" s="7">
        <v>0.009755395352840424</v>
      </c>
      <c r="L676" s="7">
        <v>1.007683515548706</v>
      </c>
    </row>
    <row r="677" ht="14.25" hidden="1" customHeight="1">
      <c r="A677" s="5">
        <v>124.0</v>
      </c>
      <c r="B677" s="5" t="s">
        <v>130</v>
      </c>
      <c r="C677" s="5" t="s">
        <v>87</v>
      </c>
      <c r="D677" s="4">
        <v>2019.0</v>
      </c>
      <c r="E677" s="7">
        <v>4.285799980163574</v>
      </c>
      <c r="F677" s="7">
        <v>0.3364157974720001</v>
      </c>
      <c r="G677" s="7">
        <v>1.0330665111541748</v>
      </c>
      <c r="H677" s="7">
        <v>0.5318699479103088</v>
      </c>
      <c r="I677" s="7">
        <v>0.34412917494773865</v>
      </c>
      <c r="J677" s="7">
        <v>0.20864854753017426</v>
      </c>
      <c r="K677" s="7">
        <v>0.10024529695510864</v>
      </c>
      <c r="L677" s="7">
        <v>1.7314181327819824</v>
      </c>
    </row>
    <row r="678" ht="14.25" hidden="1" customHeight="1">
      <c r="A678" s="5">
        <v>125.0</v>
      </c>
      <c r="B678" s="5" t="s">
        <v>145</v>
      </c>
      <c r="C678" s="5" t="s">
        <v>87</v>
      </c>
      <c r="D678" s="4">
        <v>2019.0</v>
      </c>
      <c r="E678" s="7">
        <v>4.1894001960754395</v>
      </c>
      <c r="F678" s="7">
        <v>0.33238711953163147</v>
      </c>
      <c r="G678" s="7">
        <v>1.0694080591201782</v>
      </c>
      <c r="H678" s="7">
        <v>0.4428121745586395</v>
      </c>
      <c r="I678" s="7">
        <v>0.3558051586151123</v>
      </c>
      <c r="J678" s="7">
        <v>0.2521456182003021</v>
      </c>
      <c r="K678" s="7">
        <v>0.05985342338681221</v>
      </c>
      <c r="L678" s="7">
        <v>1.6769499778747559</v>
      </c>
    </row>
    <row r="679" ht="14.25" hidden="1" customHeight="1">
      <c r="A679" s="5">
        <v>126.0</v>
      </c>
      <c r="B679" s="5" t="s">
        <v>142</v>
      </c>
      <c r="C679" s="5" t="s">
        <v>26</v>
      </c>
      <c r="D679" s="4">
        <v>2019.0</v>
      </c>
      <c r="E679" s="7">
        <v>4.165500164031982</v>
      </c>
      <c r="F679" s="7">
        <v>0.9125237464904785</v>
      </c>
      <c r="G679" s="7">
        <v>1.0390129089355469</v>
      </c>
      <c r="H679" s="7">
        <v>0.643696129322052</v>
      </c>
      <c r="I679" s="7">
        <v>0.24102796614170074</v>
      </c>
      <c r="J679" s="7">
        <v>0.07568655908107758</v>
      </c>
      <c r="K679" s="7">
        <v>0.06682801246643066</v>
      </c>
      <c r="L679" s="7">
        <v>1.1866881847381592</v>
      </c>
    </row>
    <row r="680" ht="14.25" hidden="1" customHeight="1">
      <c r="A680" s="5">
        <v>127.0</v>
      </c>
      <c r="B680" s="5" t="s">
        <v>101</v>
      </c>
      <c r="C680" s="5" t="s">
        <v>87</v>
      </c>
      <c r="D680" s="4">
        <v>2019.0</v>
      </c>
      <c r="E680" s="7">
        <v>4.106599807739258</v>
      </c>
      <c r="F680" s="7">
        <v>0.577597975730896</v>
      </c>
      <c r="G680" s="7">
        <v>1.058080792427063</v>
      </c>
      <c r="H680" s="7">
        <v>0.4263775646686554</v>
      </c>
      <c r="I680" s="7">
        <v>0.4305284321308136</v>
      </c>
      <c r="J680" s="7">
        <v>0.2471141368150711</v>
      </c>
      <c r="K680" s="7">
        <v>0.086555615067482</v>
      </c>
      <c r="L680" s="7">
        <v>1.2803528308868408</v>
      </c>
    </row>
    <row r="681" ht="14.25" hidden="1" customHeight="1">
      <c r="A681" s="5">
        <v>128.0</v>
      </c>
      <c r="B681" s="5" t="s">
        <v>159</v>
      </c>
      <c r="C681" s="5" t="s">
        <v>87</v>
      </c>
      <c r="D681" s="4">
        <v>2019.0</v>
      </c>
      <c r="E681" s="7">
        <v>4.08489990234375</v>
      </c>
      <c r="F681" s="7">
        <v>0.2752613127231598</v>
      </c>
      <c r="G681" s="7">
        <v>0.5723519921302795</v>
      </c>
      <c r="H681" s="7">
        <v>0.4097820520401001</v>
      </c>
      <c r="I681" s="7">
        <v>0.29296672344207764</v>
      </c>
      <c r="J681" s="7">
        <v>0.1766251176595688</v>
      </c>
      <c r="K681" s="7">
        <v>0.08530537784099579</v>
      </c>
      <c r="L681" s="7">
        <v>2.2725577354431152</v>
      </c>
    </row>
    <row r="682" ht="14.25" hidden="1" customHeight="1">
      <c r="A682" s="5">
        <v>129.0</v>
      </c>
      <c r="B682" s="5" t="s">
        <v>128</v>
      </c>
      <c r="C682" s="5" t="s">
        <v>97</v>
      </c>
      <c r="D682" s="4">
        <v>2019.0</v>
      </c>
      <c r="E682" s="7">
        <v>4.015200138092041</v>
      </c>
      <c r="F682" s="7">
        <v>0.7549120187759399</v>
      </c>
      <c r="G682" s="7">
        <v>0.7649267911911011</v>
      </c>
      <c r="H682" s="7">
        <v>0.5876707434654236</v>
      </c>
      <c r="I682" s="7">
        <v>0.4976606070995331</v>
      </c>
      <c r="J682" s="7">
        <v>0.1995028704404831</v>
      </c>
      <c r="K682" s="7">
        <v>0.08471522480249405</v>
      </c>
      <c r="L682" s="7">
        <v>1.1257917881011963</v>
      </c>
    </row>
    <row r="683" ht="14.25" hidden="1" customHeight="1">
      <c r="A683" s="5">
        <v>130.0</v>
      </c>
      <c r="B683" s="5" t="s">
        <v>127</v>
      </c>
      <c r="C683" s="5" t="s">
        <v>87</v>
      </c>
      <c r="D683" s="4">
        <v>2019.0</v>
      </c>
      <c r="E683" s="7">
        <v>3.9753000736236572</v>
      </c>
      <c r="F683" s="7">
        <v>0.07292234897613525</v>
      </c>
      <c r="G683" s="7">
        <v>0.921916663646698</v>
      </c>
      <c r="H683" s="7">
        <v>0.44301465153694153</v>
      </c>
      <c r="I683" s="7">
        <v>0.3697025179862976</v>
      </c>
      <c r="J683" s="7">
        <v>0.23317834734916687</v>
      </c>
      <c r="K683" s="7">
        <v>0.032873477786779404</v>
      </c>
      <c r="L683" s="7">
        <v>1.9016623497009277</v>
      </c>
    </row>
    <row r="684" ht="14.25" hidden="1" customHeight="1">
      <c r="A684" s="5">
        <v>131.0</v>
      </c>
      <c r="B684" s="5" t="s">
        <v>151</v>
      </c>
      <c r="C684" s="5" t="s">
        <v>87</v>
      </c>
      <c r="D684" s="4">
        <v>2019.0</v>
      </c>
      <c r="E684" s="7">
        <v>3.9326999187469482</v>
      </c>
      <c r="F684" s="7">
        <v>0.27407562732696533</v>
      </c>
      <c r="G684" s="7">
        <v>0.9161070585250854</v>
      </c>
      <c r="H684" s="7">
        <v>0.5545480251312256</v>
      </c>
      <c r="I684" s="7">
        <v>0.1477936953306198</v>
      </c>
      <c r="J684" s="7">
        <v>0.16899451613426208</v>
      </c>
      <c r="K684" s="7">
        <v>0.04051294922828674</v>
      </c>
      <c r="L684" s="7">
        <v>1.8306303024291992</v>
      </c>
    </row>
    <row r="685" ht="14.25" hidden="1" customHeight="1">
      <c r="A685" s="5">
        <v>132.0</v>
      </c>
      <c r="B685" s="5" t="s">
        <v>126</v>
      </c>
      <c r="C685" s="5" t="s">
        <v>87</v>
      </c>
      <c r="D685" s="4">
        <v>2019.0</v>
      </c>
      <c r="E685" s="7">
        <v>3.6631999015808105</v>
      </c>
      <c r="F685" s="7">
        <v>0.3657847046852112</v>
      </c>
      <c r="G685" s="7">
        <v>1.1139962673187256</v>
      </c>
      <c r="H685" s="7">
        <v>0.43306922912597656</v>
      </c>
      <c r="I685" s="7">
        <v>0.3608396351337433</v>
      </c>
      <c r="J685" s="7">
        <v>0.15106090903282166</v>
      </c>
      <c r="K685" s="7">
        <v>0.08929124474525452</v>
      </c>
      <c r="L685" s="7">
        <v>1.1491093635559082</v>
      </c>
    </row>
    <row r="686" ht="14.25" hidden="1" customHeight="1">
      <c r="A686" s="5">
        <v>133.0</v>
      </c>
      <c r="B686" s="5" t="s">
        <v>135</v>
      </c>
      <c r="C686" s="5" t="s">
        <v>87</v>
      </c>
      <c r="D686" s="4">
        <v>2019.0</v>
      </c>
      <c r="E686" s="7">
        <v>3.4883999824523926</v>
      </c>
      <c r="F686" s="7">
        <v>1.0409445762634277</v>
      </c>
      <c r="G686" s="7">
        <v>1.1453176736831665</v>
      </c>
      <c r="H686" s="7">
        <v>0.5384024381637573</v>
      </c>
      <c r="I686" s="7">
        <v>0.4554431736469269</v>
      </c>
      <c r="J686" s="7">
        <v>0.024992935359477997</v>
      </c>
      <c r="K686" s="7">
        <v>0.10003755241632462</v>
      </c>
      <c r="L686" s="7">
        <v>0.18326735496520996</v>
      </c>
    </row>
    <row r="687" ht="14.25" hidden="1" customHeight="1">
      <c r="A687" s="5">
        <v>134.0</v>
      </c>
      <c r="B687" s="5" t="s">
        <v>138</v>
      </c>
      <c r="C687" s="5" t="s">
        <v>87</v>
      </c>
      <c r="D687" s="4">
        <v>2019.0</v>
      </c>
      <c r="E687" s="7">
        <v>3.4098000526428223</v>
      </c>
      <c r="F687" s="7">
        <v>0.19097334146499634</v>
      </c>
      <c r="G687" s="7">
        <v>0.5601367354393005</v>
      </c>
      <c r="H687" s="7">
        <v>0.4953860938549042</v>
      </c>
      <c r="I687" s="7">
        <v>0.4434252977371216</v>
      </c>
      <c r="J687" s="7">
        <v>0.21809551119804382</v>
      </c>
      <c r="K687" s="7">
        <v>0.08918379992246628</v>
      </c>
      <c r="L687" s="7">
        <v>1.412618637084961</v>
      </c>
    </row>
    <row r="688" ht="14.25" hidden="1" customHeight="1">
      <c r="A688" s="5">
        <v>135.0</v>
      </c>
      <c r="B688" s="5" t="s">
        <v>143</v>
      </c>
      <c r="C688" s="5" t="s">
        <v>26</v>
      </c>
      <c r="D688" s="4">
        <v>2019.0</v>
      </c>
      <c r="E688" s="7">
        <v>3.3798000812530518</v>
      </c>
      <c r="F688" s="7">
        <v>0.2869105041027069</v>
      </c>
      <c r="G688" s="7">
        <v>1.1626684665679932</v>
      </c>
      <c r="H688" s="7">
        <v>0.4625399708747864</v>
      </c>
      <c r="I688" s="7">
        <v>0.14306974411010742</v>
      </c>
      <c r="J688" s="7">
        <v>0.10846546292304993</v>
      </c>
      <c r="K688" s="7">
        <v>0.07734431326389313</v>
      </c>
      <c r="L688" s="7">
        <v>1.1388423442840576</v>
      </c>
    </row>
    <row r="689" ht="14.25" hidden="1" customHeight="1">
      <c r="A689" s="5">
        <v>136.0</v>
      </c>
      <c r="B689" s="5" t="s">
        <v>157</v>
      </c>
      <c r="C689" s="5" t="s">
        <v>87</v>
      </c>
      <c r="D689" s="4">
        <v>2019.0</v>
      </c>
      <c r="E689" s="7">
        <v>3.3338000774383545</v>
      </c>
      <c r="F689" s="7">
        <v>0.35948818922042847</v>
      </c>
      <c r="G689" s="7">
        <v>0.7110477685928345</v>
      </c>
      <c r="H689" s="7">
        <v>0.6139958500862122</v>
      </c>
      <c r="I689" s="7">
        <v>0.5545697808265686</v>
      </c>
      <c r="J689" s="7">
        <v>0.21665450930595398</v>
      </c>
      <c r="K689" s="7">
        <v>0.4108257591724396</v>
      </c>
      <c r="L689" s="7">
        <v>0.467254638671875</v>
      </c>
    </row>
    <row r="690" ht="14.25" hidden="1" customHeight="1">
      <c r="A690" s="5">
        <v>137.0</v>
      </c>
      <c r="B690" s="5" t="s">
        <v>150</v>
      </c>
      <c r="C690" s="5" t="s">
        <v>87</v>
      </c>
      <c r="D690" s="4">
        <v>2019.0</v>
      </c>
      <c r="E690" s="7">
        <v>3.2307000160217285</v>
      </c>
      <c r="F690" s="7">
        <v>0.47585374116897583</v>
      </c>
      <c r="G690" s="7">
        <v>0.8848550915718079</v>
      </c>
      <c r="H690" s="7">
        <v>0.4987725019454956</v>
      </c>
      <c r="I690" s="7">
        <v>0.41715070605278015</v>
      </c>
      <c r="J690" s="7">
        <v>0.2762937545776367</v>
      </c>
      <c r="K690" s="7">
        <v>0.14716677367687225</v>
      </c>
      <c r="L690" s="7">
        <v>0.530644416809082</v>
      </c>
    </row>
    <row r="691" ht="14.25" hidden="1" customHeight="1">
      <c r="A691" s="5">
        <v>138.0</v>
      </c>
      <c r="B691" s="5" t="s">
        <v>156</v>
      </c>
      <c r="C691" s="5" t="s">
        <v>97</v>
      </c>
      <c r="D691" s="4">
        <v>2019.0</v>
      </c>
      <c r="E691" s="7">
        <v>3.2032999992370605</v>
      </c>
      <c r="F691" s="7">
        <v>0.3496309220790863</v>
      </c>
      <c r="G691" s="7">
        <v>0.5170032382011414</v>
      </c>
      <c r="H691" s="7">
        <v>0.3606162667274475</v>
      </c>
      <c r="I691" s="7">
        <v>0.0</v>
      </c>
      <c r="J691" s="7">
        <v>0.15815141797065735</v>
      </c>
      <c r="K691" s="7">
        <v>0.024875212460756302</v>
      </c>
      <c r="L691" s="7">
        <v>1.7930601835250854</v>
      </c>
    </row>
    <row r="692" ht="14.25" hidden="1" customHeight="1">
      <c r="A692" s="4">
        <v>1.0</v>
      </c>
      <c r="B692" s="5" t="s">
        <v>19</v>
      </c>
      <c r="C692" s="5" t="s">
        <v>13</v>
      </c>
      <c r="D692" s="4">
        <v>2020.0</v>
      </c>
      <c r="E692" s="6">
        <v>7.808700084686279</v>
      </c>
      <c r="F692" s="6">
        <v>1.2851895093917847</v>
      </c>
      <c r="G692" s="6">
        <v>1.4995259046554565</v>
      </c>
      <c r="H692" s="6">
        <v>0.9612714052200317</v>
      </c>
      <c r="I692" s="6">
        <v>0.6623167395591736</v>
      </c>
      <c r="J692" s="6">
        <v>0.15967044234275818</v>
      </c>
      <c r="K692" s="6">
        <v>0.4778572618961334</v>
      </c>
      <c r="L692" s="6">
        <v>2.7628350257873535</v>
      </c>
    </row>
    <row r="693" ht="14.25" hidden="1" customHeight="1">
      <c r="A693" s="5">
        <v>2.0</v>
      </c>
      <c r="B693" s="5" t="s">
        <v>15</v>
      </c>
      <c r="C693" s="5" t="s">
        <v>13</v>
      </c>
      <c r="D693" s="4">
        <v>2020.0</v>
      </c>
      <c r="E693" s="6">
        <v>7.645599842071533</v>
      </c>
      <c r="F693" s="6">
        <v>1.3269485235214233</v>
      </c>
      <c r="G693" s="6">
        <v>1.5034492015838623</v>
      </c>
      <c r="H693" s="6">
        <v>0.9793325662612915</v>
      </c>
      <c r="I693" s="6">
        <v>0.6650398969650269</v>
      </c>
      <c r="J693" s="6">
        <v>0.24279339611530304</v>
      </c>
      <c r="K693" s="6">
        <v>0.4952603280544281</v>
      </c>
      <c r="L693" s="6">
        <v>2.4327406883239746</v>
      </c>
    </row>
    <row r="694" ht="14.25" hidden="1" customHeight="1">
      <c r="A694" s="5">
        <v>3.0</v>
      </c>
      <c r="B694" s="5" t="s">
        <v>12</v>
      </c>
      <c r="C694" s="5" t="s">
        <v>13</v>
      </c>
      <c r="D694" s="4">
        <v>2020.0</v>
      </c>
      <c r="E694" s="6">
        <v>7.559899806976318</v>
      </c>
      <c r="F694" s="6">
        <v>1.3907742500305176</v>
      </c>
      <c r="G694" s="6">
        <v>1.4724034070968628</v>
      </c>
      <c r="H694" s="6">
        <v>1.040533185005188</v>
      </c>
      <c r="I694" s="6">
        <v>0.6289544701576233</v>
      </c>
      <c r="J694" s="6">
        <v>0.2690557539463043</v>
      </c>
      <c r="K694" s="6">
        <v>0.4079459011554718</v>
      </c>
      <c r="L694" s="6">
        <v>2.3502674102783203</v>
      </c>
    </row>
    <row r="695" ht="14.25" hidden="1" customHeight="1">
      <c r="A695" s="5">
        <v>4.0</v>
      </c>
      <c r="B695" s="5" t="s">
        <v>14</v>
      </c>
      <c r="C695" s="5" t="s">
        <v>13</v>
      </c>
      <c r="D695" s="4">
        <v>2020.0</v>
      </c>
      <c r="E695" s="6">
        <v>7.504499912261963</v>
      </c>
      <c r="F695" s="6">
        <v>1.3265016078948975</v>
      </c>
      <c r="G695" s="6">
        <v>1.5475674867630005</v>
      </c>
      <c r="H695" s="6">
        <v>1.0008434057235718</v>
      </c>
      <c r="I695" s="6">
        <v>0.6619807481765747</v>
      </c>
      <c r="J695" s="6">
        <v>0.36233022809028625</v>
      </c>
      <c r="K695" s="6">
        <v>0.14454077184200287</v>
      </c>
      <c r="L695" s="6">
        <v>2.4606881141662598</v>
      </c>
    </row>
    <row r="696" ht="14.25" hidden="1" customHeight="1">
      <c r="A696" s="5">
        <v>5.0</v>
      </c>
      <c r="B696" s="5" t="s">
        <v>16</v>
      </c>
      <c r="C696" s="5" t="s">
        <v>13</v>
      </c>
      <c r="D696" s="4">
        <v>2020.0</v>
      </c>
      <c r="E696" s="6">
        <v>7.48799991607666</v>
      </c>
      <c r="F696" s="6">
        <v>1.424207329750061</v>
      </c>
      <c r="G696" s="6">
        <v>1.4951725006103516</v>
      </c>
      <c r="H696" s="6">
        <v>1.0080718994140625</v>
      </c>
      <c r="I696" s="6">
        <v>0.6702008843421936</v>
      </c>
      <c r="J696" s="6">
        <v>0.28798508644104004</v>
      </c>
      <c r="K696" s="6">
        <v>0.43410056829452515</v>
      </c>
      <c r="L696" s="6">
        <v>2.1682662963867188</v>
      </c>
    </row>
    <row r="697" ht="14.25" hidden="1" customHeight="1">
      <c r="A697" s="5">
        <v>6.0</v>
      </c>
      <c r="B697" s="5" t="s">
        <v>20</v>
      </c>
      <c r="C697" s="5" t="s">
        <v>13</v>
      </c>
      <c r="D697" s="4">
        <v>2020.0</v>
      </c>
      <c r="E697" s="6">
        <v>7.44890022277832</v>
      </c>
      <c r="F697" s="6">
        <v>1.3389463424682617</v>
      </c>
      <c r="G697" s="6">
        <v>1.4636459350585938</v>
      </c>
      <c r="H697" s="6">
        <v>0.9756753444671631</v>
      </c>
      <c r="I697" s="6">
        <v>0.6136264801025391</v>
      </c>
      <c r="J697" s="6">
        <v>0.3363175690174103</v>
      </c>
      <c r="K697" s="6">
        <v>0.3685697615146637</v>
      </c>
      <c r="L697" s="6">
        <v>2.3521170616149902</v>
      </c>
    </row>
    <row r="698" ht="14.25" hidden="1" customHeight="1">
      <c r="A698" s="5">
        <v>7.0</v>
      </c>
      <c r="B698" s="5" t="s">
        <v>21</v>
      </c>
      <c r="C698" s="5" t="s">
        <v>13</v>
      </c>
      <c r="D698" s="4">
        <v>2020.0</v>
      </c>
      <c r="E698" s="6">
        <v>7.353499889373779</v>
      </c>
      <c r="F698" s="6">
        <v>1.3222352266311646</v>
      </c>
      <c r="G698" s="6">
        <v>1.4333477020263672</v>
      </c>
      <c r="H698" s="6">
        <v>0.9864704608917236</v>
      </c>
      <c r="I698" s="6">
        <v>0.6502977013587952</v>
      </c>
      <c r="J698" s="6">
        <v>0.2728278934955597</v>
      </c>
      <c r="K698" s="6">
        <v>0.44206637144088745</v>
      </c>
      <c r="L698" s="6">
        <v>2.2462992668151855</v>
      </c>
    </row>
    <row r="699" ht="14.25" hidden="1" customHeight="1">
      <c r="A699" s="5">
        <v>8.0</v>
      </c>
      <c r="B699" s="5" t="s">
        <v>22</v>
      </c>
      <c r="C699" s="4" t="s">
        <v>23</v>
      </c>
      <c r="D699" s="4">
        <v>2020.0</v>
      </c>
      <c r="E699" s="6">
        <v>7.299600124359131</v>
      </c>
      <c r="F699" s="6">
        <v>1.2423179149627686</v>
      </c>
      <c r="G699" s="6">
        <v>1.4872183799743652</v>
      </c>
      <c r="H699" s="6">
        <v>1.0081382989883423</v>
      </c>
      <c r="I699" s="6">
        <v>0.6467899084091187</v>
      </c>
      <c r="J699" s="6">
        <v>0.3257262110710144</v>
      </c>
      <c r="K699" s="6">
        <v>0.46126827597618103</v>
      </c>
      <c r="L699" s="6">
        <v>2.128108024597168</v>
      </c>
    </row>
    <row r="700" ht="14.25" hidden="1" customHeight="1">
      <c r="A700" s="5">
        <v>9.0</v>
      </c>
      <c r="B700" s="5" t="s">
        <v>29</v>
      </c>
      <c r="C700" s="5" t="s">
        <v>13</v>
      </c>
      <c r="D700" s="4">
        <v>2020.0</v>
      </c>
      <c r="E700" s="6">
        <v>7.2941999435424805</v>
      </c>
      <c r="F700" s="6">
        <v>1.3172855377197266</v>
      </c>
      <c r="G700" s="6">
        <v>1.4374449253082275</v>
      </c>
      <c r="H700" s="6">
        <v>1.0009335279464722</v>
      </c>
      <c r="I700" s="6">
        <v>0.603368878364563</v>
      </c>
      <c r="J700" s="6">
        <v>0.25550976395606995</v>
      </c>
      <c r="K700" s="6">
        <v>0.28125613927841187</v>
      </c>
      <c r="L700" s="6">
        <v>2.3984460830688477</v>
      </c>
    </row>
    <row r="701" ht="14.25" hidden="1" customHeight="1">
      <c r="A701" s="5">
        <v>10.0</v>
      </c>
      <c r="B701" s="5" t="s">
        <v>33</v>
      </c>
      <c r="C701" s="5" t="s">
        <v>13</v>
      </c>
      <c r="D701" s="4">
        <v>2020.0</v>
      </c>
      <c r="E701" s="6">
        <v>7.237500190734863</v>
      </c>
      <c r="F701" s="6">
        <v>1.536676049232483</v>
      </c>
      <c r="G701" s="6">
        <v>1.387528419494629</v>
      </c>
      <c r="H701" s="6">
        <v>0.9864426851272583</v>
      </c>
      <c r="I701" s="6">
        <v>0.6101370453834534</v>
      </c>
      <c r="J701" s="6">
        <v>0.19595392048358917</v>
      </c>
      <c r="K701" s="6">
        <v>0.3670414686203003</v>
      </c>
      <c r="L701" s="6">
        <v>2.153700351715088</v>
      </c>
    </row>
    <row r="702" ht="14.25" hidden="1" customHeight="1">
      <c r="A702" s="5">
        <v>11.0</v>
      </c>
      <c r="B702" s="5" t="s">
        <v>17</v>
      </c>
      <c r="C702" s="5" t="s">
        <v>18</v>
      </c>
      <c r="D702" s="4">
        <v>2020.0</v>
      </c>
      <c r="E702" s="6">
        <v>7.232100009918213</v>
      </c>
      <c r="F702" s="6">
        <v>1.301647663116455</v>
      </c>
      <c r="G702" s="6">
        <v>1.435391902923584</v>
      </c>
      <c r="H702" s="6">
        <v>1.0225019454956055</v>
      </c>
      <c r="I702" s="6">
        <v>0.6440281271934509</v>
      </c>
      <c r="J702" s="6">
        <v>0.28152891993522644</v>
      </c>
      <c r="K702" s="6">
        <v>0.35170185565948486</v>
      </c>
      <c r="L702" s="6">
        <v>2.1952691078186035</v>
      </c>
    </row>
    <row r="703" ht="14.25" hidden="1" customHeight="1">
      <c r="A703" s="5">
        <v>12.0</v>
      </c>
      <c r="B703" s="5" t="s">
        <v>24</v>
      </c>
      <c r="C703" s="4" t="s">
        <v>23</v>
      </c>
      <c r="D703" s="4">
        <v>2020.0</v>
      </c>
      <c r="E703" s="6">
        <v>7.222799777984619</v>
      </c>
      <c r="F703" s="6">
        <v>1.310396432876587</v>
      </c>
      <c r="G703" s="6">
        <v>1.4771462678909302</v>
      </c>
      <c r="H703" s="6">
        <v>1.022607684135437</v>
      </c>
      <c r="I703" s="6">
        <v>0.6218771934509277</v>
      </c>
      <c r="J703" s="6">
        <v>0.32497361302375793</v>
      </c>
      <c r="K703" s="6">
        <v>0.3359964191913605</v>
      </c>
      <c r="L703" s="6">
        <v>2.1298041343688965</v>
      </c>
    </row>
    <row r="704" ht="14.25" hidden="1" customHeight="1">
      <c r="A704" s="5">
        <v>13.0</v>
      </c>
      <c r="B704" s="5" t="s">
        <v>37</v>
      </c>
      <c r="C704" s="5" t="s">
        <v>13</v>
      </c>
      <c r="D704" s="4">
        <v>2020.0</v>
      </c>
      <c r="E704" s="6">
        <v>7.1645002365112305</v>
      </c>
      <c r="F704" s="6">
        <v>1.2730610370635986</v>
      </c>
      <c r="G704" s="6">
        <v>1.4578449726104736</v>
      </c>
      <c r="H704" s="6">
        <v>0.9757000803947449</v>
      </c>
      <c r="I704" s="6">
        <v>0.5251686573028564</v>
      </c>
      <c r="J704" s="6">
        <v>0.3734334409236908</v>
      </c>
      <c r="K704" s="6">
        <v>0.32260164618492126</v>
      </c>
      <c r="L704" s="6">
        <v>2.236721992492676</v>
      </c>
    </row>
    <row r="705" ht="14.25" hidden="1" customHeight="1">
      <c r="A705" s="5">
        <v>14.0</v>
      </c>
      <c r="B705" s="5" t="s">
        <v>25</v>
      </c>
      <c r="C705" s="5" t="s">
        <v>26</v>
      </c>
      <c r="D705" s="4">
        <v>2020.0</v>
      </c>
      <c r="E705" s="6">
        <v>7.128600120544434</v>
      </c>
      <c r="F705" s="6">
        <v>1.2164636850357056</v>
      </c>
      <c r="G705" s="6">
        <v>1.4032567739486694</v>
      </c>
      <c r="H705" s="6">
        <v>1.008052945137024</v>
      </c>
      <c r="I705" s="6">
        <v>0.42069947719573975</v>
      </c>
      <c r="J705" s="6">
        <v>0.26686179637908936</v>
      </c>
      <c r="K705" s="6">
        <v>0.09989845007658005</v>
      </c>
      <c r="L705" s="6">
        <v>2.7133584022521973</v>
      </c>
    </row>
    <row r="706" ht="14.25" hidden="1" customHeight="1">
      <c r="A706" s="5">
        <v>15.0</v>
      </c>
      <c r="B706" s="5" t="s">
        <v>27</v>
      </c>
      <c r="C706" s="5" t="s">
        <v>28</v>
      </c>
      <c r="D706" s="4">
        <v>2020.0</v>
      </c>
      <c r="E706" s="6">
        <v>7.121399879455566</v>
      </c>
      <c r="F706" s="6">
        <v>0.9811077117919922</v>
      </c>
      <c r="G706" s="6">
        <v>1.3748536109924316</v>
      </c>
      <c r="H706" s="6">
        <v>0.9396353363990784</v>
      </c>
      <c r="I706" s="6">
        <v>0.6450177431106567</v>
      </c>
      <c r="J706" s="6">
        <v>0.13126631081104279</v>
      </c>
      <c r="K706" s="6">
        <v>0.09636209160089493</v>
      </c>
      <c r="L706" s="6">
        <v>2.9531350135803223</v>
      </c>
    </row>
    <row r="707" ht="14.25" hidden="1" customHeight="1">
      <c r="A707" s="5">
        <v>16.0</v>
      </c>
      <c r="B707" s="5" t="s">
        <v>34</v>
      </c>
      <c r="C707" s="5" t="s">
        <v>13</v>
      </c>
      <c r="D707" s="4">
        <v>2020.0</v>
      </c>
      <c r="E707" s="6">
        <v>7.093699932098389</v>
      </c>
      <c r="F707" s="6">
        <v>1.4468867778778076</v>
      </c>
      <c r="G707" s="6">
        <v>1.470596432685852</v>
      </c>
      <c r="H707" s="6">
        <v>0.9756706953048706</v>
      </c>
      <c r="I707" s="6">
        <v>0.5877799391746521</v>
      </c>
      <c r="J707" s="6">
        <v>0.29542699456214905</v>
      </c>
      <c r="K707" s="6">
        <v>0.37343326210975647</v>
      </c>
      <c r="L707" s="6">
        <v>1.943878173828125</v>
      </c>
    </row>
    <row r="708" ht="14.25" hidden="1" customHeight="1">
      <c r="A708" s="5">
        <v>17.0</v>
      </c>
      <c r="B708" s="5" t="s">
        <v>42</v>
      </c>
      <c r="C708" s="5" t="s">
        <v>13</v>
      </c>
      <c r="D708" s="4">
        <v>2020.0</v>
      </c>
      <c r="E708" s="6">
        <v>7.075799942016602</v>
      </c>
      <c r="F708" s="6">
        <v>1.314184546470642</v>
      </c>
      <c r="G708" s="6">
        <v>1.3685437440872192</v>
      </c>
      <c r="H708" s="6">
        <v>0.9721148014068604</v>
      </c>
      <c r="I708" s="6">
        <v>0.5642741322517395</v>
      </c>
      <c r="J708" s="6">
        <v>0.2520377039909363</v>
      </c>
      <c r="K708" s="6">
        <v>0.3093622922897339</v>
      </c>
      <c r="L708" s="6">
        <v>2.2952494621276855</v>
      </c>
    </row>
    <row r="709" ht="14.25" hidden="1" customHeight="1">
      <c r="A709" s="5">
        <v>18.0</v>
      </c>
      <c r="B709" s="5" t="s">
        <v>31</v>
      </c>
      <c r="C709" s="5" t="s">
        <v>18</v>
      </c>
      <c r="D709" s="4">
        <v>2020.0</v>
      </c>
      <c r="E709" s="6">
        <v>6.939599990844727</v>
      </c>
      <c r="F709" s="6">
        <v>1.373986840248108</v>
      </c>
      <c r="G709" s="6">
        <v>1.4047867059707642</v>
      </c>
      <c r="H709" s="6">
        <v>0.8316180109977722</v>
      </c>
      <c r="I709" s="6">
        <v>0.5346082448959351</v>
      </c>
      <c r="J709" s="6">
        <v>0.29814305901527405</v>
      </c>
      <c r="K709" s="6">
        <v>0.15228474140167236</v>
      </c>
      <c r="L709" s="6">
        <v>2.3441247940063477</v>
      </c>
    </row>
    <row r="710" ht="14.25" hidden="1" customHeight="1">
      <c r="A710" s="5">
        <v>19.0</v>
      </c>
      <c r="B710" s="5" t="s">
        <v>46</v>
      </c>
      <c r="C710" s="5" t="s">
        <v>47</v>
      </c>
      <c r="D710" s="4">
        <v>2020.0</v>
      </c>
      <c r="E710" s="6">
        <v>6.910900115966797</v>
      </c>
      <c r="F710" s="6">
        <v>1.2123223543167114</v>
      </c>
      <c r="G710" s="6">
        <v>1.4052866697311401</v>
      </c>
      <c r="H710" s="6">
        <v>0.8945644497871399</v>
      </c>
      <c r="I710" s="6">
        <v>0.5057445764541626</v>
      </c>
      <c r="J710" s="6">
        <v>0.0463259294629097</v>
      </c>
      <c r="K710" s="6">
        <v>0.049803223460912704</v>
      </c>
      <c r="L710" s="6">
        <v>2.7968082427978516</v>
      </c>
    </row>
    <row r="711" ht="14.25" hidden="1" customHeight="1">
      <c r="A711" s="5">
        <v>20.0</v>
      </c>
      <c r="B711" s="5" t="s">
        <v>35</v>
      </c>
      <c r="C711" s="5" t="s">
        <v>13</v>
      </c>
      <c r="D711" s="4">
        <v>2020.0</v>
      </c>
      <c r="E711" s="6">
        <v>6.863500118255615</v>
      </c>
      <c r="F711" s="6">
        <v>1.2958427667617798</v>
      </c>
      <c r="G711" s="6">
        <v>1.3986775875091553</v>
      </c>
      <c r="H711" s="6">
        <v>0.9649011492729187</v>
      </c>
      <c r="I711" s="6">
        <v>0.49980542063713074</v>
      </c>
      <c r="J711" s="6">
        <v>0.14696615934371948</v>
      </c>
      <c r="K711" s="6">
        <v>0.20872405171394348</v>
      </c>
      <c r="L711" s="6">
        <v>2.3486266136169434</v>
      </c>
    </row>
    <row r="712" ht="14.25" hidden="1" customHeight="1">
      <c r="A712" s="5">
        <v>21.0</v>
      </c>
      <c r="B712" s="5" t="s">
        <v>36</v>
      </c>
      <c r="C712" s="5" t="s">
        <v>26</v>
      </c>
      <c r="D712" s="4">
        <v>2020.0</v>
      </c>
      <c r="E712" s="6">
        <v>6.790800094604492</v>
      </c>
      <c r="F712" s="6">
        <v>1.4310864210128784</v>
      </c>
      <c r="G712" s="6">
        <v>1.2511709928512573</v>
      </c>
      <c r="H712" s="6">
        <v>0.7878144383430481</v>
      </c>
      <c r="I712" s="6">
        <v>0.6529361009597778</v>
      </c>
      <c r="J712" s="6">
        <v>0.28065598011016846</v>
      </c>
      <c r="K712" s="6">
        <v>0.22021351754665375</v>
      </c>
      <c r="L712" s="6">
        <v>2.166965961456299</v>
      </c>
    </row>
    <row r="713" ht="14.25" hidden="1" customHeight="1">
      <c r="A713" s="5">
        <v>22.0</v>
      </c>
      <c r="B713" s="5" t="s">
        <v>53</v>
      </c>
      <c r="C713" s="5" t="s">
        <v>13</v>
      </c>
      <c r="D713" s="4">
        <v>2020.0</v>
      </c>
      <c r="E713" s="6">
        <v>6.772799968719482</v>
      </c>
      <c r="F713" s="6">
        <v>1.2525132894515991</v>
      </c>
      <c r="G713" s="6">
        <v>1.4429569244384766</v>
      </c>
      <c r="H713" s="6">
        <v>0.9720420241355896</v>
      </c>
      <c r="I713" s="6">
        <v>0.6332390308380127</v>
      </c>
      <c r="J713" s="6">
        <v>0.34118083119392395</v>
      </c>
      <c r="K713" s="6">
        <v>0.17886407673358917</v>
      </c>
      <c r="L713" s="6">
        <v>1.952012062072754</v>
      </c>
    </row>
    <row r="714" ht="14.25" hidden="1" customHeight="1">
      <c r="A714" s="5">
        <v>23.0</v>
      </c>
      <c r="B714" s="5" t="s">
        <v>44</v>
      </c>
      <c r="C714" s="5" t="s">
        <v>13</v>
      </c>
      <c r="D714" s="4">
        <v>2020.0</v>
      </c>
      <c r="E714" s="6">
        <v>6.66379976272583</v>
      </c>
      <c r="F714" s="6">
        <v>1.2681293487548828</v>
      </c>
      <c r="G714" s="6">
        <v>1.4588391780853271</v>
      </c>
      <c r="H714" s="6">
        <v>1.0297142267227173</v>
      </c>
      <c r="I714" s="6">
        <v>0.5140509009361267</v>
      </c>
      <c r="J714" s="6">
        <v>0.11260770261287689</v>
      </c>
      <c r="K714" s="6">
        <v>0.22730323672294617</v>
      </c>
      <c r="L714" s="6">
        <v>2.0531983375549316</v>
      </c>
    </row>
    <row r="715" ht="14.25" hidden="1" customHeight="1">
      <c r="A715" s="5">
        <v>24.0</v>
      </c>
      <c r="B715" s="5" t="s">
        <v>30</v>
      </c>
      <c r="C715" s="5" t="s">
        <v>28</v>
      </c>
      <c r="D715" s="4">
        <v>2020.0</v>
      </c>
      <c r="E715" s="6">
        <v>6.465000152587891</v>
      </c>
      <c r="F715" s="6">
        <v>1.0243874788284302</v>
      </c>
      <c r="G715" s="6">
        <v>1.226333498954773</v>
      </c>
      <c r="H715" s="6">
        <v>0.8316010236740112</v>
      </c>
      <c r="I715" s="6">
        <v>0.5538925528526306</v>
      </c>
      <c r="J715" s="6">
        <v>0.08309448510408401</v>
      </c>
      <c r="K715" s="6">
        <v>0.08313366770744324</v>
      </c>
      <c r="L715" s="6">
        <v>2.6625401973724365</v>
      </c>
    </row>
    <row r="716" ht="14.25" hidden="1" customHeight="1">
      <c r="A716" s="5">
        <v>25.0</v>
      </c>
      <c r="B716" s="4" t="s">
        <v>54</v>
      </c>
      <c r="C716" s="5" t="s">
        <v>55</v>
      </c>
      <c r="D716" s="4">
        <v>2020.0</v>
      </c>
      <c r="E716" s="6">
        <v>6.455399990081787</v>
      </c>
      <c r="F716" s="6">
        <v>1.3274705410003662</v>
      </c>
      <c r="G716" s="6">
        <v>1.3577606678009033</v>
      </c>
      <c r="H716" s="6">
        <v>0.8784379959106445</v>
      </c>
      <c r="I716" s="6">
        <v>0.44940438866615295</v>
      </c>
      <c r="J716" s="6">
        <v>0.1505987048149109</v>
      </c>
      <c r="K716" s="6">
        <v>0.13151635229587555</v>
      </c>
      <c r="L716" s="6">
        <v>2.160238742828369</v>
      </c>
    </row>
    <row r="717" ht="14.25" hidden="1" customHeight="1">
      <c r="A717" s="5">
        <v>26.0</v>
      </c>
      <c r="B717" s="5" t="s">
        <v>48</v>
      </c>
      <c r="C717" s="5" t="s">
        <v>28</v>
      </c>
      <c r="D717" s="4">
        <v>2020.0</v>
      </c>
      <c r="E717" s="6">
        <v>6.440100193023682</v>
      </c>
      <c r="F717" s="6">
        <v>1.0710004568099976</v>
      </c>
      <c r="G717" s="6">
        <v>1.4250811338424683</v>
      </c>
      <c r="H717" s="6">
        <v>0.8569288849830627</v>
      </c>
      <c r="I717" s="6">
        <v>0.5942670702934265</v>
      </c>
      <c r="J717" s="6">
        <v>0.13214369118213654</v>
      </c>
      <c r="K717" s="6">
        <v>0.19342507421970367</v>
      </c>
      <c r="L717" s="6">
        <v>2.167276382446289</v>
      </c>
    </row>
    <row r="718" ht="14.25" hidden="1" customHeight="1">
      <c r="A718" s="5">
        <v>27.0</v>
      </c>
      <c r="B718" s="5" t="s">
        <v>51</v>
      </c>
      <c r="C718" s="5" t="s">
        <v>26</v>
      </c>
      <c r="D718" s="4">
        <v>2020.0</v>
      </c>
      <c r="E718" s="6">
        <v>6.406499862670898</v>
      </c>
      <c r="F718" s="6">
        <v>1.334328532218933</v>
      </c>
      <c r="G718" s="6">
        <v>1.3099501132965088</v>
      </c>
      <c r="H718" s="6">
        <v>0.7598181366920471</v>
      </c>
      <c r="I718" s="6">
        <v>0.5484774708747864</v>
      </c>
      <c r="J718" s="6">
        <v>0.08744068443775177</v>
      </c>
      <c r="K718" s="6">
        <v>0.163322314620018</v>
      </c>
      <c r="L718" s="6">
        <v>2.2031188011169434</v>
      </c>
    </row>
    <row r="719" ht="14.25" hidden="1" customHeight="1">
      <c r="A719" s="5">
        <v>28.0</v>
      </c>
      <c r="B719" s="5" t="s">
        <v>52</v>
      </c>
      <c r="C719" s="5" t="s">
        <v>13</v>
      </c>
      <c r="D719" s="4">
        <v>2020.0</v>
      </c>
      <c r="E719" s="6">
        <v>6.400899887084961</v>
      </c>
      <c r="F719" s="6">
        <v>1.2305352687835693</v>
      </c>
      <c r="G719" s="6">
        <v>1.4210991859436035</v>
      </c>
      <c r="H719" s="6">
        <v>1.0513430833816528</v>
      </c>
      <c r="I719" s="6">
        <v>0.42598381638526917</v>
      </c>
      <c r="J719" s="6">
        <v>0.1653054803609848</v>
      </c>
      <c r="K719" s="6">
        <v>0.10957977920770645</v>
      </c>
      <c r="L719" s="6">
        <v>1.9970884323120117</v>
      </c>
    </row>
    <row r="720" ht="14.25" hidden="1" customHeight="1">
      <c r="A720" s="5">
        <v>29.0</v>
      </c>
      <c r="B720" s="5" t="s">
        <v>58</v>
      </c>
      <c r="C720" s="5" t="s">
        <v>28</v>
      </c>
      <c r="D720" s="4">
        <v>2020.0</v>
      </c>
      <c r="E720" s="6">
        <v>6.398900032043457</v>
      </c>
      <c r="F720" s="6">
        <v>0.7538157105445862</v>
      </c>
      <c r="G720" s="6">
        <v>1.174267053604126</v>
      </c>
      <c r="H720" s="6">
        <v>0.7059525847434998</v>
      </c>
      <c r="I720" s="6">
        <v>0.6131467223167419</v>
      </c>
      <c r="J720" s="6">
        <v>0.1706116646528244</v>
      </c>
      <c r="K720" s="6">
        <v>0.09836030006408691</v>
      </c>
      <c r="L720" s="6">
        <v>2.882723093032837</v>
      </c>
    </row>
    <row r="721" ht="14.25" hidden="1" customHeight="1">
      <c r="A721" s="5">
        <v>30.0</v>
      </c>
      <c r="B721" s="5" t="s">
        <v>65</v>
      </c>
      <c r="C721" s="5" t="s">
        <v>13</v>
      </c>
      <c r="D721" s="4">
        <v>2020.0</v>
      </c>
      <c r="E721" s="6">
        <v>6.387400150299072</v>
      </c>
      <c r="F721" s="6">
        <v>1.236396074295044</v>
      </c>
      <c r="G721" s="6">
        <v>1.3472959995269775</v>
      </c>
      <c r="H721" s="6">
        <v>1.0225049257278442</v>
      </c>
      <c r="I721" s="6">
        <v>0.3213055729866028</v>
      </c>
      <c r="J721" s="6">
        <v>0.17026621103286743</v>
      </c>
      <c r="K721" s="6">
        <v>0.040145598351955414</v>
      </c>
      <c r="L721" s="6">
        <v>2.2495059967041016</v>
      </c>
    </row>
    <row r="722" ht="14.25" hidden="1" customHeight="1">
      <c r="A722" s="5">
        <v>31.0</v>
      </c>
      <c r="B722" s="5" t="s">
        <v>39</v>
      </c>
      <c r="C722" s="5" t="s">
        <v>40</v>
      </c>
      <c r="D722" s="4">
        <v>2020.0</v>
      </c>
      <c r="E722" s="6">
        <v>6.377099990844727</v>
      </c>
      <c r="F722" s="6">
        <v>1.5195801258087158</v>
      </c>
      <c r="G722" s="6">
        <v>1.3954569101333618</v>
      </c>
      <c r="H722" s="6">
        <v>1.1378142833709717</v>
      </c>
      <c r="I722" s="6">
        <v>0.6353172063827515</v>
      </c>
      <c r="J722" s="6">
        <v>0.21877090632915497</v>
      </c>
      <c r="K722" s="6">
        <v>0.5331622362136841</v>
      </c>
      <c r="L722" s="6">
        <v>0.9370317459106445</v>
      </c>
    </row>
    <row r="723" ht="14.25" hidden="1" customHeight="1">
      <c r="A723" s="5">
        <v>32.0</v>
      </c>
      <c r="B723" s="5" t="s">
        <v>32</v>
      </c>
      <c r="C723" s="5" t="s">
        <v>28</v>
      </c>
      <c r="D723" s="4">
        <v>2020.0</v>
      </c>
      <c r="E723" s="6">
        <v>6.3755998611450195</v>
      </c>
      <c r="F723" s="6">
        <v>0.9526798725128174</v>
      </c>
      <c r="G723" s="6">
        <v>1.363464117050171</v>
      </c>
      <c r="H723" s="6">
        <v>0.7661190629005432</v>
      </c>
      <c r="I723" s="6">
        <v>0.48329272866249084</v>
      </c>
      <c r="J723" s="6">
        <v>0.13167458772659302</v>
      </c>
      <c r="K723" s="6">
        <v>0.10651860386133194</v>
      </c>
      <c r="L723" s="6">
        <v>2.5718603134155273</v>
      </c>
    </row>
    <row r="724" ht="14.25" hidden="1" customHeight="1">
      <c r="A724" s="5">
        <v>33.0</v>
      </c>
      <c r="B724" s="5" t="s">
        <v>70</v>
      </c>
      <c r="C724" s="5" t="s">
        <v>47</v>
      </c>
      <c r="D724" s="4">
        <v>2020.0</v>
      </c>
      <c r="E724" s="6">
        <v>6.363399982452393</v>
      </c>
      <c r="F724" s="6">
        <v>1.2086524963378906</v>
      </c>
      <c r="G724" s="6">
        <v>1.4646776914596558</v>
      </c>
      <c r="H724" s="6">
        <v>0.9325480461120605</v>
      </c>
      <c r="I724" s="6">
        <v>0.6467001438140869</v>
      </c>
      <c r="J724" s="6">
        <v>0.14570149779319763</v>
      </c>
      <c r="K724" s="6">
        <v>0.07651632279157639</v>
      </c>
      <c r="L724" s="6">
        <v>1.8885865211486816</v>
      </c>
    </row>
    <row r="725" ht="14.25" hidden="1" customHeight="1">
      <c r="A725" s="5">
        <v>34.0</v>
      </c>
      <c r="B725" s="5" t="s">
        <v>57</v>
      </c>
      <c r="C725" s="5" t="s">
        <v>28</v>
      </c>
      <c r="D725" s="4">
        <v>2020.0</v>
      </c>
      <c r="E725" s="6">
        <v>6.348299980163574</v>
      </c>
      <c r="F725" s="6">
        <v>0.7489404082298279</v>
      </c>
      <c r="G725" s="6">
        <v>1.149397611618042</v>
      </c>
      <c r="H725" s="6">
        <v>0.7527300119400024</v>
      </c>
      <c r="I725" s="6">
        <v>0.5240439176559448</v>
      </c>
      <c r="J725" s="6">
        <v>0.11893630027770996</v>
      </c>
      <c r="K725" s="6">
        <v>0.11703035235404968</v>
      </c>
      <c r="L725" s="6">
        <v>2.9371917247772217</v>
      </c>
    </row>
    <row r="726" ht="14.25" hidden="1" customHeight="1">
      <c r="A726" s="5">
        <v>35.0</v>
      </c>
      <c r="B726" s="5" t="s">
        <v>84</v>
      </c>
      <c r="C726" s="5" t="s">
        <v>47</v>
      </c>
      <c r="D726" s="4">
        <v>2020.0</v>
      </c>
      <c r="E726" s="6">
        <v>6.325200080871582</v>
      </c>
      <c r="F726" s="6">
        <v>0.8404813408851624</v>
      </c>
      <c r="G726" s="6">
        <v>1.1839628219604492</v>
      </c>
      <c r="H726" s="6">
        <v>0.6727091670036316</v>
      </c>
      <c r="I726" s="6">
        <v>0.557280421257019</v>
      </c>
      <c r="J726" s="6">
        <v>0.325286865234375</v>
      </c>
      <c r="K726" s="6">
        <v>0.008559023961424828</v>
      </c>
      <c r="L726" s="6">
        <v>2.7369027137756348</v>
      </c>
    </row>
    <row r="727" ht="14.25" hidden="1" customHeight="1">
      <c r="A727" s="5">
        <v>36.0</v>
      </c>
      <c r="B727" s="5" t="s">
        <v>41</v>
      </c>
      <c r="C727" s="5" t="s">
        <v>28</v>
      </c>
      <c r="D727" s="4">
        <v>2020.0</v>
      </c>
      <c r="E727" s="6">
        <v>6.304800033569336</v>
      </c>
      <c r="F727" s="6">
        <v>1.0976678133010864</v>
      </c>
      <c r="G727" s="6">
        <v>1.376149296760559</v>
      </c>
      <c r="H727" s="6">
        <v>0.8785465359687805</v>
      </c>
      <c r="I727" s="6">
        <v>0.5798497796058655</v>
      </c>
      <c r="J727" s="6">
        <v>0.09720730781555176</v>
      </c>
      <c r="K727" s="6">
        <v>0.054230526089668274</v>
      </c>
      <c r="L727" s="6">
        <v>2.2211761474609375</v>
      </c>
    </row>
    <row r="728" ht="14.25" hidden="1" customHeight="1">
      <c r="A728" s="5">
        <v>37.0</v>
      </c>
      <c r="B728" s="5" t="s">
        <v>60</v>
      </c>
      <c r="C728" s="5" t="s">
        <v>47</v>
      </c>
      <c r="D728" s="4">
        <v>2020.0</v>
      </c>
      <c r="E728" s="6">
        <v>6.280600070953369</v>
      </c>
      <c r="F728" s="6">
        <v>1.1948376893997192</v>
      </c>
      <c r="G728" s="6">
        <v>1.4243311882019043</v>
      </c>
      <c r="H728" s="6">
        <v>0.8534652590751648</v>
      </c>
      <c r="I728" s="6">
        <v>0.4235425293445587</v>
      </c>
      <c r="J728" s="6">
        <v>0.11672977358102798</v>
      </c>
      <c r="K728" s="6">
        <v>0.011291440576314926</v>
      </c>
      <c r="L728" s="6">
        <v>2.2564220428466797</v>
      </c>
    </row>
    <row r="729" ht="14.25" hidden="1" customHeight="1">
      <c r="A729" s="5">
        <v>38.0</v>
      </c>
      <c r="B729" s="5" t="s">
        <v>59</v>
      </c>
      <c r="C729" s="5" t="s">
        <v>47</v>
      </c>
      <c r="D729" s="4">
        <v>2020.0</v>
      </c>
      <c r="E729" s="6">
        <v>6.257599830627441</v>
      </c>
      <c r="F729" s="6">
        <v>0.6966529488563538</v>
      </c>
      <c r="G729" s="6">
        <v>1.4340200424194336</v>
      </c>
      <c r="H729" s="6">
        <v>0.7167037129402161</v>
      </c>
      <c r="I729" s="6">
        <v>0.6932703256607056</v>
      </c>
      <c r="J729" s="6">
        <v>0.3633110225200653</v>
      </c>
      <c r="K729" s="6">
        <v>0.28026026487350464</v>
      </c>
      <c r="L729" s="6">
        <v>2.0733466148376465</v>
      </c>
    </row>
    <row r="730" ht="14.25" hidden="1" customHeight="1">
      <c r="A730" s="5">
        <v>39.0</v>
      </c>
      <c r="B730" s="5" t="s">
        <v>43</v>
      </c>
      <c r="C730" s="5" t="s">
        <v>28</v>
      </c>
      <c r="D730" s="4">
        <v>2020.0</v>
      </c>
      <c r="E730" s="6">
        <v>6.228499889373779</v>
      </c>
      <c r="F730" s="6">
        <v>1.0969924926757812</v>
      </c>
      <c r="G730" s="6">
        <v>1.3232868909835815</v>
      </c>
      <c r="H730" s="6">
        <v>0.8892608284950256</v>
      </c>
      <c r="I730" s="6">
        <v>0.4174822270870209</v>
      </c>
      <c r="J730" s="6">
        <v>0.15557900071144104</v>
      </c>
      <c r="K730" s="6">
        <v>0.06284935027360916</v>
      </c>
      <c r="L730" s="6">
        <v>2.283012866973877</v>
      </c>
    </row>
    <row r="731" ht="14.25" hidden="1" customHeight="1">
      <c r="A731" s="5">
        <v>40.0</v>
      </c>
      <c r="B731" s="5" t="s">
        <v>64</v>
      </c>
      <c r="C731" s="5" t="s">
        <v>26</v>
      </c>
      <c r="D731" s="4">
        <v>2020.0</v>
      </c>
      <c r="E731" s="6">
        <v>6.22730016708374</v>
      </c>
      <c r="F731" s="6">
        <v>1.2966922521591187</v>
      </c>
      <c r="G731" s="6">
        <v>1.3153237104415894</v>
      </c>
      <c r="H731" s="6">
        <v>0.8388363718986511</v>
      </c>
      <c r="I731" s="6">
        <v>0.6103999018669128</v>
      </c>
      <c r="J731" s="6">
        <v>0.28745371103286743</v>
      </c>
      <c r="K731" s="6">
        <v>0.12669725716114044</v>
      </c>
      <c r="L731" s="6">
        <v>1.7519173622131348</v>
      </c>
    </row>
    <row r="732" ht="14.25" hidden="1" customHeight="1">
      <c r="A732" s="5">
        <v>41.0</v>
      </c>
      <c r="B732" s="5" t="s">
        <v>71</v>
      </c>
      <c r="C732" s="5" t="s">
        <v>47</v>
      </c>
      <c r="D732" s="4">
        <v>2020.0</v>
      </c>
      <c r="E732" s="6">
        <v>6.2154998779296875</v>
      </c>
      <c r="F732" s="6">
        <v>1.1935596466064453</v>
      </c>
      <c r="G732" s="6">
        <v>1.4328657388687134</v>
      </c>
      <c r="H732" s="6">
        <v>0.7954211831092834</v>
      </c>
      <c r="I732" s="6">
        <v>0.4204607903957367</v>
      </c>
      <c r="J732" s="6">
        <v>0.053691040724515915</v>
      </c>
      <c r="K732" s="6">
        <v>0.08135027438402176</v>
      </c>
      <c r="L732" s="6">
        <v>2.2381460666656494</v>
      </c>
    </row>
    <row r="733" ht="14.25" hidden="1" customHeight="1">
      <c r="A733" s="5">
        <v>42.0</v>
      </c>
      <c r="B733" s="5" t="s">
        <v>75</v>
      </c>
      <c r="C733" s="5" t="s">
        <v>47</v>
      </c>
      <c r="D733" s="4">
        <v>2020.0</v>
      </c>
      <c r="E733" s="6">
        <v>6.186299800872803</v>
      </c>
      <c r="F733" s="6">
        <v>1.1692291498184204</v>
      </c>
      <c r="G733" s="6">
        <v>1.3103997707366943</v>
      </c>
      <c r="H733" s="6">
        <v>0.8680384755134583</v>
      </c>
      <c r="I733" s="6">
        <v>0.557903528213501</v>
      </c>
      <c r="J733" s="6">
        <v>0.06337424367666245</v>
      </c>
      <c r="K733" s="6">
        <v>0.16054125130176544</v>
      </c>
      <c r="L733" s="6">
        <v>2.056797981262207</v>
      </c>
    </row>
    <row r="734" ht="14.25" hidden="1" customHeight="1">
      <c r="A734" s="5">
        <v>43.0</v>
      </c>
      <c r="B734" s="5" t="s">
        <v>49</v>
      </c>
      <c r="C734" s="5" t="s">
        <v>28</v>
      </c>
      <c r="D734" s="4">
        <v>2020.0</v>
      </c>
      <c r="E734" s="6">
        <v>6.163400173187256</v>
      </c>
      <c r="F734" s="6">
        <v>0.9322037100791931</v>
      </c>
      <c r="G734" s="6">
        <v>1.3344509601593018</v>
      </c>
      <c r="H734" s="6">
        <v>0.8100201487541199</v>
      </c>
      <c r="I734" s="6">
        <v>0.5268900394439697</v>
      </c>
      <c r="J734" s="6">
        <v>0.09237409383058548</v>
      </c>
      <c r="K734" s="6">
        <v>0.04584836959838867</v>
      </c>
      <c r="L734" s="6">
        <v>2.421656608581543</v>
      </c>
    </row>
    <row r="735" ht="14.25" hidden="1" customHeight="1">
      <c r="A735" s="5">
        <v>44.0</v>
      </c>
      <c r="B735" s="5" t="s">
        <v>82</v>
      </c>
      <c r="C735" s="5" t="s">
        <v>13</v>
      </c>
      <c r="D735" s="4">
        <v>2020.0</v>
      </c>
      <c r="E735" s="6">
        <v>6.158999919891357</v>
      </c>
      <c r="F735" s="6">
        <v>1.2127994298934937</v>
      </c>
      <c r="G735" s="6">
        <v>1.1491707563400269</v>
      </c>
      <c r="H735" s="6">
        <v>1.0261245965957642</v>
      </c>
      <c r="I735" s="6">
        <v>0.45938587188720703</v>
      </c>
      <c r="J735" s="6">
        <v>0.22793233394622803</v>
      </c>
      <c r="K735" s="6">
        <v>0.05120714381337166</v>
      </c>
      <c r="L735" s="6">
        <v>2.032334804534912</v>
      </c>
    </row>
    <row r="736" ht="14.25" hidden="1" customHeight="1">
      <c r="A736" s="5">
        <v>45.0</v>
      </c>
      <c r="B736" s="5" t="s">
        <v>72</v>
      </c>
      <c r="C736" s="5" t="s">
        <v>28</v>
      </c>
      <c r="D736" s="4">
        <v>2020.0</v>
      </c>
      <c r="E736" s="6">
        <v>6.1371002197265625</v>
      </c>
      <c r="F736" s="6">
        <v>0.6200331449508667</v>
      </c>
      <c r="G736" s="6">
        <v>1.270812749862671</v>
      </c>
      <c r="H736" s="6">
        <v>0.8030932545661926</v>
      </c>
      <c r="I736" s="6">
        <v>0.5601173043251038</v>
      </c>
      <c r="J736" s="6">
        <v>0.2128714770078659</v>
      </c>
      <c r="K736" s="6">
        <v>0.17408457398414612</v>
      </c>
      <c r="L736" s="6">
        <v>2.4960811138153076</v>
      </c>
    </row>
    <row r="737" ht="14.25" hidden="1" customHeight="1">
      <c r="A737" s="5">
        <v>46.0</v>
      </c>
      <c r="B737" s="5" t="s">
        <v>102</v>
      </c>
      <c r="C737" s="5" t="s">
        <v>47</v>
      </c>
      <c r="D737" s="4">
        <v>2020.0</v>
      </c>
      <c r="E737" s="6">
        <v>6.123700141906738</v>
      </c>
      <c r="F737" s="6">
        <v>1.1204016208648682</v>
      </c>
      <c r="G737" s="6">
        <v>1.194438099861145</v>
      </c>
      <c r="H737" s="6">
        <v>0.7922948598861694</v>
      </c>
      <c r="I737" s="6">
        <v>0.5348523259162903</v>
      </c>
      <c r="J737" s="6">
        <v>0.06818161904811859</v>
      </c>
      <c r="K737" s="6">
        <v>8.295688312500715E-4</v>
      </c>
      <c r="L737" s="6">
        <v>2.412749767303467</v>
      </c>
    </row>
    <row r="738" ht="14.25" hidden="1" customHeight="1">
      <c r="A738" s="5">
        <v>47.0</v>
      </c>
      <c r="B738" s="5" t="s">
        <v>56</v>
      </c>
      <c r="C738" s="5" t="s">
        <v>26</v>
      </c>
      <c r="D738" s="4">
        <v>2020.0</v>
      </c>
      <c r="E738" s="6">
        <v>6.102099895477295</v>
      </c>
      <c r="F738" s="6">
        <v>1.4248336553573608</v>
      </c>
      <c r="G738" s="6">
        <v>1.2447798252105713</v>
      </c>
      <c r="H738" s="6">
        <v>0.7764689326286316</v>
      </c>
      <c r="I738" s="6">
        <v>0.5702614188194275</v>
      </c>
      <c r="J738" s="6">
        <v>0.13275109231472015</v>
      </c>
      <c r="K738" s="6">
        <v>0.11281493306159973</v>
      </c>
      <c r="L738" s="6">
        <v>1.8401679992675781</v>
      </c>
    </row>
    <row r="739" ht="14.25" hidden="1" customHeight="1">
      <c r="A739" s="5">
        <v>48.0</v>
      </c>
      <c r="B739" s="5" t="s">
        <v>86</v>
      </c>
      <c r="C739" s="5" t="s">
        <v>87</v>
      </c>
      <c r="D739" s="4">
        <v>2020.0</v>
      </c>
      <c r="E739" s="6">
        <v>6.10129976272583</v>
      </c>
      <c r="F739" s="6">
        <v>1.0736639499664307</v>
      </c>
      <c r="G739" s="6">
        <v>1.3956668376922607</v>
      </c>
      <c r="H739" s="6">
        <v>0.7633894085884094</v>
      </c>
      <c r="I739" s="6">
        <v>0.5908381342887878</v>
      </c>
      <c r="J739" s="6">
        <v>0.18689455091953278</v>
      </c>
      <c r="K739" s="6">
        <v>0.08408822864294052</v>
      </c>
      <c r="L739" s="6">
        <v>2.006720542907715</v>
      </c>
    </row>
    <row r="740" ht="14.25" hidden="1" customHeight="1">
      <c r="A740" s="5">
        <v>49.0</v>
      </c>
      <c r="B740" s="5" t="s">
        <v>69</v>
      </c>
      <c r="C740" s="5" t="s">
        <v>47</v>
      </c>
      <c r="D740" s="4">
        <v>2020.0</v>
      </c>
      <c r="E740" s="6">
        <v>6.0578999519348145</v>
      </c>
      <c r="F740" s="6">
        <v>1.1225942373275757</v>
      </c>
      <c r="G740" s="6">
        <v>1.4532676935195923</v>
      </c>
      <c r="H740" s="6">
        <v>0.6987889409065247</v>
      </c>
      <c r="I740" s="6">
        <v>0.497432142496109</v>
      </c>
      <c r="J740" s="6">
        <v>0.15371379256248474</v>
      </c>
      <c r="K740" s="6">
        <v>0.1104636862874031</v>
      </c>
      <c r="L740" s="6">
        <v>2.0216026306152344</v>
      </c>
    </row>
    <row r="741" ht="14.25" hidden="1" customHeight="1">
      <c r="A741" s="5">
        <v>50.0</v>
      </c>
      <c r="B741" s="5" t="s">
        <v>89</v>
      </c>
      <c r="C741" s="5" t="s">
        <v>47</v>
      </c>
      <c r="D741" s="4">
        <v>2020.0</v>
      </c>
      <c r="E741" s="6">
        <v>6.0218000411987305</v>
      </c>
      <c r="F741" s="6">
        <v>1.1924412250518799</v>
      </c>
      <c r="G741" s="6">
        <v>1.4532325267791748</v>
      </c>
      <c r="H741" s="6">
        <v>0.842615008354187</v>
      </c>
      <c r="I741" s="6">
        <v>0.5766648054122925</v>
      </c>
      <c r="J741" s="6">
        <v>0.12513674795627594</v>
      </c>
      <c r="K741" s="6">
        <v>0.20176681876182556</v>
      </c>
      <c r="L741" s="6">
        <v>1.6299281120300293</v>
      </c>
    </row>
    <row r="742" ht="14.25" hidden="1" customHeight="1">
      <c r="A742" s="5">
        <v>51.0</v>
      </c>
      <c r="B742" s="5" t="s">
        <v>106</v>
      </c>
      <c r="C742" s="5" t="s">
        <v>40</v>
      </c>
      <c r="D742" s="4">
        <v>2020.0</v>
      </c>
      <c r="E742" s="6">
        <v>6.00600004196167</v>
      </c>
      <c r="F742" s="6">
        <v>0.7751206755638123</v>
      </c>
      <c r="G742" s="6">
        <v>1.2453817129135132</v>
      </c>
      <c r="H742" s="6">
        <v>0.6021894812583923</v>
      </c>
      <c r="I742" s="6">
        <v>0.6219151616096497</v>
      </c>
      <c r="J742" s="6">
        <v>0.12926021218299866</v>
      </c>
      <c r="K742" s="6">
        <v>0.13038572669029236</v>
      </c>
      <c r="L742" s="6">
        <v>2.501741886138916</v>
      </c>
    </row>
    <row r="743" ht="14.25" hidden="1" customHeight="1">
      <c r="A743" s="5">
        <v>52.0</v>
      </c>
      <c r="B743" s="5" t="s">
        <v>115</v>
      </c>
      <c r="C743" s="5" t="s">
        <v>47</v>
      </c>
      <c r="D743" s="4">
        <v>2020.0</v>
      </c>
      <c r="E743" s="6">
        <v>6.000400066375732</v>
      </c>
      <c r="F743" s="6">
        <v>1.1643071174621582</v>
      </c>
      <c r="G743" s="6">
        <v>1.4230093955993652</v>
      </c>
      <c r="H743" s="6">
        <v>0.8067938685417175</v>
      </c>
      <c r="I743" s="6">
        <v>0.38640180230140686</v>
      </c>
      <c r="J743" s="6">
        <v>0.0704912394285202</v>
      </c>
      <c r="K743" s="6">
        <v>0.02754817344248295</v>
      </c>
      <c r="L743" s="6">
        <v>2.1218457221984863</v>
      </c>
    </row>
    <row r="744" ht="14.25" hidden="1" customHeight="1">
      <c r="A744" s="5">
        <v>53.0</v>
      </c>
      <c r="B744" s="5" t="s">
        <v>50</v>
      </c>
      <c r="C744" s="5" t="s">
        <v>40</v>
      </c>
      <c r="D744" s="4">
        <v>2020.0</v>
      </c>
      <c r="E744" s="6">
        <v>5.998799800872803</v>
      </c>
      <c r="F744" s="6">
        <v>1.0070292949676514</v>
      </c>
      <c r="G744" s="6">
        <v>1.3475195169448853</v>
      </c>
      <c r="H744" s="6">
        <v>0.7938558459281921</v>
      </c>
      <c r="I744" s="6">
        <v>0.6094498038291931</v>
      </c>
      <c r="J744" s="6">
        <v>0.3767090141773224</v>
      </c>
      <c r="K744" s="6">
        <v>0.031837861984968185</v>
      </c>
      <c r="L744" s="6">
        <v>1.8323841094970703</v>
      </c>
    </row>
    <row r="745" ht="14.25" hidden="1" customHeight="1">
      <c r="A745" s="5">
        <v>54.0</v>
      </c>
      <c r="B745" s="5" t="s">
        <v>45</v>
      </c>
      <c r="C745" s="5" t="s">
        <v>28</v>
      </c>
      <c r="D745" s="4">
        <v>2020.0</v>
      </c>
      <c r="E745" s="6">
        <v>5.974699974060059</v>
      </c>
      <c r="F745" s="6">
        <v>1.0284656286239624</v>
      </c>
      <c r="G745" s="6">
        <v>1.3725436925888062</v>
      </c>
      <c r="H745" s="6">
        <v>0.8497737050056458</v>
      </c>
      <c r="I745" s="6">
        <v>0.5208403468132019</v>
      </c>
      <c r="J745" s="6">
        <v>0.07010047137737274</v>
      </c>
      <c r="K745" s="6">
        <v>0.060415059328079224</v>
      </c>
      <c r="L745" s="6">
        <v>2.0725409984588623</v>
      </c>
    </row>
    <row r="746" ht="14.25" hidden="1" customHeight="1">
      <c r="A746" s="5">
        <v>55.0</v>
      </c>
      <c r="B746" s="5" t="s">
        <v>116</v>
      </c>
      <c r="C746" s="5" t="s">
        <v>28</v>
      </c>
      <c r="D746" s="4">
        <v>2020.0</v>
      </c>
      <c r="E746" s="6">
        <v>5.953199863433838</v>
      </c>
      <c r="F746" s="6">
        <v>0.5987635850906372</v>
      </c>
      <c r="G746" s="6">
        <v>1.18666410446167</v>
      </c>
      <c r="H746" s="6">
        <v>0.7919899821281433</v>
      </c>
      <c r="I746" s="6">
        <v>0.5681480765342712</v>
      </c>
      <c r="J746" s="6">
        <v>0.25652819871902466</v>
      </c>
      <c r="K746" s="6">
        <v>0.08680710196495056</v>
      </c>
      <c r="L746" s="6">
        <v>2.4642953872680664</v>
      </c>
    </row>
    <row r="747" ht="14.25" hidden="1" customHeight="1">
      <c r="A747" s="5">
        <v>56.0</v>
      </c>
      <c r="B747" s="5" t="s">
        <v>105</v>
      </c>
      <c r="C747" s="5" t="s">
        <v>47</v>
      </c>
      <c r="D747" s="4">
        <v>2020.0</v>
      </c>
      <c r="E747" s="6">
        <v>5.949999809265137</v>
      </c>
      <c r="F747" s="6">
        <v>1.1413954496383667</v>
      </c>
      <c r="G747" s="6">
        <v>1.4143987894058228</v>
      </c>
      <c r="H747" s="6">
        <v>0.7779024243354797</v>
      </c>
      <c r="I747" s="6">
        <v>0.32919880747795105</v>
      </c>
      <c r="J747" s="6">
        <v>0.07540794461965561</v>
      </c>
      <c r="K747" s="6">
        <v>0.09039152413606644</v>
      </c>
      <c r="L747" s="6">
        <v>2.1212830543518066</v>
      </c>
    </row>
    <row r="748" ht="14.25" hidden="1" customHeight="1">
      <c r="A748" s="5">
        <v>57.0</v>
      </c>
      <c r="B748" s="5" t="s">
        <v>63</v>
      </c>
      <c r="C748" s="5" t="s">
        <v>28</v>
      </c>
      <c r="D748" s="4">
        <v>2020.0</v>
      </c>
      <c r="E748" s="6">
        <v>5.92519998550415</v>
      </c>
      <c r="F748" s="6">
        <v>0.8533836007118225</v>
      </c>
      <c r="G748" s="6">
        <v>1.2210276126861572</v>
      </c>
      <c r="H748" s="6">
        <v>0.838837742805481</v>
      </c>
      <c r="I748" s="6">
        <v>0.5552345514297485</v>
      </c>
      <c r="J748" s="6">
        <v>0.1150064766407013</v>
      </c>
      <c r="K748" s="6">
        <v>0.08675338327884674</v>
      </c>
      <c r="L748" s="6">
        <v>2.2549338340759277</v>
      </c>
    </row>
    <row r="749" ht="14.25" hidden="1" customHeight="1">
      <c r="A749" s="5">
        <v>58.0</v>
      </c>
      <c r="B749" s="5" t="s">
        <v>104</v>
      </c>
      <c r="C749" s="5" t="s">
        <v>13</v>
      </c>
      <c r="D749" s="4">
        <v>2020.0</v>
      </c>
      <c r="E749" s="6">
        <v>5.910900115966797</v>
      </c>
      <c r="F749" s="6">
        <v>1.1688008308410645</v>
      </c>
      <c r="G749" s="6">
        <v>1.339530348777771</v>
      </c>
      <c r="H749" s="6">
        <v>0.9793152809143066</v>
      </c>
      <c r="I749" s="6">
        <v>0.5898951888084412</v>
      </c>
      <c r="J749" s="6">
        <v>0.053036946803331375</v>
      </c>
      <c r="K749" s="6">
        <v>0.027733465656638145</v>
      </c>
      <c r="L749" s="6">
        <v>1.752558708190918</v>
      </c>
    </row>
    <row r="750" ht="14.25" hidden="1" customHeight="1">
      <c r="A750" s="5">
        <v>59.0</v>
      </c>
      <c r="B750" s="5" t="s">
        <v>80</v>
      </c>
      <c r="C750" s="5" t="s">
        <v>28</v>
      </c>
      <c r="D750" s="4">
        <v>2020.0</v>
      </c>
      <c r="E750" s="6">
        <v>5.889800071716309</v>
      </c>
      <c r="F750" s="6">
        <v>0.7790583968162537</v>
      </c>
      <c r="G750" s="6">
        <v>1.4082891941070557</v>
      </c>
      <c r="H750" s="6">
        <v>0.7884340882301331</v>
      </c>
      <c r="I750" s="6">
        <v>0.5531246066093445</v>
      </c>
      <c r="J750" s="6">
        <v>0.11626849323511124</v>
      </c>
      <c r="K750" s="6">
        <v>0.03014778532087803</v>
      </c>
      <c r="L750" s="6">
        <v>2.2144365310668945</v>
      </c>
    </row>
    <row r="751" ht="14.25" hidden="1" customHeight="1">
      <c r="A751" s="5">
        <v>60.0</v>
      </c>
      <c r="B751" s="5" t="s">
        <v>62</v>
      </c>
      <c r="C751" s="5" t="s">
        <v>55</v>
      </c>
      <c r="D751" s="4">
        <v>2020.0</v>
      </c>
      <c r="E751" s="6">
        <v>5.872399806976318</v>
      </c>
      <c r="F751" s="6">
        <v>1.2453006505966187</v>
      </c>
      <c r="G751" s="6">
        <v>1.1335605382919312</v>
      </c>
      <c r="H751" s="6">
        <v>1.0225425958633423</v>
      </c>
      <c r="I751" s="6">
        <v>0.2593563497066498</v>
      </c>
      <c r="J751" s="6">
        <v>0.17030386626720428</v>
      </c>
      <c r="K751" s="6">
        <v>0.09459628164768219</v>
      </c>
      <c r="L751" s="6">
        <v>1.9467570781707764</v>
      </c>
    </row>
    <row r="752" ht="14.25" hidden="1" customHeight="1">
      <c r="A752" s="5">
        <v>61.0</v>
      </c>
      <c r="B752" s="5" t="s">
        <v>61</v>
      </c>
      <c r="C752" s="5" t="s">
        <v>55</v>
      </c>
      <c r="D752" s="4">
        <v>2020.0</v>
      </c>
      <c r="E752" s="6">
        <v>5.870800018310547</v>
      </c>
      <c r="F752" s="6">
        <v>1.2667241096496582</v>
      </c>
      <c r="G752" s="6">
        <v>1.3323386907577515</v>
      </c>
      <c r="H752" s="6">
        <v>1.0728813409805298</v>
      </c>
      <c r="I752" s="6">
        <v>0.49546587467193604</v>
      </c>
      <c r="J752" s="6">
        <v>0.035711780190467834</v>
      </c>
      <c r="K752" s="6">
        <v>0.18143963813781738</v>
      </c>
      <c r="L752" s="6">
        <v>1.4862003326416016</v>
      </c>
    </row>
    <row r="753" ht="14.25" hidden="1" customHeight="1">
      <c r="A753" s="5">
        <v>62.0</v>
      </c>
      <c r="B753" s="5" t="s">
        <v>73</v>
      </c>
      <c r="C753" s="5" t="s">
        <v>28</v>
      </c>
      <c r="D753" s="4">
        <v>2020.0</v>
      </c>
      <c r="E753" s="6">
        <v>5.796800136566162</v>
      </c>
      <c r="F753" s="6">
        <v>0.9185491800308228</v>
      </c>
      <c r="G753" s="6">
        <v>1.2084059715270996</v>
      </c>
      <c r="H753" s="6">
        <v>0.8244441747665405</v>
      </c>
      <c r="I753" s="6">
        <v>0.5132100582122803</v>
      </c>
      <c r="J753" s="6">
        <v>0.0916118174791336</v>
      </c>
      <c r="K753" s="6">
        <v>0.02703266032040119</v>
      </c>
      <c r="L753" s="6">
        <v>2.2134995460510254</v>
      </c>
    </row>
    <row r="754" ht="14.25" hidden="1" customHeight="1">
      <c r="A754" s="5">
        <v>63.0</v>
      </c>
      <c r="B754" s="5" t="s">
        <v>103</v>
      </c>
      <c r="C754" s="5" t="s">
        <v>47</v>
      </c>
      <c r="D754" s="4">
        <v>2020.0</v>
      </c>
      <c r="E754" s="6">
        <v>5.778200149536133</v>
      </c>
      <c r="F754" s="6">
        <v>0.9881818294525146</v>
      </c>
      <c r="G754" s="6">
        <v>1.3274489641189575</v>
      </c>
      <c r="H754" s="6">
        <v>0.8284032940864563</v>
      </c>
      <c r="I754" s="6">
        <v>0.3954284191131592</v>
      </c>
      <c r="J754" s="6">
        <v>0.15028288960456848</v>
      </c>
      <c r="K754" s="6">
        <v>0.05944714695215225</v>
      </c>
      <c r="L754" s="6">
        <v>2.0290400981903076</v>
      </c>
    </row>
    <row r="755" ht="14.25" hidden="1" customHeight="1">
      <c r="A755" s="5">
        <v>64.0</v>
      </c>
      <c r="B755" s="5" t="s">
        <v>66</v>
      </c>
      <c r="C755" s="5" t="s">
        <v>28</v>
      </c>
      <c r="D755" s="4">
        <v>2020.0</v>
      </c>
      <c r="E755" s="6">
        <v>5.747499942779541</v>
      </c>
      <c r="F755" s="6">
        <v>0.7309763431549072</v>
      </c>
      <c r="G755" s="6">
        <v>1.1423505544662476</v>
      </c>
      <c r="H755" s="6">
        <v>0.6624456644058228</v>
      </c>
      <c r="I755" s="6">
        <v>0.5744644999504089</v>
      </c>
      <c r="J755" s="6">
        <v>0.13837507367134094</v>
      </c>
      <c r="K755" s="6">
        <v>0.07294263690710068</v>
      </c>
      <c r="L755" s="6">
        <v>2.4259285926818848</v>
      </c>
    </row>
    <row r="756" ht="14.25" hidden="1" customHeight="1">
      <c r="A756" s="5">
        <v>65.0</v>
      </c>
      <c r="B756" s="5" t="s">
        <v>96</v>
      </c>
      <c r="C756" s="5" t="s">
        <v>97</v>
      </c>
      <c r="D756" s="4">
        <v>2020.0</v>
      </c>
      <c r="E756" s="6">
        <v>5.693299770355225</v>
      </c>
      <c r="F756" s="6">
        <v>0.6167994737625122</v>
      </c>
      <c r="G756" s="6">
        <v>0.8729795813560486</v>
      </c>
      <c r="H756" s="6">
        <v>0.46993324160575867</v>
      </c>
      <c r="I756" s="6">
        <v>0.40542173385620117</v>
      </c>
      <c r="J756" s="6">
        <v>0.22870506346225739</v>
      </c>
      <c r="K756" s="6">
        <v>0.12259212136268616</v>
      </c>
      <c r="L756" s="6">
        <v>2.976876735687256</v>
      </c>
    </row>
    <row r="757" ht="14.25" hidden="1" customHeight="1">
      <c r="A757" s="5">
        <v>66.0</v>
      </c>
      <c r="B757" s="5" t="s">
        <v>68</v>
      </c>
      <c r="C757" s="5" t="s">
        <v>28</v>
      </c>
      <c r="D757" s="4">
        <v>2020.0</v>
      </c>
      <c r="E757" s="6">
        <v>5.6921000480651855</v>
      </c>
      <c r="F757" s="6">
        <v>0.8979908227920532</v>
      </c>
      <c r="G757" s="6">
        <v>1.3681975603103638</v>
      </c>
      <c r="H757" s="6">
        <v>0.7358696460723877</v>
      </c>
      <c r="I757" s="6">
        <v>0.5865100622177124</v>
      </c>
      <c r="J757" s="6">
        <v>0.20429924130439758</v>
      </c>
      <c r="K757" s="6">
        <v>0.06507737934589386</v>
      </c>
      <c r="L757" s="6">
        <v>1.834125280380249</v>
      </c>
    </row>
    <row r="758" ht="14.25" hidden="1" customHeight="1">
      <c r="A758" s="5">
        <v>67.0</v>
      </c>
      <c r="B758" s="5" t="s">
        <v>111</v>
      </c>
      <c r="C758" s="5" t="s">
        <v>28</v>
      </c>
      <c r="D758" s="4">
        <v>2020.0</v>
      </c>
      <c r="E758" s="6">
        <v>5.689199924468994</v>
      </c>
      <c r="F758" s="6">
        <v>0.9831918478012085</v>
      </c>
      <c r="G758" s="6">
        <v>1.3288888931274414</v>
      </c>
      <c r="H758" s="6">
        <v>0.741901695728302</v>
      </c>
      <c r="I758" s="6">
        <v>0.562873899936676</v>
      </c>
      <c r="J758" s="6">
        <v>0.11219678074121475</v>
      </c>
      <c r="K758" s="6">
        <v>0.11594568192958832</v>
      </c>
      <c r="L758" s="6">
        <v>1.8442468643188477</v>
      </c>
    </row>
    <row r="759" ht="14.25" hidden="1" customHeight="1">
      <c r="A759" s="5">
        <v>68.0</v>
      </c>
      <c r="B759" s="5" t="s">
        <v>110</v>
      </c>
      <c r="C759" s="5" t="s">
        <v>47</v>
      </c>
      <c r="D759" s="4">
        <v>2020.0</v>
      </c>
      <c r="E759" s="6">
        <v>5.674099922180176</v>
      </c>
      <c r="F759" s="6">
        <v>0.918395459651947</v>
      </c>
      <c r="G759" s="6">
        <v>1.2039865255355835</v>
      </c>
      <c r="H759" s="6">
        <v>0.8139281868934631</v>
      </c>
      <c r="I759" s="6">
        <v>0.30536574125289917</v>
      </c>
      <c r="J759" s="6">
        <v>0.26400524377822876</v>
      </c>
      <c r="K759" s="6">
        <v>0.001172487041912973</v>
      </c>
      <c r="L759" s="6">
        <v>2.1672420501708984</v>
      </c>
    </row>
    <row r="760" ht="14.25" hidden="1" customHeight="1">
      <c r="A760" s="5">
        <v>69.0</v>
      </c>
      <c r="B760" s="5" t="s">
        <v>67</v>
      </c>
      <c r="C760" s="5" t="s">
        <v>47</v>
      </c>
      <c r="D760" s="4">
        <v>2020.0</v>
      </c>
      <c r="E760" s="6">
        <v>5.607500076293945</v>
      </c>
      <c r="F760" s="6">
        <v>0.707916796207428</v>
      </c>
      <c r="G760" s="6">
        <v>1.2373121976852417</v>
      </c>
      <c r="H760" s="6">
        <v>0.7132994532585144</v>
      </c>
      <c r="I760" s="6">
        <v>0.38957148790359497</v>
      </c>
      <c r="J760" s="6">
        <v>0.17404918372631073</v>
      </c>
      <c r="K760" s="6">
        <v>0.014378744177520275</v>
      </c>
      <c r="L760" s="6">
        <v>2.3709683418273926</v>
      </c>
    </row>
    <row r="761" ht="14.25" hidden="1" customHeight="1">
      <c r="A761" s="5">
        <v>70.0</v>
      </c>
      <c r="B761" s="5" t="s">
        <v>117</v>
      </c>
      <c r="C761" s="5" t="s">
        <v>47</v>
      </c>
      <c r="D761" s="4">
        <v>2020.0</v>
      </c>
      <c r="E761" s="6">
        <v>5.555699825286865</v>
      </c>
      <c r="F761" s="6">
        <v>0.4748746156692505</v>
      </c>
      <c r="G761" s="6">
        <v>1.218377709388733</v>
      </c>
      <c r="H761" s="6">
        <v>0.680594801902771</v>
      </c>
      <c r="I761" s="6">
        <v>0.5211411714553833</v>
      </c>
      <c r="J761" s="6">
        <v>0.1824171245098114</v>
      </c>
      <c r="K761" s="6">
        <v>0.22177991271018982</v>
      </c>
      <c r="L761" s="6">
        <v>2.2565083503723145</v>
      </c>
    </row>
    <row r="762" ht="14.25" hidden="1" customHeight="1">
      <c r="A762" s="5">
        <v>71.0</v>
      </c>
      <c r="B762" s="5" t="s">
        <v>99</v>
      </c>
      <c r="C762" s="5" t="s">
        <v>47</v>
      </c>
      <c r="D762" s="4">
        <v>2020.0</v>
      </c>
      <c r="E762" s="6">
        <v>5.54610013961792</v>
      </c>
      <c r="F762" s="6">
        <v>1.0101500749588013</v>
      </c>
      <c r="G762" s="6">
        <v>1.265657901763916</v>
      </c>
      <c r="H762" s="6">
        <v>0.8390288949012756</v>
      </c>
      <c r="I762" s="6">
        <v>0.3032238483428955</v>
      </c>
      <c r="J762" s="6">
        <v>0.1490103304386139</v>
      </c>
      <c r="K762" s="6">
        <v>0.09843511134386063</v>
      </c>
      <c r="L762" s="6">
        <v>1.880565881729126</v>
      </c>
    </row>
    <row r="763" ht="14.25" hidden="1" customHeight="1">
      <c r="A763" s="5">
        <v>72.0</v>
      </c>
      <c r="B763" s="5" t="s">
        <v>79</v>
      </c>
      <c r="C763" s="5" t="s">
        <v>47</v>
      </c>
      <c r="D763" s="4">
        <v>2020.0</v>
      </c>
      <c r="E763" s="6">
        <v>5.546000003814697</v>
      </c>
      <c r="F763" s="6">
        <v>1.1269996166229248</v>
      </c>
      <c r="G763" s="6">
        <v>1.3786441087722778</v>
      </c>
      <c r="H763" s="6">
        <v>0.6804459095001221</v>
      </c>
      <c r="I763" s="6">
        <v>0.3994995951652527</v>
      </c>
      <c r="J763" s="6">
        <v>0.09904191642999649</v>
      </c>
      <c r="K763" s="6">
        <v>0.045699361711740494</v>
      </c>
      <c r="L763" s="6">
        <v>1.8157167434692383</v>
      </c>
    </row>
    <row r="764" ht="14.25" hidden="1" customHeight="1">
      <c r="A764" s="5">
        <v>73.0</v>
      </c>
      <c r="B764" s="5" t="s">
        <v>93</v>
      </c>
      <c r="C764" s="5" t="s">
        <v>47</v>
      </c>
      <c r="D764" s="4">
        <v>2020.0</v>
      </c>
      <c r="E764" s="6">
        <v>5.541500091552734</v>
      </c>
      <c r="F764" s="6">
        <v>0.5131809711456299</v>
      </c>
      <c r="G764" s="6">
        <v>1.3410366773605347</v>
      </c>
      <c r="H764" s="6">
        <v>0.6806458830833435</v>
      </c>
      <c r="I764" s="6">
        <v>0.6146177649497986</v>
      </c>
      <c r="J764" s="6">
        <v>0.3013707399368286</v>
      </c>
      <c r="K764" s="6">
        <v>0.03046669065952301</v>
      </c>
      <c r="L764" s="6">
        <v>2.060206651687622</v>
      </c>
    </row>
    <row r="765" ht="14.25" hidden="1" customHeight="1">
      <c r="A765" s="5">
        <v>74.0</v>
      </c>
      <c r="B765" s="5" t="s">
        <v>74</v>
      </c>
      <c r="C765" s="5" t="s">
        <v>47</v>
      </c>
      <c r="D765" s="4">
        <v>2020.0</v>
      </c>
      <c r="E765" s="6">
        <v>5.539899826049805</v>
      </c>
      <c r="F765" s="6">
        <v>1.0188544988632202</v>
      </c>
      <c r="G765" s="6">
        <v>1.3871393203735352</v>
      </c>
      <c r="H765" s="6">
        <v>0.7525885701179504</v>
      </c>
      <c r="I765" s="6">
        <v>0.29075586795806885</v>
      </c>
      <c r="J765" s="6">
        <v>0.08993306010961533</v>
      </c>
      <c r="K765" s="6">
        <v>0.19360743463039398</v>
      </c>
      <c r="L765" s="6">
        <v>1.8069911003112793</v>
      </c>
    </row>
    <row r="766" ht="14.25" hidden="1" customHeight="1">
      <c r="A766" s="5">
        <v>75.0</v>
      </c>
      <c r="B766" s="4" t="s">
        <v>81</v>
      </c>
      <c r="C766" s="5" t="s">
        <v>13</v>
      </c>
      <c r="D766" s="4">
        <v>2020.0</v>
      </c>
      <c r="E766" s="6">
        <v>5.5355000495910645</v>
      </c>
      <c r="F766" s="6">
        <v>1.2127994298934937</v>
      </c>
      <c r="G766" s="6">
        <v>1.1830891370773315</v>
      </c>
      <c r="H766" s="6">
        <v>1.0261245965957642</v>
      </c>
      <c r="I766" s="6">
        <v>0.47788572311401367</v>
      </c>
      <c r="J766" s="6">
        <v>0.19916005432605743</v>
      </c>
      <c r="K766" s="6">
        <v>0.19980290532112122</v>
      </c>
      <c r="L766" s="6">
        <v>1.2366876602172852</v>
      </c>
    </row>
    <row r="767" ht="14.25" hidden="1" customHeight="1">
      <c r="A767" s="5">
        <v>76.0</v>
      </c>
      <c r="B767" s="5" t="s">
        <v>113</v>
      </c>
      <c r="C767" s="5" t="s">
        <v>13</v>
      </c>
      <c r="D767" s="4">
        <v>2020.0</v>
      </c>
      <c r="E767" s="6">
        <v>5.514999866485596</v>
      </c>
      <c r="F767" s="6">
        <v>1.1280701160430908</v>
      </c>
      <c r="G767" s="6">
        <v>1.1689735651016235</v>
      </c>
      <c r="H767" s="6">
        <v>0.9794317483901978</v>
      </c>
      <c r="I767" s="6">
        <v>0.17351634800434113</v>
      </c>
      <c r="J767" s="6">
        <v>0.0</v>
      </c>
      <c r="K767" s="6">
        <v>0.0488443523645401</v>
      </c>
      <c r="L767" s="6">
        <v>2.016179084777832</v>
      </c>
    </row>
    <row r="768" ht="14.25" hidden="1" customHeight="1">
      <c r="A768" s="5">
        <v>77.0</v>
      </c>
      <c r="B768" s="4" t="s">
        <v>88</v>
      </c>
      <c r="C768" s="5" t="s">
        <v>55</v>
      </c>
      <c r="D768" s="4">
        <v>2020.0</v>
      </c>
      <c r="E768" s="6">
        <v>5.51039981842041</v>
      </c>
      <c r="F768" s="6">
        <v>1.3767460584640503</v>
      </c>
      <c r="G768" s="6">
        <v>1.2435842752456665</v>
      </c>
      <c r="H768" s="6">
        <v>1.136630654335022</v>
      </c>
      <c r="I768" s="6">
        <v>0.45935651659965515</v>
      </c>
      <c r="J768" s="6">
        <v>0.2882809042930603</v>
      </c>
      <c r="K768" s="6">
        <v>0.3324854373931885</v>
      </c>
      <c r="L768" s="6">
        <v>0.6732931137084961</v>
      </c>
    </row>
    <row r="769" ht="14.25" hidden="1" customHeight="1">
      <c r="A769" s="5">
        <v>78.0</v>
      </c>
      <c r="B769" s="5" t="s">
        <v>77</v>
      </c>
      <c r="C769" s="5" t="s">
        <v>47</v>
      </c>
      <c r="D769" s="4">
        <v>2020.0</v>
      </c>
      <c r="E769" s="6">
        <v>5.504700183868408</v>
      </c>
      <c r="F769" s="6">
        <v>1.1090242862701416</v>
      </c>
      <c r="G769" s="6">
        <v>1.3112648725509644</v>
      </c>
      <c r="H769" s="6">
        <v>0.900575578212738</v>
      </c>
      <c r="I769" s="6">
        <v>0.3814568817615509</v>
      </c>
      <c r="J769" s="6">
        <v>0.11399897933006287</v>
      </c>
      <c r="K769" s="6">
        <v>0.012325005605816841</v>
      </c>
      <c r="L769" s="6">
        <v>1.6760292053222656</v>
      </c>
    </row>
    <row r="770" ht="14.25" hidden="1" customHeight="1">
      <c r="A770" s="5">
        <v>79.0</v>
      </c>
      <c r="B770" s="5" t="s">
        <v>78</v>
      </c>
      <c r="C770" s="5" t="s">
        <v>26</v>
      </c>
      <c r="D770" s="4">
        <v>2020.0</v>
      </c>
      <c r="E770" s="6">
        <v>5.488800048828125</v>
      </c>
      <c r="F770" s="6">
        <v>1.021913766860962</v>
      </c>
      <c r="G770" s="6">
        <v>1.1962836980819702</v>
      </c>
      <c r="H770" s="6">
        <v>0.6156266331672668</v>
      </c>
      <c r="I770" s="6">
        <v>0.451354056596756</v>
      </c>
      <c r="J770" s="6">
        <v>0.14275769889354706</v>
      </c>
      <c r="K770" s="6">
        <v>0.17225807905197144</v>
      </c>
      <c r="L770" s="6">
        <v>1.8885631561279297</v>
      </c>
    </row>
    <row r="771" ht="14.25" hidden="1" customHeight="1">
      <c r="A771" s="5">
        <v>80.0</v>
      </c>
      <c r="B771" s="5" t="s">
        <v>112</v>
      </c>
      <c r="C771" s="5" t="s">
        <v>55</v>
      </c>
      <c r="D771" s="4">
        <v>2020.0</v>
      </c>
      <c r="E771" s="6">
        <v>5.456200122833252</v>
      </c>
      <c r="F771" s="6">
        <v>0.9048727750778198</v>
      </c>
      <c r="G771" s="6">
        <v>1.4589306116104126</v>
      </c>
      <c r="H771" s="6">
        <v>0.6157881617546082</v>
      </c>
      <c r="I771" s="6">
        <v>0.35570311546325684</v>
      </c>
      <c r="J771" s="6">
        <v>0.2638857364654541</v>
      </c>
      <c r="K771" s="6">
        <v>0.04653312638401985</v>
      </c>
      <c r="L771" s="6">
        <v>1.8105275630950928</v>
      </c>
    </row>
    <row r="772" ht="14.25" hidden="1" customHeight="1">
      <c r="A772" s="5">
        <v>81.0</v>
      </c>
      <c r="B772" s="5" t="s">
        <v>76</v>
      </c>
      <c r="C772" s="5" t="s">
        <v>40</v>
      </c>
      <c r="D772" s="4">
        <v>2020.0</v>
      </c>
      <c r="E772" s="6">
        <v>5.384300231933594</v>
      </c>
      <c r="F772" s="6">
        <v>1.1684216260910034</v>
      </c>
      <c r="G772" s="6">
        <v>1.1740022897720337</v>
      </c>
      <c r="H772" s="6">
        <v>0.7885118722915649</v>
      </c>
      <c r="I772" s="6">
        <v>0.5969415307044983</v>
      </c>
      <c r="J772" s="6">
        <v>0.2748861610889435</v>
      </c>
      <c r="K772" s="6">
        <v>0.062163133174180984</v>
      </c>
      <c r="L772" s="6">
        <v>1.3194208145141602</v>
      </c>
    </row>
    <row r="773" ht="14.25" hidden="1" customHeight="1">
      <c r="A773" s="5">
        <v>82.0</v>
      </c>
      <c r="B773" s="5" t="s">
        <v>91</v>
      </c>
      <c r="C773" s="5" t="s">
        <v>40</v>
      </c>
      <c r="D773" s="4">
        <v>2020.0</v>
      </c>
      <c r="E773" s="6">
        <v>5.353499889373779</v>
      </c>
      <c r="F773" s="6">
        <v>0.7180923819541931</v>
      </c>
      <c r="G773" s="6">
        <v>1.2530747652053833</v>
      </c>
      <c r="H773" s="6">
        <v>0.819133996963501</v>
      </c>
      <c r="I773" s="6">
        <v>0.6508355736732483</v>
      </c>
      <c r="J773" s="6">
        <v>0.13648872077465057</v>
      </c>
      <c r="K773" s="6">
        <v>0.08984845876693726</v>
      </c>
      <c r="L773" s="6">
        <v>1.6859779357910156</v>
      </c>
    </row>
    <row r="774" ht="14.25" hidden="1" customHeight="1">
      <c r="A774" s="5">
        <v>83.0</v>
      </c>
      <c r="B774" s="5" t="s">
        <v>90</v>
      </c>
      <c r="C774" s="5" t="s">
        <v>40</v>
      </c>
      <c r="D774" s="4">
        <v>2020.0</v>
      </c>
      <c r="E774" s="6">
        <v>5.285600185394287</v>
      </c>
      <c r="F774" s="6">
        <v>0.891720712184906</v>
      </c>
      <c r="G774" s="6">
        <v>1.1548008918762207</v>
      </c>
      <c r="H774" s="6">
        <v>0.6104370355606079</v>
      </c>
      <c r="I774" s="6">
        <v>0.5681614279747009</v>
      </c>
      <c r="J774" s="6">
        <v>0.5426465272903442</v>
      </c>
      <c r="K774" s="6">
        <v>0.03827861323952675</v>
      </c>
      <c r="L774" s="6">
        <v>1.4795734882354736</v>
      </c>
    </row>
    <row r="775" ht="14.25" hidden="1" customHeight="1">
      <c r="A775" s="5">
        <v>84.0</v>
      </c>
      <c r="B775" s="5" t="s">
        <v>154</v>
      </c>
      <c r="C775" s="5" t="s">
        <v>87</v>
      </c>
      <c r="D775" s="4">
        <v>2020.0</v>
      </c>
      <c r="E775" s="6">
        <v>5.23330020904541</v>
      </c>
      <c r="F775" s="6">
        <v>0.5370944142341614</v>
      </c>
      <c r="G775" s="6">
        <v>0.7997272610664368</v>
      </c>
      <c r="H775" s="6">
        <v>0.15494251251220703</v>
      </c>
      <c r="I775" s="6">
        <v>0.3971225321292877</v>
      </c>
      <c r="J775" s="6">
        <v>0.1699155867099762</v>
      </c>
      <c r="K775" s="6">
        <v>0.09349579364061356</v>
      </c>
      <c r="L775" s="6">
        <v>3.0810225009918213</v>
      </c>
    </row>
    <row r="776" ht="14.25" hidden="1" customHeight="1">
      <c r="A776" s="5">
        <v>85.0</v>
      </c>
      <c r="B776" s="5" t="s">
        <v>158</v>
      </c>
      <c r="C776" s="5" t="s">
        <v>87</v>
      </c>
      <c r="D776" s="4">
        <v>2020.0</v>
      </c>
      <c r="E776" s="6">
        <v>5.216000080108643</v>
      </c>
      <c r="F776" s="6">
        <v>0.36624470353126526</v>
      </c>
      <c r="G776" s="6">
        <v>0.3524284362792969</v>
      </c>
      <c r="H776" s="6">
        <v>0.3280629515647888</v>
      </c>
      <c r="I776" s="6">
        <v>0.4058398902416229</v>
      </c>
      <c r="J776" s="6">
        <v>0.19667042791843414</v>
      </c>
      <c r="K776" s="6">
        <v>0.12593187391757965</v>
      </c>
      <c r="L776" s="6">
        <v>3.440809726715088</v>
      </c>
    </row>
    <row r="777" ht="14.25" hidden="1" customHeight="1">
      <c r="A777" s="5">
        <v>86.0</v>
      </c>
      <c r="B777" s="5" t="s">
        <v>95</v>
      </c>
      <c r="C777" s="5" t="s">
        <v>47</v>
      </c>
      <c r="D777" s="4">
        <v>2020.0</v>
      </c>
      <c r="E777" s="6">
        <v>5.16480016708374</v>
      </c>
      <c r="F777" s="6">
        <v>0.9902727007865906</v>
      </c>
      <c r="G777" s="6">
        <v>1.1806130409240723</v>
      </c>
      <c r="H777" s="6">
        <v>0.7311340570449829</v>
      </c>
      <c r="I777" s="6">
        <v>0.4677347242832184</v>
      </c>
      <c r="J777" s="6">
        <v>0.040113214403390884</v>
      </c>
      <c r="K777" s="6">
        <v>0.2473071813583374</v>
      </c>
      <c r="L777" s="6">
        <v>1.5076329708099365</v>
      </c>
    </row>
    <row r="778" ht="14.25" hidden="1" customHeight="1">
      <c r="A778" s="5">
        <v>87.0</v>
      </c>
      <c r="B778" s="5" t="s">
        <v>108</v>
      </c>
      <c r="C778" s="5" t="s">
        <v>47</v>
      </c>
      <c r="D778" s="4">
        <v>2020.0</v>
      </c>
      <c r="E778" s="6">
        <v>5.159800052642822</v>
      </c>
      <c r="F778" s="6">
        <v>0.935371994972229</v>
      </c>
      <c r="G778" s="6">
        <v>1.1831735372543335</v>
      </c>
      <c r="H778" s="6">
        <v>0.8029941320419312</v>
      </c>
      <c r="I778" s="6">
        <v>0.410224586725235</v>
      </c>
      <c r="J778" s="6">
        <v>0.18586353957653046</v>
      </c>
      <c r="K778" s="6">
        <v>0.02459505945444107</v>
      </c>
      <c r="L778" s="6">
        <v>1.6175949573516846</v>
      </c>
    </row>
    <row r="779" ht="14.25" hidden="1" customHeight="1">
      <c r="A779" s="5">
        <v>88.0</v>
      </c>
      <c r="B779" s="5" t="s">
        <v>125</v>
      </c>
      <c r="C779" s="5" t="s">
        <v>87</v>
      </c>
      <c r="D779" s="4">
        <v>2020.0</v>
      </c>
      <c r="E779" s="6">
        <v>5.1479997634887695</v>
      </c>
      <c r="F779" s="6">
        <v>0.575862467288971</v>
      </c>
      <c r="G779" s="6">
        <v>0.9663679599761963</v>
      </c>
      <c r="H779" s="6">
        <v>0.43216225504875183</v>
      </c>
      <c r="I779" s="6">
        <v>0.4772900640964508</v>
      </c>
      <c r="J779" s="6">
        <v>0.2612912058830261</v>
      </c>
      <c r="K779" s="6">
        <v>0.0565703809261322</v>
      </c>
      <c r="L779" s="6">
        <v>2.3784372806549072</v>
      </c>
    </row>
    <row r="780" ht="14.25" hidden="1" customHeight="1">
      <c r="A780" s="5">
        <v>89.0</v>
      </c>
      <c r="B780" s="5" t="s">
        <v>129</v>
      </c>
      <c r="C780" s="5" t="s">
        <v>97</v>
      </c>
      <c r="D780" s="4">
        <v>2020.0</v>
      </c>
      <c r="E780" s="6">
        <v>5.137199878692627</v>
      </c>
      <c r="F780" s="6">
        <v>0.4440503716468811</v>
      </c>
      <c r="G780" s="6">
        <v>1.1007893085479736</v>
      </c>
      <c r="H780" s="6">
        <v>0.6688793897628784</v>
      </c>
      <c r="I780" s="6">
        <v>0.4806082546710968</v>
      </c>
      <c r="J780" s="6">
        <v>0.3009718060493469</v>
      </c>
      <c r="K780" s="6">
        <v>0.12750296294689178</v>
      </c>
      <c r="L780" s="6">
        <v>2.0143868923187256</v>
      </c>
    </row>
    <row r="781" ht="14.25" hidden="1" customHeight="1">
      <c r="A781" s="5">
        <v>90.0</v>
      </c>
      <c r="B781" s="5" t="s">
        <v>92</v>
      </c>
      <c r="C781" s="5" t="s">
        <v>26</v>
      </c>
      <c r="D781" s="4">
        <v>2020.0</v>
      </c>
      <c r="E781" s="6">
        <v>5.131800174713135</v>
      </c>
      <c r="F781" s="6">
        <v>1.1271692514419556</v>
      </c>
      <c r="G781" s="6">
        <v>1.1971591711044312</v>
      </c>
      <c r="H781" s="6">
        <v>0.7813352942466736</v>
      </c>
      <c r="I781" s="6">
        <v>0.25440075993537903</v>
      </c>
      <c r="J781" s="6">
        <v>0.08588556945323944</v>
      </c>
      <c r="K781" s="6">
        <v>0.12098324298858643</v>
      </c>
      <c r="L781" s="6">
        <v>1.5648167133331299</v>
      </c>
    </row>
    <row r="782" ht="14.25" hidden="1" customHeight="1">
      <c r="A782" s="5">
        <v>91.0</v>
      </c>
      <c r="B782" s="5" t="s">
        <v>100</v>
      </c>
      <c r="C782" s="5" t="s">
        <v>55</v>
      </c>
      <c r="D782" s="4">
        <v>2020.0</v>
      </c>
      <c r="E782" s="6">
        <v>5.123899936676025</v>
      </c>
      <c r="F782" s="6">
        <v>0.9905334115028381</v>
      </c>
      <c r="G782" s="6">
        <v>1.1320806741714478</v>
      </c>
      <c r="H782" s="6">
        <v>0.86724853515625</v>
      </c>
      <c r="I782" s="6">
        <v>0.6016051173210144</v>
      </c>
      <c r="J782" s="6">
        <v>0.07902104407548904</v>
      </c>
      <c r="K782" s="6">
        <v>0.1172555536031723</v>
      </c>
      <c r="L782" s="6">
        <v>1.336181879043579</v>
      </c>
    </row>
    <row r="783" ht="14.25" hidden="1" customHeight="1">
      <c r="A783" s="5">
        <v>92.0</v>
      </c>
      <c r="B783" s="5" t="s">
        <v>85</v>
      </c>
      <c r="C783" s="5" t="s">
        <v>47</v>
      </c>
      <c r="D783" s="4">
        <v>2020.0</v>
      </c>
      <c r="E783" s="6">
        <v>5.119100093841553</v>
      </c>
      <c r="F783" s="6">
        <v>1.0089635848999023</v>
      </c>
      <c r="G783" s="6">
        <v>1.5104769468307495</v>
      </c>
      <c r="H783" s="6">
        <v>0.6124480366706848</v>
      </c>
      <c r="I783" s="6">
        <v>0.5152366757392883</v>
      </c>
      <c r="J783" s="6">
        <v>0.3231293261051178</v>
      </c>
      <c r="K783" s="6">
        <v>0.03350389003753662</v>
      </c>
      <c r="L783" s="6">
        <v>1.1153373718261719</v>
      </c>
    </row>
    <row r="784" ht="14.25" hidden="1" customHeight="1">
      <c r="A784" s="5">
        <v>93.0</v>
      </c>
      <c r="B784" s="5" t="s">
        <v>141</v>
      </c>
      <c r="C784" s="5" t="s">
        <v>47</v>
      </c>
      <c r="D784" s="4">
        <v>2020.0</v>
      </c>
      <c r="E784" s="6">
        <v>5.101500034332275</v>
      </c>
      <c r="F784" s="6">
        <v>1.046554684638977</v>
      </c>
      <c r="G784" s="6">
        <v>1.4605789184570312</v>
      </c>
      <c r="H784" s="6">
        <v>0.7777768969535828</v>
      </c>
      <c r="I784" s="6">
        <v>0.4178200662136078</v>
      </c>
      <c r="J784" s="6">
        <v>0.10383371263742447</v>
      </c>
      <c r="K784" s="6">
        <v>0.0</v>
      </c>
      <c r="L784" s="6">
        <v>1.2949614524841309</v>
      </c>
    </row>
    <row r="785" ht="14.25" hidden="1" customHeight="1">
      <c r="A785" s="5">
        <v>94.0</v>
      </c>
      <c r="B785" s="5" t="s">
        <v>107</v>
      </c>
      <c r="C785" s="5" t="s">
        <v>26</v>
      </c>
      <c r="D785" s="4">
        <v>2020.0</v>
      </c>
      <c r="E785" s="6">
        <v>5.094799995422363</v>
      </c>
      <c r="F785" s="6">
        <v>0.7586221098899841</v>
      </c>
      <c r="G785" s="6">
        <v>0.645208477973938</v>
      </c>
      <c r="H785" s="6">
        <v>0.7450969219207764</v>
      </c>
      <c r="I785" s="6">
        <v>0.4500541388988495</v>
      </c>
      <c r="J785" s="6">
        <v>0.04003255069255829</v>
      </c>
      <c r="K785" s="6">
        <v>0.07738560438156128</v>
      </c>
      <c r="L785" s="6">
        <v>2.3784024715423584</v>
      </c>
    </row>
    <row r="786" ht="14.25" hidden="1" customHeight="1">
      <c r="A786" s="5">
        <v>95.0</v>
      </c>
      <c r="B786" s="5" t="s">
        <v>140</v>
      </c>
      <c r="C786" s="5" t="s">
        <v>87</v>
      </c>
      <c r="D786" s="4">
        <v>2020.0</v>
      </c>
      <c r="E786" s="6">
        <v>5.08489990234375</v>
      </c>
      <c r="F786" s="6">
        <v>0.5039580464363098</v>
      </c>
      <c r="G786" s="6">
        <v>0.8997264504432678</v>
      </c>
      <c r="H786" s="6">
        <v>0.2701895534992218</v>
      </c>
      <c r="I786" s="6">
        <v>0.43924248218536377</v>
      </c>
      <c r="J786" s="6">
        <v>0.1980201005935669</v>
      </c>
      <c r="K786" s="6">
        <v>0.05439342185854912</v>
      </c>
      <c r="L786" s="6">
        <v>2.7193708419799805</v>
      </c>
    </row>
    <row r="787" ht="14.25" hidden="1" customHeight="1">
      <c r="A787" s="5">
        <v>96.0</v>
      </c>
      <c r="B787" s="5" t="s">
        <v>38</v>
      </c>
      <c r="C787" s="5" t="s">
        <v>28</v>
      </c>
      <c r="D787" s="4">
        <v>2020.0</v>
      </c>
      <c r="E787" s="6">
        <v>5.053199768066406</v>
      </c>
      <c r="F787" s="6">
        <v>0.7702386379241943</v>
      </c>
      <c r="G787" s="6">
        <v>1.3485468626022339</v>
      </c>
      <c r="H787" s="6">
        <v>0.7670255303382874</v>
      </c>
      <c r="I787" s="6">
        <v>0.27171722054481506</v>
      </c>
      <c r="J787" s="6">
        <v>0.08717915415763855</v>
      </c>
      <c r="K787" s="6">
        <v>0.0636247768998146</v>
      </c>
      <c r="L787" s="6">
        <v>1.7448408603668213</v>
      </c>
    </row>
    <row r="788" ht="14.25" hidden="1" customHeight="1">
      <c r="A788" s="5">
        <v>97.0</v>
      </c>
      <c r="B788" s="5" t="s">
        <v>83</v>
      </c>
      <c r="C788" s="5" t="s">
        <v>26</v>
      </c>
      <c r="D788" s="4">
        <v>2020.0</v>
      </c>
      <c r="E788" s="6">
        <v>5.005099773406982</v>
      </c>
      <c r="F788" s="6">
        <v>0.9438560009002686</v>
      </c>
      <c r="G788" s="6">
        <v>1.1430035829544067</v>
      </c>
      <c r="H788" s="6">
        <v>0.7454185485839844</v>
      </c>
      <c r="I788" s="6">
        <v>0.08394379913806915</v>
      </c>
      <c r="J788" s="6">
        <v>0.11891501396894455</v>
      </c>
      <c r="K788" s="6">
        <v>0.12919065356254578</v>
      </c>
      <c r="L788" s="6">
        <v>1.8408117294311523</v>
      </c>
    </row>
    <row r="789" ht="14.25" hidden="1" customHeight="1">
      <c r="A789" s="5">
        <v>98.0</v>
      </c>
      <c r="B789" s="5" t="s">
        <v>146</v>
      </c>
      <c r="C789" s="5" t="s">
        <v>87</v>
      </c>
      <c r="D789" s="4">
        <v>2020.0</v>
      </c>
      <c r="E789" s="6">
        <v>4.980800151824951</v>
      </c>
      <c r="F789" s="6">
        <v>0.5040618181228638</v>
      </c>
      <c r="G789" s="6">
        <v>0.9545934200286865</v>
      </c>
      <c r="H789" s="6">
        <v>0.5183919072151184</v>
      </c>
      <c r="I789" s="6">
        <v>0.35240089893341064</v>
      </c>
      <c r="J789" s="6">
        <v>0.16439713537693024</v>
      </c>
      <c r="K789" s="6">
        <v>0.08186593651771545</v>
      </c>
      <c r="L789" s="6">
        <v>2.4051239490509033</v>
      </c>
    </row>
    <row r="790" ht="14.25" hidden="1" customHeight="1">
      <c r="A790" s="5">
        <v>99.0</v>
      </c>
      <c r="B790" s="5" t="s">
        <v>153</v>
      </c>
      <c r="C790" s="5" t="s">
        <v>87</v>
      </c>
      <c r="D790" s="4">
        <v>2020.0</v>
      </c>
      <c r="E790" s="6">
        <v>4.9492998123168945</v>
      </c>
      <c r="F790" s="6">
        <v>0.39000773429870605</v>
      </c>
      <c r="G790" s="6">
        <v>0.7513659596443176</v>
      </c>
      <c r="H790" s="6">
        <v>0.3336552381515503</v>
      </c>
      <c r="I790" s="6">
        <v>0.371878057718277</v>
      </c>
      <c r="J790" s="6">
        <v>0.24949084222316742</v>
      </c>
      <c r="K790" s="6">
        <v>0.11220455914735794</v>
      </c>
      <c r="L790" s="6">
        <v>2.740729808807373</v>
      </c>
    </row>
    <row r="791" ht="14.25" hidden="1" customHeight="1">
      <c r="A791" s="5">
        <v>100.0</v>
      </c>
      <c r="B791" s="5" t="s">
        <v>148</v>
      </c>
      <c r="C791" s="5" t="s">
        <v>87</v>
      </c>
      <c r="D791" s="4">
        <v>2020.0</v>
      </c>
      <c r="E791" s="6">
        <v>4.909599781036377</v>
      </c>
      <c r="F791" s="6">
        <v>0.10833033174276352</v>
      </c>
      <c r="G791" s="6">
        <v>0.7038001418113708</v>
      </c>
      <c r="H791" s="6">
        <v>0.29881635308265686</v>
      </c>
      <c r="I791" s="6">
        <v>0.43531161546707153</v>
      </c>
      <c r="J791" s="6">
        <v>0.2081768959760666</v>
      </c>
      <c r="K791" s="6">
        <v>0.13755476474761963</v>
      </c>
      <c r="L791" s="6">
        <v>3.0176305770874023</v>
      </c>
    </row>
    <row r="792" ht="14.25" hidden="1" customHeight="1">
      <c r="A792" s="5">
        <v>101.0</v>
      </c>
      <c r="B792" s="5" t="s">
        <v>109</v>
      </c>
      <c r="C792" s="5" t="s">
        <v>47</v>
      </c>
      <c r="D792" s="4">
        <v>2020.0</v>
      </c>
      <c r="E792" s="6">
        <v>4.882699966430664</v>
      </c>
      <c r="F792" s="6">
        <v>0.9066530466079712</v>
      </c>
      <c r="G792" s="6">
        <v>0.8304839134216309</v>
      </c>
      <c r="H792" s="6">
        <v>0.8463296294212341</v>
      </c>
      <c r="I792" s="6">
        <v>0.46194589138031006</v>
      </c>
      <c r="J792" s="6">
        <v>0.1710277646780014</v>
      </c>
      <c r="K792" s="6">
        <v>0.025361284613609314</v>
      </c>
      <c r="L792" s="6">
        <v>1.6408970355987549</v>
      </c>
    </row>
    <row r="793" ht="14.25" hidden="1" customHeight="1">
      <c r="A793" s="5">
        <v>102.0</v>
      </c>
      <c r="B793" s="5" t="s">
        <v>149</v>
      </c>
      <c r="C793" s="5" t="s">
        <v>40</v>
      </c>
      <c r="D793" s="4">
        <v>2020.0</v>
      </c>
      <c r="E793" s="6">
        <v>4.848400115966797</v>
      </c>
      <c r="F793" s="6">
        <v>0.5446349382400513</v>
      </c>
      <c r="G793" s="6">
        <v>1.0714260339736938</v>
      </c>
      <c r="H793" s="6">
        <v>0.5879043340682983</v>
      </c>
      <c r="I793" s="6">
        <v>0.6749403476715088</v>
      </c>
      <c r="J793" s="6">
        <v>0.23334208130836487</v>
      </c>
      <c r="K793" s="6">
        <v>0.07283750176429749</v>
      </c>
      <c r="L793" s="6">
        <v>1.6633000373840332</v>
      </c>
    </row>
    <row r="794" ht="14.25" hidden="1" customHeight="1">
      <c r="A794" s="5">
        <v>103.0</v>
      </c>
      <c r="B794" s="5" t="s">
        <v>120</v>
      </c>
      <c r="C794" s="5" t="s">
        <v>97</v>
      </c>
      <c r="D794" s="4">
        <v>2020.0</v>
      </c>
      <c r="E794" s="6">
        <v>4.832799911499023</v>
      </c>
      <c r="F794" s="6">
        <v>0.5561562776565552</v>
      </c>
      <c r="G794" s="6">
        <v>0.8688005805015564</v>
      </c>
      <c r="H794" s="6">
        <v>0.6949405074119568</v>
      </c>
      <c r="I794" s="6">
        <v>0.6041305661201477</v>
      </c>
      <c r="J794" s="6">
        <v>0.17674511671066284</v>
      </c>
      <c r="K794" s="6">
        <v>0.17673590779304504</v>
      </c>
      <c r="L794" s="6">
        <v>1.7552618980407715</v>
      </c>
    </row>
    <row r="795" ht="14.25" hidden="1" customHeight="1">
      <c r="A795" s="5">
        <v>104.0</v>
      </c>
      <c r="B795" s="5" t="s">
        <v>147</v>
      </c>
      <c r="C795" s="5" t="s">
        <v>87</v>
      </c>
      <c r="D795" s="4">
        <v>2020.0</v>
      </c>
      <c r="E795" s="6">
        <v>4.8292999267578125</v>
      </c>
      <c r="F795" s="6">
        <v>0.9880443811416626</v>
      </c>
      <c r="G795" s="6">
        <v>1.1063975095748901</v>
      </c>
      <c r="H795" s="6">
        <v>0.5225748419761658</v>
      </c>
      <c r="I795" s="6">
        <v>0.3694598972797394</v>
      </c>
      <c r="J795" s="6">
        <v>0.05201360210776329</v>
      </c>
      <c r="K795" s="6">
        <v>0.0558045394718647</v>
      </c>
      <c r="L795" s="6">
        <v>1.735027551651001</v>
      </c>
    </row>
    <row r="796" ht="14.25" hidden="1" customHeight="1">
      <c r="A796" s="5">
        <v>105.0</v>
      </c>
      <c r="B796" s="5" t="s">
        <v>124</v>
      </c>
      <c r="C796" s="5" t="s">
        <v>87</v>
      </c>
      <c r="D796" s="4">
        <v>2020.0</v>
      </c>
      <c r="E796" s="6">
        <v>4.8140997886657715</v>
      </c>
      <c r="F796" s="6">
        <v>0.9021404385566711</v>
      </c>
      <c r="G796" s="6">
        <v>1.25908625125885</v>
      </c>
      <c r="H796" s="6">
        <v>0.4070340692996979</v>
      </c>
      <c r="I796" s="6">
        <v>0.4347818195819855</v>
      </c>
      <c r="J796" s="6">
        <v>0.12640684843063354</v>
      </c>
      <c r="K796" s="6">
        <v>0.05950213968753815</v>
      </c>
      <c r="L796" s="6">
        <v>1.625117301940918</v>
      </c>
    </row>
    <row r="797" ht="14.25" hidden="1" customHeight="1">
      <c r="A797" s="5">
        <v>106.0</v>
      </c>
      <c r="B797" s="5" t="s">
        <v>123</v>
      </c>
      <c r="C797" s="5" t="s">
        <v>26</v>
      </c>
      <c r="D797" s="4">
        <v>2020.0</v>
      </c>
      <c r="E797" s="6">
        <v>4.784800052642822</v>
      </c>
      <c r="F797" s="6">
        <v>0.9820187091827393</v>
      </c>
      <c r="G797" s="6">
        <v>1.0114666223526</v>
      </c>
      <c r="H797" s="6">
        <v>0.5293506979942322</v>
      </c>
      <c r="I797" s="6">
        <v>0.2835880517959595</v>
      </c>
      <c r="J797" s="6">
        <v>0.153002068400383</v>
      </c>
      <c r="K797" s="6">
        <v>0.07316499203443527</v>
      </c>
      <c r="L797" s="6">
        <v>1.752173662185669</v>
      </c>
    </row>
    <row r="798" ht="14.25" hidden="1" customHeight="1">
      <c r="A798" s="5">
        <v>107.0</v>
      </c>
      <c r="B798" s="5" t="s">
        <v>114</v>
      </c>
      <c r="C798" s="5" t="s">
        <v>26</v>
      </c>
      <c r="D798" s="4">
        <v>2020.0</v>
      </c>
      <c r="E798" s="6">
        <v>4.771500110626221</v>
      </c>
      <c r="F798" s="6">
        <v>0.8892325162887573</v>
      </c>
      <c r="G798" s="6">
        <v>1.1924933195114136</v>
      </c>
      <c r="H798" s="6">
        <v>0.7886711359024048</v>
      </c>
      <c r="I798" s="6">
        <v>0.18551667034626007</v>
      </c>
      <c r="J798" s="6">
        <v>0.15852414071559906</v>
      </c>
      <c r="K798" s="6">
        <v>0.021518146619200706</v>
      </c>
      <c r="L798" s="6">
        <v>1.5355422496795654</v>
      </c>
    </row>
    <row r="799" ht="14.25" hidden="1" customHeight="1">
      <c r="A799" s="5">
        <v>108.0</v>
      </c>
      <c r="B799" s="5" t="s">
        <v>155</v>
      </c>
      <c r="C799" s="5" t="s">
        <v>87</v>
      </c>
      <c r="D799" s="4">
        <v>2020.0</v>
      </c>
      <c r="E799" s="6">
        <v>4.768700122833252</v>
      </c>
      <c r="F799" s="6">
        <v>0.3024676442146301</v>
      </c>
      <c r="G799" s="6">
        <v>0.9293859004974365</v>
      </c>
      <c r="H799" s="6">
        <v>0.31283387541770935</v>
      </c>
      <c r="I799" s="6">
        <v>0.3223981559276581</v>
      </c>
      <c r="J799" s="6">
        <v>0.18639060854911804</v>
      </c>
      <c r="K799" s="6">
        <v>0.12640805542469025</v>
      </c>
      <c r="L799" s="6">
        <v>2.5888264179229736</v>
      </c>
    </row>
    <row r="800" ht="14.25" hidden="1" customHeight="1">
      <c r="A800" s="5">
        <v>109.0</v>
      </c>
      <c r="B800" s="5" t="s">
        <v>144</v>
      </c>
      <c r="C800" s="5" t="s">
        <v>87</v>
      </c>
      <c r="D800" s="4">
        <v>2020.0</v>
      </c>
      <c r="E800" s="6">
        <v>4.729300022125244</v>
      </c>
      <c r="F800" s="6">
        <v>0.35246264934539795</v>
      </c>
      <c r="G800" s="6">
        <v>0.9731417298316956</v>
      </c>
      <c r="H800" s="6">
        <v>0.23498152196407318</v>
      </c>
      <c r="I800" s="6">
        <v>0.3775344491004944</v>
      </c>
      <c r="J800" s="6">
        <v>0.169667050242424</v>
      </c>
      <c r="K800" s="6">
        <v>0.062146276235580444</v>
      </c>
      <c r="L800" s="6">
        <v>2.559335231781006</v>
      </c>
    </row>
    <row r="801" ht="14.25" hidden="1" customHeight="1">
      <c r="A801" s="5">
        <v>110.0</v>
      </c>
      <c r="B801" s="5" t="s">
        <v>94</v>
      </c>
      <c r="C801" s="5" t="s">
        <v>87</v>
      </c>
      <c r="D801" s="4">
        <v>2020.0</v>
      </c>
      <c r="E801" s="6">
        <v>4.724100112915039</v>
      </c>
      <c r="F801" s="6">
        <v>0.6459018588066101</v>
      </c>
      <c r="G801" s="6">
        <v>0.986717939376831</v>
      </c>
      <c r="H801" s="6">
        <v>0.16783593595027924</v>
      </c>
      <c r="I801" s="6">
        <v>0.4350794553756714</v>
      </c>
      <c r="J801" s="6">
        <v>0.22132812440395355</v>
      </c>
      <c r="K801" s="6">
        <v>0.04758993536233902</v>
      </c>
      <c r="L801" s="6">
        <v>2.219635486602783</v>
      </c>
    </row>
    <row r="802" ht="14.25" hidden="1" customHeight="1">
      <c r="A802" s="5">
        <v>111.0</v>
      </c>
      <c r="B802" s="5" t="s">
        <v>134</v>
      </c>
      <c r="C802" s="5" t="s">
        <v>47</v>
      </c>
      <c r="D802" s="4">
        <v>2020.0</v>
      </c>
      <c r="E802" s="6">
        <v>4.676799774169922</v>
      </c>
      <c r="F802" s="6">
        <v>0.8082624077796936</v>
      </c>
      <c r="G802" s="6">
        <v>1.0345768928527832</v>
      </c>
      <c r="H802" s="6">
        <v>0.7758572697639465</v>
      </c>
      <c r="I802" s="6">
        <v>0.37807580828666687</v>
      </c>
      <c r="J802" s="6">
        <v>0.10722573846578598</v>
      </c>
      <c r="K802" s="6">
        <v>0.10461818426847458</v>
      </c>
      <c r="L802" s="6">
        <v>1.4681615829467773</v>
      </c>
    </row>
    <row r="803" ht="14.25" hidden="1" customHeight="1">
      <c r="A803" s="5">
        <v>112.0</v>
      </c>
      <c r="B803" s="5" t="s">
        <v>137</v>
      </c>
      <c r="C803" s="5" t="s">
        <v>47</v>
      </c>
      <c r="D803" s="4">
        <v>2020.0</v>
      </c>
      <c r="E803" s="6">
        <v>4.672599792480469</v>
      </c>
      <c r="F803" s="6">
        <v>0.8471980690956116</v>
      </c>
      <c r="G803" s="6">
        <v>0.7311939001083374</v>
      </c>
      <c r="H803" s="6">
        <v>0.6946576237678528</v>
      </c>
      <c r="I803" s="6">
        <v>0.48549410700798035</v>
      </c>
      <c r="J803" s="6">
        <v>0.047609735280275345</v>
      </c>
      <c r="K803" s="6">
        <v>0.17408807575702667</v>
      </c>
      <c r="L803" s="6">
        <v>1.6923983097076416</v>
      </c>
    </row>
    <row r="804" ht="14.25" hidden="1" customHeight="1">
      <c r="A804" s="5">
        <v>113.0</v>
      </c>
      <c r="B804" s="5" t="s">
        <v>121</v>
      </c>
      <c r="C804" s="5" t="s">
        <v>26</v>
      </c>
      <c r="D804" s="4">
        <v>2020.0</v>
      </c>
      <c r="E804" s="6">
        <v>4.672399997711182</v>
      </c>
      <c r="F804" s="6">
        <v>1.0293225049972534</v>
      </c>
      <c r="G804" s="6">
        <v>0.8862711787223816</v>
      </c>
      <c r="H804" s="6">
        <v>0.7490538358688354</v>
      </c>
      <c r="I804" s="6">
        <v>0.3011954724788666</v>
      </c>
      <c r="J804" s="6">
        <v>0.2769789397716522</v>
      </c>
      <c r="K804" s="6">
        <v>0.1426515132188797</v>
      </c>
      <c r="L804" s="6">
        <v>1.2869694232940674</v>
      </c>
    </row>
    <row r="805" ht="14.25" hidden="1" customHeight="1">
      <c r="A805" s="5">
        <v>114.0</v>
      </c>
      <c r="B805" s="5" t="s">
        <v>98</v>
      </c>
      <c r="C805" s="5" t="s">
        <v>26</v>
      </c>
      <c r="D805" s="4">
        <v>2020.0</v>
      </c>
      <c r="E805" s="6">
        <v>4.633399963378906</v>
      </c>
      <c r="F805" s="6">
        <v>0.7851791977882385</v>
      </c>
      <c r="G805" s="6">
        <v>1.1401185989379883</v>
      </c>
      <c r="H805" s="6">
        <v>0.7776247262954712</v>
      </c>
      <c r="I805" s="6">
        <v>0.4248550832271576</v>
      </c>
      <c r="J805" s="6">
        <v>0.09149476885795593</v>
      </c>
      <c r="K805" s="6">
        <v>0.15187862515449524</v>
      </c>
      <c r="L805" s="6">
        <v>1.2622580528259277</v>
      </c>
    </row>
    <row r="806" ht="14.25" hidden="1" customHeight="1">
      <c r="A806" s="5">
        <v>115.0</v>
      </c>
      <c r="B806" s="5" t="s">
        <v>133</v>
      </c>
      <c r="C806" s="5" t="s">
        <v>87</v>
      </c>
      <c r="D806" s="4">
        <v>2020.0</v>
      </c>
      <c r="E806" s="6">
        <v>4.583000183105469</v>
      </c>
      <c r="F806" s="6">
        <v>0.47641339898109436</v>
      </c>
      <c r="G806" s="6">
        <v>0.9050777554512024</v>
      </c>
      <c r="H806" s="6">
        <v>0.5363127589225769</v>
      </c>
      <c r="I806" s="6">
        <v>0.5191805362701416</v>
      </c>
      <c r="J806" s="6">
        <v>0.39390209317207336</v>
      </c>
      <c r="K806" s="6">
        <v>0.06720107793807983</v>
      </c>
      <c r="L806" s="6">
        <v>1.6849045753479004</v>
      </c>
    </row>
    <row r="807" ht="14.25" hidden="1" customHeight="1">
      <c r="A807" s="5">
        <v>116.0</v>
      </c>
      <c r="B807" s="5" t="s">
        <v>122</v>
      </c>
      <c r="C807" s="5" t="s">
        <v>47</v>
      </c>
      <c r="D807" s="4">
        <v>2020.0</v>
      </c>
      <c r="E807" s="6">
        <v>4.560699939727783</v>
      </c>
      <c r="F807" s="6">
        <v>0.7804346084594727</v>
      </c>
      <c r="G807" s="6">
        <v>1.3213164806365967</v>
      </c>
      <c r="H807" s="6">
        <v>0.6986743807792664</v>
      </c>
      <c r="I807" s="6">
        <v>0.31942370533943176</v>
      </c>
      <c r="J807" s="6">
        <v>0.1785513162612915</v>
      </c>
      <c r="K807" s="6">
        <v>0.00965115986764431</v>
      </c>
      <c r="L807" s="6">
        <v>1.252669334411621</v>
      </c>
    </row>
    <row r="808" ht="14.25" hidden="1" customHeight="1">
      <c r="A808" s="5">
        <v>117.0</v>
      </c>
      <c r="B808" s="5" t="s">
        <v>127</v>
      </c>
      <c r="C808" s="5" t="s">
        <v>87</v>
      </c>
      <c r="D808" s="4">
        <v>2020.0</v>
      </c>
      <c r="E808" s="6">
        <v>4.5578999519348145</v>
      </c>
      <c r="F808" s="6">
        <v>0.1741030067205429</v>
      </c>
      <c r="G808" s="6">
        <v>0.9207339286804199</v>
      </c>
      <c r="H808" s="6">
        <v>0.3922842741012573</v>
      </c>
      <c r="I808" s="6">
        <v>0.4059430956840515</v>
      </c>
      <c r="J808" s="6">
        <v>0.22696787118911743</v>
      </c>
      <c r="K808" s="6">
        <v>0.05113987624645233</v>
      </c>
      <c r="L808" s="6">
        <v>2.3867578506469727</v>
      </c>
    </row>
    <row r="809" ht="14.25" hidden="1" customHeight="1">
      <c r="A809" s="5">
        <v>118.0</v>
      </c>
      <c r="B809" s="5" t="s">
        <v>119</v>
      </c>
      <c r="C809" s="5" t="s">
        <v>26</v>
      </c>
      <c r="D809" s="4">
        <v>2020.0</v>
      </c>
      <c r="E809" s="6">
        <v>4.552800178527832</v>
      </c>
      <c r="F809" s="6">
        <v>0.5878192186355591</v>
      </c>
      <c r="G809" s="6">
        <v>1.1947555541992188</v>
      </c>
      <c r="H809" s="6">
        <v>0.61382657289505</v>
      </c>
      <c r="I809" s="6">
        <v>0.298700749874115</v>
      </c>
      <c r="J809" s="6">
        <v>0.0918162614107132</v>
      </c>
      <c r="K809" s="6">
        <v>0.07191365212202072</v>
      </c>
      <c r="L809" s="6">
        <v>1.6939857006072998</v>
      </c>
    </row>
    <row r="810" ht="14.25" hidden="1" customHeight="1">
      <c r="A810" s="5">
        <v>119.0</v>
      </c>
      <c r="B810" s="5" t="s">
        <v>145</v>
      </c>
      <c r="C810" s="5" t="s">
        <v>87</v>
      </c>
      <c r="D810" s="4">
        <v>2020.0</v>
      </c>
      <c r="E810" s="6">
        <v>4.432000160217285</v>
      </c>
      <c r="F810" s="6">
        <v>0.3123374283313751</v>
      </c>
      <c r="G810" s="6">
        <v>1.0523273944854736</v>
      </c>
      <c r="H810" s="6">
        <v>0.3783116638660431</v>
      </c>
      <c r="I810" s="6">
        <v>0.4016825556755066</v>
      </c>
      <c r="J810" s="6">
        <v>0.2648073732852936</v>
      </c>
      <c r="K810" s="6">
        <v>0.06381884217262268</v>
      </c>
      <c r="L810" s="6">
        <v>1.9586710929870605</v>
      </c>
    </row>
    <row r="811" ht="14.25" hidden="1" customHeight="1">
      <c r="A811" s="5">
        <v>120.0</v>
      </c>
      <c r="B811" s="5" t="s">
        <v>152</v>
      </c>
      <c r="C811" s="5" t="s">
        <v>87</v>
      </c>
      <c r="D811" s="4">
        <v>2020.0</v>
      </c>
      <c r="E811" s="6">
        <v>4.422699928283691</v>
      </c>
      <c r="F811" s="6">
        <v>0.3022874891757965</v>
      </c>
      <c r="G811" s="6">
        <v>0.7391182780265808</v>
      </c>
      <c r="H811" s="6">
        <v>0.10874409973621368</v>
      </c>
      <c r="I811" s="6">
        <v>0.22860176861286163</v>
      </c>
      <c r="J811" s="6">
        <v>0.21080508828163147</v>
      </c>
      <c r="K811" s="6">
        <v>0.08575540781021118</v>
      </c>
      <c r="L811" s="6">
        <v>2.7474265098571777</v>
      </c>
    </row>
    <row r="812" ht="14.25" hidden="1" customHeight="1">
      <c r="A812" s="5">
        <v>121.0</v>
      </c>
      <c r="B812" s="5" t="s">
        <v>118</v>
      </c>
      <c r="C812" s="5" t="s">
        <v>26</v>
      </c>
      <c r="D812" s="4">
        <v>2020.0</v>
      </c>
      <c r="E812" s="6">
        <v>4.392199993133545</v>
      </c>
      <c r="F812" s="6">
        <v>0.8747426867485046</v>
      </c>
      <c r="G812" s="6">
        <v>0.872167706489563</v>
      </c>
      <c r="H812" s="6">
        <v>0.7811567187309265</v>
      </c>
      <c r="I812" s="6">
        <v>0.23586055636405945</v>
      </c>
      <c r="J812" s="6">
        <v>0.05588114261627197</v>
      </c>
      <c r="K812" s="6">
        <v>0.043899573385715485</v>
      </c>
      <c r="L812" s="6">
        <v>1.5284967422485352</v>
      </c>
    </row>
    <row r="813" ht="14.25" hidden="1" customHeight="1">
      <c r="A813" s="5">
        <v>122.0</v>
      </c>
      <c r="B813" s="5" t="s">
        <v>132</v>
      </c>
      <c r="C813" s="5" t="s">
        <v>87</v>
      </c>
      <c r="D813" s="4">
        <v>2020.0</v>
      </c>
      <c r="E813" s="6">
        <v>4.374599933624268</v>
      </c>
      <c r="F813" s="6">
        <v>0.5396848917007446</v>
      </c>
      <c r="G813" s="6">
        <v>1.1133235692977905</v>
      </c>
      <c r="H813" s="6">
        <v>0.42518481612205505</v>
      </c>
      <c r="I813" s="6">
        <v>0.1857144832611084</v>
      </c>
      <c r="J813" s="6">
        <v>0.12889966368675232</v>
      </c>
      <c r="K813" s="6">
        <v>0.12225763499736786</v>
      </c>
      <c r="L813" s="6">
        <v>1.8595573902130127</v>
      </c>
    </row>
    <row r="814" ht="14.25" hidden="1" customHeight="1">
      <c r="A814" s="5">
        <v>123.0</v>
      </c>
      <c r="B814" s="5" t="s">
        <v>139</v>
      </c>
      <c r="C814" s="5" t="s">
        <v>97</v>
      </c>
      <c r="D814" s="4">
        <v>2020.0</v>
      </c>
      <c r="E814" s="6">
        <v>4.327000141143799</v>
      </c>
      <c r="F814" s="6">
        <v>0.8979869484901428</v>
      </c>
      <c r="G814" s="6">
        <v>1.1949400901794434</v>
      </c>
      <c r="H814" s="6">
        <v>0.7920367121696472</v>
      </c>
      <c r="I814" s="6">
        <v>0.5286324620246887</v>
      </c>
      <c r="J814" s="6">
        <v>0.2526661455631256</v>
      </c>
      <c r="K814" s="6">
        <v>0.04944456368684769</v>
      </c>
      <c r="L814" s="6">
        <v>0.6112885475158691</v>
      </c>
    </row>
    <row r="815" ht="14.25" hidden="1" customHeight="1">
      <c r="A815" s="5">
        <v>124.0</v>
      </c>
      <c r="B815" s="5" t="s">
        <v>136</v>
      </c>
      <c r="C815" s="5" t="s">
        <v>40</v>
      </c>
      <c r="D815" s="4">
        <v>2020.0</v>
      </c>
      <c r="E815" s="6">
        <v>4.308000087738037</v>
      </c>
      <c r="F815" s="6">
        <v>0.6780909299850464</v>
      </c>
      <c r="G815" s="6">
        <v>1.0981782674789429</v>
      </c>
      <c r="H815" s="6">
        <v>0.49544307589530945</v>
      </c>
      <c r="I815" s="6">
        <v>0.5974788665771484</v>
      </c>
      <c r="J815" s="6">
        <v>0.5698137283325195</v>
      </c>
      <c r="K815" s="6">
        <v>0.18753035366535187</v>
      </c>
      <c r="L815" s="6">
        <v>0.6814625263214111</v>
      </c>
    </row>
    <row r="816" ht="14.25" hidden="1" customHeight="1">
      <c r="A816" s="5">
        <v>125.0</v>
      </c>
      <c r="B816" s="5" t="s">
        <v>159</v>
      </c>
      <c r="C816" s="5" t="s">
        <v>87</v>
      </c>
      <c r="D816" s="4">
        <v>2020.0</v>
      </c>
      <c r="E816" s="6">
        <v>4.18720006942749</v>
      </c>
      <c r="F816" s="6">
        <v>0.2681162655353546</v>
      </c>
      <c r="G816" s="6">
        <v>0.5476228594779968</v>
      </c>
      <c r="H816" s="6">
        <v>0.34273117780685425</v>
      </c>
      <c r="I816" s="6">
        <v>0.3035390377044678</v>
      </c>
      <c r="J816" s="6">
        <v>0.20077425241470337</v>
      </c>
      <c r="K816" s="6">
        <v>0.11482645571231842</v>
      </c>
      <c r="L816" s="6">
        <v>2.409595251083374</v>
      </c>
    </row>
    <row r="817" ht="14.25" hidden="1" customHeight="1">
      <c r="A817" s="5">
        <v>126.0</v>
      </c>
      <c r="B817" s="5" t="s">
        <v>130</v>
      </c>
      <c r="C817" s="5" t="s">
        <v>87</v>
      </c>
      <c r="D817" s="4">
        <v>2020.0</v>
      </c>
      <c r="E817" s="6">
        <v>4.186200141906738</v>
      </c>
      <c r="F817" s="6">
        <v>0.31512564420700073</v>
      </c>
      <c r="G817" s="6">
        <v>1.0011032819747925</v>
      </c>
      <c r="H817" s="6">
        <v>0.4838462471961975</v>
      </c>
      <c r="I817" s="6">
        <v>0.4125668704509735</v>
      </c>
      <c r="J817" s="6">
        <v>0.22769810259342194</v>
      </c>
      <c r="K817" s="6">
        <v>0.11743703484535217</v>
      </c>
      <c r="L817" s="6">
        <v>1.6284592151641846</v>
      </c>
    </row>
    <row r="818" ht="14.25" hidden="1" customHeight="1">
      <c r="A818" s="5">
        <v>127.0</v>
      </c>
      <c r="B818" s="5" t="s">
        <v>151</v>
      </c>
      <c r="C818" s="5" t="s">
        <v>87</v>
      </c>
      <c r="D818" s="4">
        <v>2020.0</v>
      </c>
      <c r="E818" s="6">
        <v>4.165599822998047</v>
      </c>
      <c r="F818" s="6">
        <v>0.24455320835113525</v>
      </c>
      <c r="G818" s="6">
        <v>0.8236943483352661</v>
      </c>
      <c r="H818" s="6">
        <v>0.5006170272827148</v>
      </c>
      <c r="I818" s="6">
        <v>0.19296754896640778</v>
      </c>
      <c r="J818" s="6">
        <v>0.19119006395339966</v>
      </c>
      <c r="K818" s="6">
        <v>0.0762486383318901</v>
      </c>
      <c r="L818" s="6">
        <v>2.136298418045044</v>
      </c>
    </row>
    <row r="819" ht="14.25" hidden="1" customHeight="1">
      <c r="A819" s="5">
        <v>128.0</v>
      </c>
      <c r="B819" s="5" t="s">
        <v>142</v>
      </c>
      <c r="C819" s="5" t="s">
        <v>26</v>
      </c>
      <c r="D819" s="4">
        <v>2020.0</v>
      </c>
      <c r="E819" s="6">
        <v>4.151400089263916</v>
      </c>
      <c r="F819" s="6">
        <v>0.8752289414405823</v>
      </c>
      <c r="G819" s="6">
        <v>0.9825395345687866</v>
      </c>
      <c r="H819" s="6">
        <v>0.5969113111495972</v>
      </c>
      <c r="I819" s="6">
        <v>0.37368473410606384</v>
      </c>
      <c r="J819" s="6">
        <v>0.06880125403404236</v>
      </c>
      <c r="K819" s="6">
        <v>0.09546179324388504</v>
      </c>
      <c r="L819" s="6">
        <v>1.158818244934082</v>
      </c>
    </row>
    <row r="820" ht="14.25" hidden="1" customHeight="1">
      <c r="A820" s="5">
        <v>129.0</v>
      </c>
      <c r="B820" s="5" t="s">
        <v>131</v>
      </c>
      <c r="C820" s="5" t="s">
        <v>87</v>
      </c>
      <c r="D820" s="4">
        <v>2020.0</v>
      </c>
      <c r="E820" s="6">
        <v>3.9263999462127686</v>
      </c>
      <c r="F820" s="6">
        <v>0.240560382604599</v>
      </c>
      <c r="G820" s="6">
        <v>0.7479849457740784</v>
      </c>
      <c r="H820" s="6">
        <v>0.20395396649837494</v>
      </c>
      <c r="I820" s="6">
        <v>0.38202768564224243</v>
      </c>
      <c r="J820" s="6">
        <v>0.25764700770378113</v>
      </c>
      <c r="K820" s="6">
        <v>0.0479409359395504</v>
      </c>
      <c r="L820" s="6">
        <v>2.046271800994873</v>
      </c>
    </row>
    <row r="821" ht="14.25" hidden="1" customHeight="1">
      <c r="A821" s="5">
        <v>130.0</v>
      </c>
      <c r="B821" s="5" t="s">
        <v>101</v>
      </c>
      <c r="C821" s="5" t="s">
        <v>87</v>
      </c>
      <c r="D821" s="4">
        <v>2020.0</v>
      </c>
      <c r="E821" s="6">
        <v>3.759399890899658</v>
      </c>
      <c r="F821" s="6">
        <v>0.5368337631225586</v>
      </c>
      <c r="G821" s="6">
        <v>0.8960372805595398</v>
      </c>
      <c r="H821" s="6">
        <v>0.36359333992004395</v>
      </c>
      <c r="I821" s="6">
        <v>0.4913175404071808</v>
      </c>
      <c r="J821" s="6">
        <v>0.25062090158462524</v>
      </c>
      <c r="K821" s="6">
        <v>0.08670523762702942</v>
      </c>
      <c r="L821" s="6">
        <v>1.1343393325805664</v>
      </c>
    </row>
    <row r="822" ht="14.25" hidden="1" customHeight="1">
      <c r="A822" s="5">
        <v>131.0</v>
      </c>
      <c r="B822" s="5" t="s">
        <v>128</v>
      </c>
      <c r="C822" s="5" t="s">
        <v>97</v>
      </c>
      <c r="D822" s="4">
        <v>2020.0</v>
      </c>
      <c r="E822" s="6">
        <v>3.5732998847961426</v>
      </c>
      <c r="F822" s="6">
        <v>0.7305761575698853</v>
      </c>
      <c r="G822" s="6">
        <v>0.6441986560821533</v>
      </c>
      <c r="H822" s="6">
        <v>0.5405701398849487</v>
      </c>
      <c r="I822" s="6">
        <v>0.581142246723175</v>
      </c>
      <c r="J822" s="6">
        <v>0.23707248270511627</v>
      </c>
      <c r="K822" s="6">
        <v>0.10558798164129257</v>
      </c>
      <c r="L822" s="6">
        <v>0.734130859375</v>
      </c>
    </row>
    <row r="823" ht="14.25" hidden="1" customHeight="1">
      <c r="A823" s="5">
        <v>132.0</v>
      </c>
      <c r="B823" s="5" t="s">
        <v>138</v>
      </c>
      <c r="C823" s="5" t="s">
        <v>87</v>
      </c>
      <c r="D823" s="4">
        <v>2020.0</v>
      </c>
      <c r="E823" s="6">
        <v>3.5380001068115234</v>
      </c>
      <c r="F823" s="6">
        <v>0.1765347272157669</v>
      </c>
      <c r="G823" s="6">
        <v>0.5303680896759033</v>
      </c>
      <c r="H823" s="6">
        <v>0.4461632966995239</v>
      </c>
      <c r="I823" s="6">
        <v>0.48738983273506165</v>
      </c>
      <c r="J823" s="6">
        <v>0.21318505704402924</v>
      </c>
      <c r="K823" s="6">
        <v>0.1316339522600174</v>
      </c>
      <c r="L823" s="6">
        <v>1.5527182817459106</v>
      </c>
    </row>
    <row r="824" ht="14.25" hidden="1" customHeight="1">
      <c r="A824" s="5">
        <v>133.0</v>
      </c>
      <c r="B824" s="5" t="s">
        <v>143</v>
      </c>
      <c r="C824" s="5" t="s">
        <v>26</v>
      </c>
      <c r="D824" s="4">
        <v>2020.0</v>
      </c>
      <c r="E824" s="6">
        <v>3.527400016784668</v>
      </c>
      <c r="F824" s="6">
        <v>0.39270177483558655</v>
      </c>
      <c r="G824" s="6">
        <v>1.1774771213531494</v>
      </c>
      <c r="H824" s="6">
        <v>0.41500017046928406</v>
      </c>
      <c r="I824" s="6">
        <v>0.24372148513793945</v>
      </c>
      <c r="J824" s="6">
        <v>0.0946890115737915</v>
      </c>
      <c r="K824" s="6">
        <v>0.08735212683677673</v>
      </c>
      <c r="L824" s="6">
        <v>1.1164727210998535</v>
      </c>
    </row>
    <row r="825" ht="14.25" hidden="1" customHeight="1">
      <c r="A825" s="5">
        <v>134.0</v>
      </c>
      <c r="B825" s="5" t="s">
        <v>135</v>
      </c>
      <c r="C825" s="5" t="s">
        <v>87</v>
      </c>
      <c r="D825" s="4">
        <v>2020.0</v>
      </c>
      <c r="E825" s="6">
        <v>3.4788999557495117</v>
      </c>
      <c r="F825" s="6">
        <v>0.9975489974021912</v>
      </c>
      <c r="G825" s="6">
        <v>1.0856947898864746</v>
      </c>
      <c r="H825" s="6">
        <v>0.49410173296928406</v>
      </c>
      <c r="I825" s="6">
        <v>0.5090894103050232</v>
      </c>
      <c r="J825" s="6">
        <v>0.033407486975193024</v>
      </c>
      <c r="K825" s="6">
        <v>0.10178636759519577</v>
      </c>
      <c r="L825" s="6">
        <v>0.25724053382873535</v>
      </c>
    </row>
    <row r="826" ht="14.25" hidden="1" customHeight="1">
      <c r="A826" s="5">
        <v>135.0</v>
      </c>
      <c r="B826" s="5" t="s">
        <v>150</v>
      </c>
      <c r="C826" s="5" t="s">
        <v>87</v>
      </c>
      <c r="D826" s="4">
        <v>2020.0</v>
      </c>
      <c r="E826" s="6">
        <v>3.4762001037597656</v>
      </c>
      <c r="F826" s="6">
        <v>0.45716312527656555</v>
      </c>
      <c r="G826" s="6">
        <v>0.8726746439933777</v>
      </c>
      <c r="H826" s="6">
        <v>0.4426778554916382</v>
      </c>
      <c r="I826" s="6">
        <v>0.5093430876731873</v>
      </c>
      <c r="J826" s="6">
        <v>0.27154091000556946</v>
      </c>
      <c r="K826" s="6">
        <v>0.20388086140155792</v>
      </c>
      <c r="L826" s="6">
        <v>0.7189633846282959</v>
      </c>
    </row>
    <row r="827" ht="14.25" hidden="1" customHeight="1">
      <c r="A827" s="5">
        <v>136.0</v>
      </c>
      <c r="B827" s="5" t="s">
        <v>157</v>
      </c>
      <c r="C827" s="5" t="s">
        <v>87</v>
      </c>
      <c r="D827" s="4">
        <v>2020.0</v>
      </c>
      <c r="E827" s="6">
        <v>3.312299966812134</v>
      </c>
      <c r="F827" s="6">
        <v>0.34324267506599426</v>
      </c>
      <c r="G827" s="6">
        <v>0.5228763222694397</v>
      </c>
      <c r="H827" s="6">
        <v>0.5723832845687866</v>
      </c>
      <c r="I827" s="6">
        <v>0.6040878891944885</v>
      </c>
      <c r="J827" s="6">
        <v>0.23570498824119568</v>
      </c>
      <c r="K827" s="6">
        <v>0.4855424761772156</v>
      </c>
      <c r="L827" s="6">
        <v>0.5484449863433838</v>
      </c>
    </row>
    <row r="828" ht="14.25" hidden="1" customHeight="1">
      <c r="A828" s="5">
        <v>137.0</v>
      </c>
      <c r="B828" s="5" t="s">
        <v>126</v>
      </c>
      <c r="C828" s="5" t="s">
        <v>87</v>
      </c>
      <c r="D828" s="4">
        <v>2020.0</v>
      </c>
      <c r="E828" s="6">
        <v>3.2992000579833984</v>
      </c>
      <c r="F828" s="6">
        <v>0.4255640208721161</v>
      </c>
      <c r="G828" s="6">
        <v>1.0478352308273315</v>
      </c>
      <c r="H828" s="6">
        <v>0.37503761053085327</v>
      </c>
      <c r="I828" s="6">
        <v>0.37740471959114075</v>
      </c>
      <c r="J828" s="6">
        <v>0.15134918689727783</v>
      </c>
      <c r="K828" s="6">
        <v>0.08092857897281647</v>
      </c>
      <c r="L828" s="6">
        <v>0.8410310745239258</v>
      </c>
    </row>
    <row r="829" ht="14.25" hidden="1" customHeight="1">
      <c r="A829" s="5">
        <v>138.0</v>
      </c>
      <c r="B829" s="5" t="s">
        <v>156</v>
      </c>
      <c r="C829" s="5" t="s">
        <v>97</v>
      </c>
      <c r="D829" s="4">
        <v>2020.0</v>
      </c>
      <c r="E829" s="6">
        <v>2.5669000148773193</v>
      </c>
      <c r="F829" s="6">
        <v>0.30070585012435913</v>
      </c>
      <c r="G829" s="6">
        <v>0.35643383860588074</v>
      </c>
      <c r="H829" s="6">
        <v>0.2660515308380127</v>
      </c>
      <c r="I829" s="6">
        <v>0.0</v>
      </c>
      <c r="J829" s="6">
        <v>0.13523471355438232</v>
      </c>
      <c r="K829" s="6">
        <v>0.0012257853522896767</v>
      </c>
      <c r="L829" s="6">
        <v>1.5072356462478638</v>
      </c>
    </row>
    <row r="830" ht="14.25" hidden="1" customHeight="1">
      <c r="A830" s="4">
        <v>1.0</v>
      </c>
      <c r="B830" s="5" t="s">
        <v>19</v>
      </c>
      <c r="C830" s="5" t="s">
        <v>13</v>
      </c>
      <c r="D830" s="4">
        <v>2021.0</v>
      </c>
      <c r="E830" s="7">
        <v>7.842100143432617</v>
      </c>
      <c r="F830" s="7">
        <v>1.4463562965393066</v>
      </c>
      <c r="G830" s="7">
        <v>1.1061915159225464</v>
      </c>
      <c r="H830" s="7">
        <v>0.7408238053321838</v>
      </c>
      <c r="I830" s="7">
        <v>0.6905766129493713</v>
      </c>
      <c r="J830" s="7">
        <v>0.12420045584440231</v>
      </c>
      <c r="K830" s="7">
        <v>0.4805239737033844</v>
      </c>
      <c r="L830" s="7">
        <v>3.2534146308898926</v>
      </c>
    </row>
    <row r="831" ht="14.25" hidden="1" customHeight="1">
      <c r="A831" s="5">
        <v>2.0</v>
      </c>
      <c r="B831" s="5" t="s">
        <v>15</v>
      </c>
      <c r="C831" s="5" t="s">
        <v>13</v>
      </c>
      <c r="D831" s="4">
        <v>2021.0</v>
      </c>
      <c r="E831" s="7">
        <v>7.619500160217285</v>
      </c>
      <c r="F831" s="7">
        <v>1.5015480518341064</v>
      </c>
      <c r="G831" s="7">
        <v>1.1080076694488525</v>
      </c>
      <c r="H831" s="7">
        <v>0.7628624439239502</v>
      </c>
      <c r="I831" s="7">
        <v>0.6861603260040283</v>
      </c>
      <c r="J831" s="7">
        <v>0.20761457085609436</v>
      </c>
      <c r="K831" s="7">
        <v>0.4849926829338074</v>
      </c>
      <c r="L831" s="7">
        <v>2.8682961463928223</v>
      </c>
    </row>
    <row r="832" ht="14.25" hidden="1" customHeight="1">
      <c r="A832" s="5">
        <v>3.0</v>
      </c>
      <c r="B832" s="5" t="s">
        <v>12</v>
      </c>
      <c r="C832" s="5" t="s">
        <v>13</v>
      </c>
      <c r="D832" s="4">
        <v>2021.0</v>
      </c>
      <c r="E832" s="7">
        <v>7.571499824523926</v>
      </c>
      <c r="F832" s="7">
        <v>1.56589937210083</v>
      </c>
      <c r="G832" s="7">
        <v>1.0794686079025269</v>
      </c>
      <c r="H832" s="7">
        <v>0.8164148330688477</v>
      </c>
      <c r="I832" s="7">
        <v>0.6534879207611084</v>
      </c>
      <c r="J832" s="7">
        <v>0.20403996109962463</v>
      </c>
      <c r="K832" s="7">
        <v>0.413019061088562</v>
      </c>
      <c r="L832" s="7">
        <v>2.8391475677490234</v>
      </c>
    </row>
    <row r="833" ht="14.25" hidden="1" customHeight="1">
      <c r="A833" s="5">
        <v>4.0</v>
      </c>
      <c r="B833" s="5" t="s">
        <v>14</v>
      </c>
      <c r="C833" s="5" t="s">
        <v>13</v>
      </c>
      <c r="D833" s="4">
        <v>2021.0</v>
      </c>
      <c r="E833" s="7">
        <v>7.553899765014648</v>
      </c>
      <c r="F833" s="7">
        <v>1.4821898937225342</v>
      </c>
      <c r="G833" s="7">
        <v>1.1722792387008667</v>
      </c>
      <c r="H833" s="7">
        <v>0.7723187208175659</v>
      </c>
      <c r="I833" s="7">
        <v>0.6977011561393738</v>
      </c>
      <c r="J833" s="7">
        <v>0.2925264239311218</v>
      </c>
      <c r="K833" s="7">
        <v>0.16993995010852814</v>
      </c>
      <c r="L833" s="7">
        <v>2.966944694519043</v>
      </c>
    </row>
    <row r="834" ht="14.25" hidden="1" customHeight="1">
      <c r="A834" s="5">
        <v>5.0</v>
      </c>
      <c r="B834" s="5" t="s">
        <v>20</v>
      </c>
      <c r="C834" s="5" t="s">
        <v>13</v>
      </c>
      <c r="D834" s="4">
        <v>2021.0</v>
      </c>
      <c r="E834" s="7">
        <v>7.464000225067139</v>
      </c>
      <c r="F834" s="7">
        <v>1.501071572303772</v>
      </c>
      <c r="G834" s="7">
        <v>1.0791510343551636</v>
      </c>
      <c r="H834" s="7">
        <v>0.7534254193305969</v>
      </c>
      <c r="I834" s="7">
        <v>0.6465853452682495</v>
      </c>
      <c r="J834" s="7">
        <v>0.3023965656757355</v>
      </c>
      <c r="K834" s="7">
        <v>0.3835311233997345</v>
      </c>
      <c r="L834" s="7">
        <v>2.7978177070617676</v>
      </c>
    </row>
    <row r="835" ht="14.25" hidden="1" customHeight="1">
      <c r="A835" s="5">
        <v>6.0</v>
      </c>
      <c r="B835" s="5" t="s">
        <v>16</v>
      </c>
      <c r="C835" s="5" t="s">
        <v>13</v>
      </c>
      <c r="D835" s="4">
        <v>2021.0</v>
      </c>
      <c r="E835" s="7">
        <v>7.392499923706055</v>
      </c>
      <c r="F835" s="7">
        <v>1.5434552431106567</v>
      </c>
      <c r="G835" s="7">
        <v>1.1080878973007202</v>
      </c>
      <c r="H835" s="7">
        <v>0.7817675471305847</v>
      </c>
      <c r="I835" s="7">
        <v>0.7031350135803223</v>
      </c>
      <c r="J835" s="7">
        <v>0.2489185482263565</v>
      </c>
      <c r="K835" s="7">
        <v>0.4268389642238617</v>
      </c>
      <c r="L835" s="7">
        <v>2.580300807952881</v>
      </c>
    </row>
    <row r="836" ht="14.25" hidden="1" customHeight="1">
      <c r="A836" s="5">
        <v>7.0</v>
      </c>
      <c r="B836" s="5" t="s">
        <v>21</v>
      </c>
      <c r="C836" s="5" t="s">
        <v>13</v>
      </c>
      <c r="D836" s="4">
        <v>2021.0</v>
      </c>
      <c r="E836" s="7">
        <v>7.36269998550415</v>
      </c>
      <c r="F836" s="7">
        <v>1.478426218032837</v>
      </c>
      <c r="G836" s="7">
        <v>1.0615882873535156</v>
      </c>
      <c r="H836" s="7">
        <v>0.7628718614578247</v>
      </c>
      <c r="I836" s="7">
        <v>0.6849016547203064</v>
      </c>
      <c r="J836" s="7">
        <v>0.24421997368335724</v>
      </c>
      <c r="K836" s="7">
        <v>0.44760826230049133</v>
      </c>
      <c r="L836" s="7">
        <v>2.6830930709838867</v>
      </c>
    </row>
    <row r="837" ht="14.25" hidden="1" customHeight="1">
      <c r="A837" s="5">
        <v>8.0</v>
      </c>
      <c r="B837" s="5" t="s">
        <v>33</v>
      </c>
      <c r="C837" s="5" t="s">
        <v>13</v>
      </c>
      <c r="D837" s="4">
        <v>2021.0</v>
      </c>
      <c r="E837" s="7">
        <v>7.324399948120117</v>
      </c>
      <c r="F837" s="7">
        <v>1.7507855892181396</v>
      </c>
      <c r="G837" s="7">
        <v>1.0029783248901367</v>
      </c>
      <c r="H837" s="7">
        <v>0.7597206830978394</v>
      </c>
      <c r="I837" s="7">
        <v>0.6393625140190125</v>
      </c>
      <c r="J837" s="7">
        <v>0.16607677936553955</v>
      </c>
      <c r="K837" s="7">
        <v>0.35261353850364685</v>
      </c>
      <c r="L837" s="7">
        <v>2.6528663635253906</v>
      </c>
    </row>
    <row r="838" ht="14.25" hidden="1" customHeight="1">
      <c r="A838" s="5">
        <v>9.0</v>
      </c>
      <c r="B838" s="5" t="s">
        <v>22</v>
      </c>
      <c r="C838" s="4" t="s">
        <v>23</v>
      </c>
      <c r="D838" s="4">
        <v>2021.0</v>
      </c>
      <c r="E838" s="7">
        <v>7.276599884033203</v>
      </c>
      <c r="F838" s="7">
        <v>1.4000682830810547</v>
      </c>
      <c r="G838" s="7">
        <v>1.093900442123413</v>
      </c>
      <c r="H838" s="7">
        <v>0.7849212884902954</v>
      </c>
      <c r="I838" s="7">
        <v>0.6654025912284851</v>
      </c>
      <c r="J838" s="7">
        <v>0.2755538821220398</v>
      </c>
      <c r="K838" s="7">
        <v>0.44494184851646423</v>
      </c>
      <c r="L838" s="7">
        <v>2.6118011474609375</v>
      </c>
    </row>
    <row r="839" ht="14.25" hidden="1" customHeight="1">
      <c r="A839" s="5">
        <v>10.0</v>
      </c>
      <c r="B839" s="5" t="s">
        <v>29</v>
      </c>
      <c r="C839" s="5" t="s">
        <v>13</v>
      </c>
      <c r="D839" s="4">
        <v>2021.0</v>
      </c>
      <c r="E839" s="7">
        <v>7.2677998542785645</v>
      </c>
      <c r="F839" s="7">
        <v>1.4921637773513794</v>
      </c>
      <c r="G839" s="7">
        <v>1.062422513961792</v>
      </c>
      <c r="H839" s="7">
        <v>0.7817584276199341</v>
      </c>
      <c r="I839" s="7">
        <v>0.6399840712547302</v>
      </c>
      <c r="J839" s="7">
        <v>0.21508997678756714</v>
      </c>
      <c r="K839" s="7">
        <v>0.2920558750629425</v>
      </c>
      <c r="L839" s="7">
        <v>2.7842845916748047</v>
      </c>
    </row>
    <row r="840" ht="14.25" hidden="1" customHeight="1">
      <c r="A840" s="5">
        <v>11.0</v>
      </c>
      <c r="B840" s="5" t="s">
        <v>24</v>
      </c>
      <c r="C840" s="4" t="s">
        <v>23</v>
      </c>
      <c r="D840" s="4">
        <v>2021.0</v>
      </c>
      <c r="E840" s="7">
        <v>7.183499813079834</v>
      </c>
      <c r="F840" s="7">
        <v>1.4534845352172852</v>
      </c>
      <c r="G840" s="7">
        <v>1.0758804082870483</v>
      </c>
      <c r="H840" s="7">
        <v>0.8006671071052551</v>
      </c>
      <c r="I840" s="7">
        <v>0.6472353935241699</v>
      </c>
      <c r="J840" s="7">
        <v>0.2913886308670044</v>
      </c>
      <c r="K840" s="7">
        <v>0.31698212027549744</v>
      </c>
      <c r="L840" s="7">
        <v>2.5978565216064453</v>
      </c>
    </row>
    <row r="841" ht="14.25" hidden="1" customHeight="1">
      <c r="A841" s="5">
        <v>12.0</v>
      </c>
      <c r="B841" s="5" t="s">
        <v>25</v>
      </c>
      <c r="C841" s="5" t="s">
        <v>26</v>
      </c>
      <c r="D841" s="4">
        <v>2021.0</v>
      </c>
      <c r="E841" s="7">
        <v>7.157100200653076</v>
      </c>
      <c r="F841" s="7">
        <v>1.3763267993927002</v>
      </c>
      <c r="G841" s="7">
        <v>1.07381272315979</v>
      </c>
      <c r="H841" s="7">
        <v>0.7881687879562378</v>
      </c>
      <c r="I841" s="7">
        <v>0.5089752078056335</v>
      </c>
      <c r="J841" s="7">
        <v>0.20798835158348083</v>
      </c>
      <c r="K841" s="7">
        <v>0.1187649592757225</v>
      </c>
      <c r="L841" s="7">
        <v>3.0830140113830566</v>
      </c>
    </row>
    <row r="842" ht="14.25" hidden="1" customHeight="1">
      <c r="A842" s="5">
        <v>13.0</v>
      </c>
      <c r="B842" s="5" t="s">
        <v>42</v>
      </c>
      <c r="C842" s="5" t="s">
        <v>13</v>
      </c>
      <c r="D842" s="4">
        <v>2021.0</v>
      </c>
      <c r="E842" s="7">
        <v>7.1545000076293945</v>
      </c>
      <c r="F842" s="7">
        <v>1.4803659915924072</v>
      </c>
      <c r="G842" s="7">
        <v>0.9925621747970581</v>
      </c>
      <c r="H842" s="7">
        <v>0.7565743923187256</v>
      </c>
      <c r="I842" s="7">
        <v>0.6004118323326111</v>
      </c>
      <c r="J842" s="7">
        <v>0.19491444528102875</v>
      </c>
      <c r="K842" s="7">
        <v>0.30559656023979187</v>
      </c>
      <c r="L842" s="7">
        <v>2.8240256309509277</v>
      </c>
    </row>
    <row r="843" ht="14.25" hidden="1" customHeight="1">
      <c r="A843" s="5">
        <v>14.0</v>
      </c>
      <c r="B843" s="5" t="s">
        <v>17</v>
      </c>
      <c r="C843" s="5" t="s">
        <v>18</v>
      </c>
      <c r="D843" s="4">
        <v>2021.0</v>
      </c>
      <c r="E843" s="7">
        <v>7.103300094604492</v>
      </c>
      <c r="F843" s="7">
        <v>1.4466791152954102</v>
      </c>
      <c r="G843" s="7">
        <v>1.044359564781189</v>
      </c>
      <c r="H843" s="7">
        <v>0.7975085377693176</v>
      </c>
      <c r="I843" s="7">
        <v>0.6484853029251099</v>
      </c>
      <c r="J843" s="7">
        <v>0.24622412025928497</v>
      </c>
      <c r="K843" s="7">
        <v>0.33458682894706726</v>
      </c>
      <c r="L843" s="7">
        <v>2.5854320526123047</v>
      </c>
    </row>
    <row r="844" ht="14.25" hidden="1" customHeight="1">
      <c r="A844" s="5">
        <v>15.0</v>
      </c>
      <c r="B844" s="5" t="s">
        <v>34</v>
      </c>
      <c r="C844" s="5" t="s">
        <v>13</v>
      </c>
      <c r="D844" s="4">
        <v>2021.0</v>
      </c>
      <c r="E844" s="7">
        <v>7.085299968719482</v>
      </c>
      <c r="F844" s="7">
        <v>1.6444793939590454</v>
      </c>
      <c r="G844" s="7">
        <v>1.091831088066101</v>
      </c>
      <c r="H844" s="7">
        <v>0.7534213662147522</v>
      </c>
      <c r="I844" s="7">
        <v>0.6055065393447876</v>
      </c>
      <c r="J844" s="7">
        <v>0.2383265197277069</v>
      </c>
      <c r="K844" s="7">
        <v>0.3674488365650177</v>
      </c>
      <c r="L844" s="7">
        <v>2.3843045234680176</v>
      </c>
    </row>
    <row r="845" ht="14.25" hidden="1" customHeight="1">
      <c r="A845" s="5">
        <v>16.0</v>
      </c>
      <c r="B845" s="5" t="s">
        <v>27</v>
      </c>
      <c r="C845" s="5" t="s">
        <v>28</v>
      </c>
      <c r="D845" s="4">
        <v>2021.0</v>
      </c>
      <c r="E845" s="7">
        <v>7.069399833679199</v>
      </c>
      <c r="F845" s="7">
        <v>1.1335699558258057</v>
      </c>
      <c r="G845" s="7">
        <v>0.9658473134040833</v>
      </c>
      <c r="H845" s="7">
        <v>0.7219244837760925</v>
      </c>
      <c r="I845" s="7">
        <v>0.6725239157676697</v>
      </c>
      <c r="J845" s="7">
        <v>0.10547269135713577</v>
      </c>
      <c r="K845" s="7">
        <v>0.08328060060739517</v>
      </c>
      <c r="L845" s="7">
        <v>3.3867838382720947</v>
      </c>
    </row>
    <row r="846" ht="14.25" hidden="1" customHeight="1">
      <c r="A846" s="5">
        <v>17.0</v>
      </c>
      <c r="B846" s="5" t="s">
        <v>37</v>
      </c>
      <c r="C846" s="5" t="s">
        <v>13</v>
      </c>
      <c r="D846" s="4">
        <v>2021.0</v>
      </c>
      <c r="E846" s="7">
        <v>7.063600063323975</v>
      </c>
      <c r="F846" s="7">
        <v>1.4225784540176392</v>
      </c>
      <c r="G846" s="7">
        <v>1.06199049949646</v>
      </c>
      <c r="H846" s="7">
        <v>0.7565741539001465</v>
      </c>
      <c r="I846" s="7">
        <v>0.580345630645752</v>
      </c>
      <c r="J846" s="7">
        <v>0.3402424156665802</v>
      </c>
      <c r="K846" s="7">
        <v>0.3060355484485626</v>
      </c>
      <c r="L846" s="7">
        <v>2.595834732055664</v>
      </c>
    </row>
    <row r="847" ht="14.25" hidden="1" customHeight="1">
      <c r="A847" s="5">
        <v>18.0</v>
      </c>
      <c r="B847" s="5" t="s">
        <v>46</v>
      </c>
      <c r="C847" s="5" t="s">
        <v>47</v>
      </c>
      <c r="D847" s="4">
        <v>2021.0</v>
      </c>
      <c r="E847" s="7">
        <v>6.964700222015381</v>
      </c>
      <c r="F847" s="7">
        <v>1.3698246479034424</v>
      </c>
      <c r="G847" s="7">
        <v>1.090193271636963</v>
      </c>
      <c r="H847" s="7">
        <v>0.7032392621040344</v>
      </c>
      <c r="I847" s="7">
        <v>0.5800207853317261</v>
      </c>
      <c r="J847" s="7">
        <v>0.05206361413002014</v>
      </c>
      <c r="K847" s="7">
        <v>0.04563715308904648</v>
      </c>
      <c r="L847" s="7">
        <v>3.123739242553711</v>
      </c>
    </row>
    <row r="848" ht="14.25" hidden="1" customHeight="1">
      <c r="A848" s="5">
        <v>19.0</v>
      </c>
      <c r="B848" s="5" t="s">
        <v>31</v>
      </c>
      <c r="C848" s="5" t="s">
        <v>18</v>
      </c>
      <c r="D848" s="4">
        <v>2021.0</v>
      </c>
      <c r="E848" s="7">
        <v>6.951499938964844</v>
      </c>
      <c r="F848" s="7">
        <v>1.5329774618148804</v>
      </c>
      <c r="G848" s="7">
        <v>1.0301469564437866</v>
      </c>
      <c r="H848" s="7">
        <v>0.6211386322975159</v>
      </c>
      <c r="I848" s="7">
        <v>0.5539203882217407</v>
      </c>
      <c r="J848" s="7">
        <v>0.252187579870224</v>
      </c>
      <c r="K848" s="7">
        <v>0.1538696587085724</v>
      </c>
      <c r="L848" s="7">
        <v>2.8072967529296875</v>
      </c>
    </row>
    <row r="849" ht="14.25" hidden="1" customHeight="1">
      <c r="A849" s="5">
        <v>20.0</v>
      </c>
      <c r="B849" s="5" t="s">
        <v>35</v>
      </c>
      <c r="C849" s="5" t="s">
        <v>13</v>
      </c>
      <c r="D849" s="4">
        <v>2021.0</v>
      </c>
      <c r="E849" s="7">
        <v>6.834000110626221</v>
      </c>
      <c r="F849" s="7">
        <v>1.463081955909729</v>
      </c>
      <c r="G849" s="7">
        <v>0.997890293598175</v>
      </c>
      <c r="H849" s="7">
        <v>0.7471046447753906</v>
      </c>
      <c r="I849" s="7">
        <v>0.48864832520484924</v>
      </c>
      <c r="J849" s="7">
        <v>0.08792529255151749</v>
      </c>
      <c r="K849" s="7">
        <v>0.18733766674995422</v>
      </c>
      <c r="L849" s="7">
        <v>2.8620285987854004</v>
      </c>
    </row>
    <row r="850" ht="14.25" hidden="1" customHeight="1">
      <c r="A850" s="5">
        <v>21.0</v>
      </c>
      <c r="B850" s="5" t="s">
        <v>44</v>
      </c>
      <c r="C850" s="5" t="s">
        <v>13</v>
      </c>
      <c r="D850" s="4">
        <v>2021.0</v>
      </c>
      <c r="E850" s="7">
        <v>6.689899921417236</v>
      </c>
      <c r="F850" s="7">
        <v>1.4214428663253784</v>
      </c>
      <c r="G850" s="7">
        <v>1.0808327198028564</v>
      </c>
      <c r="H850" s="7">
        <v>0.8038071990013123</v>
      </c>
      <c r="I850" s="7">
        <v>0.5355432033538818</v>
      </c>
      <c r="J850" s="7">
        <v>0.09239309281110764</v>
      </c>
      <c r="K850" s="7">
        <v>0.23506233096122742</v>
      </c>
      <c r="L850" s="7">
        <v>2.520777702331543</v>
      </c>
    </row>
    <row r="851" ht="14.25" hidden="1" customHeight="1">
      <c r="A851" s="5">
        <v>22.0</v>
      </c>
      <c r="B851" s="5" t="s">
        <v>64</v>
      </c>
      <c r="C851" s="5" t="s">
        <v>26</v>
      </c>
      <c r="D851" s="4">
        <v>2021.0</v>
      </c>
      <c r="E851" s="7">
        <v>6.646900177001953</v>
      </c>
      <c r="F851" s="7">
        <v>1.4091163873672485</v>
      </c>
      <c r="G851" s="7">
        <v>0.8990120887756348</v>
      </c>
      <c r="H851" s="7">
        <v>0.6619321703910828</v>
      </c>
      <c r="I851" s="7">
        <v>0.6610322594642639</v>
      </c>
      <c r="J851" s="7">
        <v>0.2461077868938446</v>
      </c>
      <c r="K851" s="7">
        <v>0.13861463963985443</v>
      </c>
      <c r="L851" s="7">
        <v>2.6310997009277344</v>
      </c>
    </row>
    <row r="852" ht="14.25" hidden="1" customHeight="1">
      <c r="A852" s="5">
        <v>23.0</v>
      </c>
      <c r="B852" s="5" t="s">
        <v>53</v>
      </c>
      <c r="C852" s="5" t="s">
        <v>13</v>
      </c>
      <c r="D852" s="4">
        <v>2021.0</v>
      </c>
      <c r="E852" s="7">
        <v>6.6020002365112305</v>
      </c>
      <c r="F852" s="7">
        <v>1.410881519317627</v>
      </c>
      <c r="G852" s="7">
        <v>1.0551129579544067</v>
      </c>
      <c r="H852" s="7">
        <v>0.7471227049827576</v>
      </c>
      <c r="I852" s="7">
        <v>0.6637340784072876</v>
      </c>
      <c r="J852" s="7">
        <v>0.27450403571128845</v>
      </c>
      <c r="K852" s="7">
        <v>0.1826171875</v>
      </c>
      <c r="L852" s="7">
        <v>2.2679905891418457</v>
      </c>
    </row>
    <row r="853" ht="14.25" hidden="1" customHeight="1">
      <c r="A853" s="5">
        <v>24.0</v>
      </c>
      <c r="B853" s="4" t="s">
        <v>54</v>
      </c>
      <c r="C853" s="5" t="s">
        <v>55</v>
      </c>
      <c r="D853" s="4">
        <v>2021.0</v>
      </c>
      <c r="E853" s="7">
        <v>6.584400177001953</v>
      </c>
      <c r="F853" s="7">
        <v>1.4798239469528198</v>
      </c>
      <c r="G853" s="7">
        <v>0.9815506935119629</v>
      </c>
      <c r="H853" s="7">
        <v>0.6652359366416931</v>
      </c>
      <c r="I853" s="7">
        <v>0.4899129569530487</v>
      </c>
      <c r="J853" s="7">
        <v>0.14198705554008484</v>
      </c>
      <c r="K853" s="7">
        <v>0.13903158903121948</v>
      </c>
      <c r="L853" s="7">
        <v>2.6868221759796143</v>
      </c>
    </row>
    <row r="854" ht="14.25" hidden="1" customHeight="1">
      <c r="A854" s="5">
        <v>25.0</v>
      </c>
      <c r="B854" s="5" t="s">
        <v>36</v>
      </c>
      <c r="C854" s="5" t="s">
        <v>26</v>
      </c>
      <c r="D854" s="4">
        <v>2021.0</v>
      </c>
      <c r="E854" s="7">
        <v>6.560500144958496</v>
      </c>
      <c r="F854" s="7">
        <v>1.5545523166656494</v>
      </c>
      <c r="G854" s="7">
        <v>0.8601416349411011</v>
      </c>
      <c r="H854" s="7">
        <v>0.5938335657119751</v>
      </c>
      <c r="I854" s="7">
        <v>0.6700464487075806</v>
      </c>
      <c r="J854" s="7">
        <v>0.23624581098556519</v>
      </c>
      <c r="K854" s="7">
        <v>0.22332940995693207</v>
      </c>
      <c r="L854" s="7">
        <v>2.4223198890686035</v>
      </c>
    </row>
    <row r="855" ht="14.25" hidden="1" customHeight="1">
      <c r="A855" s="5">
        <v>26.0</v>
      </c>
      <c r="B855" s="5" t="s">
        <v>51</v>
      </c>
      <c r="C855" s="5" t="s">
        <v>26</v>
      </c>
      <c r="D855" s="4">
        <v>2021.0</v>
      </c>
      <c r="E855" s="7">
        <v>6.49399995803833</v>
      </c>
      <c r="F855" s="7">
        <v>1.4349323511123657</v>
      </c>
      <c r="G855" s="7">
        <v>0.9641367197036743</v>
      </c>
      <c r="H855" s="7">
        <v>0.5708486437797546</v>
      </c>
      <c r="I855" s="7">
        <v>0.6029582023620605</v>
      </c>
      <c r="J855" s="7">
        <v>0.0904901772737503</v>
      </c>
      <c r="K855" s="7">
        <v>0.1628357470035553</v>
      </c>
      <c r="L855" s="7">
        <v>2.667757987976074</v>
      </c>
    </row>
    <row r="856" ht="14.25" hidden="1" customHeight="1">
      <c r="A856" s="5">
        <v>27.0</v>
      </c>
      <c r="B856" s="5" t="s">
        <v>52</v>
      </c>
      <c r="C856" s="5" t="s">
        <v>13</v>
      </c>
      <c r="D856" s="4">
        <v>2021.0</v>
      </c>
      <c r="E856" s="7">
        <v>6.490699768066406</v>
      </c>
      <c r="F856" s="7">
        <v>1.3749617338180542</v>
      </c>
      <c r="G856" s="7">
        <v>1.0565775632858276</v>
      </c>
      <c r="H856" s="7">
        <v>0.8258600234985352</v>
      </c>
      <c r="I856" s="7">
        <v>0.46193286776542664</v>
      </c>
      <c r="J856" s="7">
        <v>0.13504338264465332</v>
      </c>
      <c r="K856" s="7">
        <v>0.12375995516777039</v>
      </c>
      <c r="L856" s="7">
        <v>2.5125856399536133</v>
      </c>
    </row>
    <row r="857" ht="14.25" hidden="1" customHeight="1">
      <c r="A857" s="5">
        <v>28.0</v>
      </c>
      <c r="B857" s="5" t="s">
        <v>65</v>
      </c>
      <c r="C857" s="5" t="s">
        <v>13</v>
      </c>
      <c r="D857" s="4">
        <v>2021.0</v>
      </c>
      <c r="E857" s="7">
        <v>6.483099937438965</v>
      </c>
      <c r="F857" s="7">
        <v>1.3931456804275513</v>
      </c>
      <c r="G857" s="7">
        <v>0.9402785897254944</v>
      </c>
      <c r="H857" s="7">
        <v>0.7975162267684937</v>
      </c>
      <c r="I857" s="7">
        <v>0.3786349892616272</v>
      </c>
      <c r="J857" s="7">
        <v>0.13302730023860931</v>
      </c>
      <c r="K857" s="7">
        <v>0.04693835973739624</v>
      </c>
      <c r="L857" s="7">
        <v>2.793569803237915</v>
      </c>
    </row>
    <row r="858" ht="14.25" hidden="1" customHeight="1">
      <c r="A858" s="5">
        <v>29.0</v>
      </c>
      <c r="B858" s="5" t="s">
        <v>70</v>
      </c>
      <c r="C858" s="5" t="s">
        <v>47</v>
      </c>
      <c r="D858" s="4">
        <v>2021.0</v>
      </c>
      <c r="E858" s="7">
        <v>6.460700035095215</v>
      </c>
      <c r="F858" s="7">
        <v>1.3604670763015747</v>
      </c>
      <c r="G858" s="7">
        <v>1.0934864282608032</v>
      </c>
      <c r="H858" s="7">
        <v>0.7219191789627075</v>
      </c>
      <c r="I858" s="7">
        <v>0.6897962093353271</v>
      </c>
      <c r="J858" s="7">
        <v>0.12229762226343155</v>
      </c>
      <c r="K858" s="7">
        <v>0.08472754061222076</v>
      </c>
      <c r="L858" s="7">
        <v>2.387974739074707</v>
      </c>
    </row>
    <row r="859" ht="14.25" hidden="1" customHeight="1">
      <c r="A859" s="5">
        <v>30.0</v>
      </c>
      <c r="B859" s="5" t="s">
        <v>58</v>
      </c>
      <c r="C859" s="5" t="s">
        <v>28</v>
      </c>
      <c r="D859" s="4">
        <v>2021.0</v>
      </c>
      <c r="E859" s="7">
        <v>6.434500217437744</v>
      </c>
      <c r="F859" s="7">
        <v>0.8448103666305542</v>
      </c>
      <c r="G859" s="7">
        <v>0.7900813817977905</v>
      </c>
      <c r="H859" s="7">
        <v>0.5190408229827881</v>
      </c>
      <c r="I859" s="7">
        <v>0.6377022862434387</v>
      </c>
      <c r="J859" s="7">
        <v>0.1634448617696762</v>
      </c>
      <c r="K859" s="7">
        <v>0.10459919273853302</v>
      </c>
      <c r="L859" s="7">
        <v>3.37481689453125</v>
      </c>
    </row>
    <row r="860" ht="14.25" hidden="1" customHeight="1">
      <c r="A860" s="5">
        <v>31.0</v>
      </c>
      <c r="B860" s="5" t="s">
        <v>48</v>
      </c>
      <c r="C860" s="5" t="s">
        <v>28</v>
      </c>
      <c r="D860" s="4">
        <v>2021.0</v>
      </c>
      <c r="E860" s="7">
        <v>6.431399822235107</v>
      </c>
      <c r="F860" s="7">
        <v>1.1635020971298218</v>
      </c>
      <c r="G860" s="7">
        <v>1.0416945219039917</v>
      </c>
      <c r="H860" s="7">
        <v>0.6494903564453125</v>
      </c>
      <c r="I860" s="7">
        <v>0.6254554986953735</v>
      </c>
      <c r="J860" s="7">
        <v>0.12781445682048798</v>
      </c>
      <c r="K860" s="7">
        <v>0.22305861115455627</v>
      </c>
      <c r="L860" s="7">
        <v>2.600344181060791</v>
      </c>
    </row>
    <row r="861" ht="14.25" hidden="1" customHeight="1">
      <c r="A861" s="5">
        <v>32.0</v>
      </c>
      <c r="B861" s="5" t="s">
        <v>39</v>
      </c>
      <c r="C861" s="5" t="s">
        <v>40</v>
      </c>
      <c r="D861" s="4">
        <v>2021.0</v>
      </c>
      <c r="E861" s="7">
        <v>6.376500129699707</v>
      </c>
      <c r="F861" s="7">
        <v>1.695391058921814</v>
      </c>
      <c r="G861" s="7">
        <v>1.0189937353134155</v>
      </c>
      <c r="H861" s="7">
        <v>0.8968137502670288</v>
      </c>
      <c r="I861" s="7">
        <v>0.66372150182724</v>
      </c>
      <c r="J861" s="7">
        <v>0.17595279216766357</v>
      </c>
      <c r="K861" s="7">
        <v>0.5467753410339355</v>
      </c>
      <c r="L861" s="7">
        <v>1.378849983215332</v>
      </c>
    </row>
    <row r="862" ht="14.25" hidden="1" customHeight="1">
      <c r="A862" s="5">
        <v>33.0</v>
      </c>
      <c r="B862" s="5" t="s">
        <v>84</v>
      </c>
      <c r="C862" s="5" t="s">
        <v>47</v>
      </c>
      <c r="D862" s="4">
        <v>2021.0</v>
      </c>
      <c r="E862" s="7">
        <v>6.372000217437744</v>
      </c>
      <c r="F862" s="7">
        <v>0.9373340010643005</v>
      </c>
      <c r="G862" s="7">
        <v>0.8073555827140808</v>
      </c>
      <c r="H862" s="7">
        <v>0.48296672105789185</v>
      </c>
      <c r="I862" s="7">
        <v>0.5928694009780884</v>
      </c>
      <c r="J862" s="7">
        <v>0.35589656233787537</v>
      </c>
      <c r="K862" s="7">
        <v>0.013937699608504772</v>
      </c>
      <c r="L862" s="7">
        <v>3.1816439628601074</v>
      </c>
    </row>
    <row r="863" ht="14.25" hidden="1" customHeight="1">
      <c r="A863" s="5">
        <v>34.0</v>
      </c>
      <c r="B863" s="5" t="s">
        <v>60</v>
      </c>
      <c r="C863" s="5" t="s">
        <v>47</v>
      </c>
      <c r="D863" s="4">
        <v>2021.0</v>
      </c>
      <c r="E863" s="7">
        <v>6.330900192260742</v>
      </c>
      <c r="F863" s="7">
        <v>1.3044217824935913</v>
      </c>
      <c r="G863" s="7">
        <v>1.066245198249817</v>
      </c>
      <c r="H863" s="7">
        <v>0.6526585817337036</v>
      </c>
      <c r="I863" s="7">
        <v>0.4680323302745819</v>
      </c>
      <c r="J863" s="7">
        <v>0.1072302758693695</v>
      </c>
      <c r="K863" s="7">
        <v>0.017916766926646233</v>
      </c>
      <c r="L863" s="7">
        <v>2.714428186416626</v>
      </c>
    </row>
    <row r="864" ht="14.25" hidden="1" customHeight="1">
      <c r="A864" s="5">
        <v>35.0</v>
      </c>
      <c r="B864" s="5" t="s">
        <v>32</v>
      </c>
      <c r="C864" s="5" t="s">
        <v>28</v>
      </c>
      <c r="D864" s="4">
        <v>2021.0</v>
      </c>
      <c r="E864" s="7">
        <v>6.330100059509277</v>
      </c>
      <c r="F864" s="7">
        <v>1.0278451442718506</v>
      </c>
      <c r="G864" s="7">
        <v>0.9439684152603149</v>
      </c>
      <c r="H864" s="7">
        <v>0.5707787275314331</v>
      </c>
      <c r="I864" s="7">
        <v>0.5143135190010071</v>
      </c>
      <c r="J864" s="7">
        <v>0.14162582159042358</v>
      </c>
      <c r="K864" s="7">
        <v>0.11666901409626007</v>
      </c>
      <c r="L864" s="7">
        <v>3.0149075984954834</v>
      </c>
    </row>
    <row r="865" ht="14.25" hidden="1" customHeight="1">
      <c r="A865" s="5">
        <v>36.0</v>
      </c>
      <c r="B865" s="5" t="s">
        <v>30</v>
      </c>
      <c r="C865" s="5" t="s">
        <v>28</v>
      </c>
      <c r="D865" s="4">
        <v>2021.0</v>
      </c>
      <c r="E865" s="7">
        <v>6.316800117492676</v>
      </c>
      <c r="F865" s="7">
        <v>1.1262321472167969</v>
      </c>
      <c r="G865" s="7">
        <v>0.829717218875885</v>
      </c>
      <c r="H865" s="7">
        <v>0.6336547136306763</v>
      </c>
      <c r="I865" s="7">
        <v>0.584987998008728</v>
      </c>
      <c r="J865" s="7">
        <v>0.09220424294471741</v>
      </c>
      <c r="K865" s="7">
        <v>0.0894470289349556</v>
      </c>
      <c r="L865" s="7">
        <v>2.9605562686920166</v>
      </c>
    </row>
    <row r="866" ht="14.25" hidden="1" customHeight="1">
      <c r="A866" s="5">
        <v>37.0</v>
      </c>
      <c r="B866" s="5" t="s">
        <v>80</v>
      </c>
      <c r="C866" s="5" t="s">
        <v>28</v>
      </c>
      <c r="D866" s="4">
        <v>2021.0</v>
      </c>
      <c r="E866" s="7">
        <v>6.309199810028076</v>
      </c>
      <c r="F866" s="7">
        <v>0.8912045955657959</v>
      </c>
      <c r="G866" s="7">
        <v>0.9324901700019836</v>
      </c>
      <c r="H866" s="7">
        <v>0.5990965962409973</v>
      </c>
      <c r="I866" s="7">
        <v>0.6179500818252563</v>
      </c>
      <c r="J866" s="7">
        <v>0.09873521327972412</v>
      </c>
      <c r="K866" s="7">
        <v>0.035032786428928375</v>
      </c>
      <c r="L866" s="7">
        <v>3.1347293853759766</v>
      </c>
    </row>
    <row r="867" ht="14.25" hidden="1" customHeight="1">
      <c r="A867" s="5">
        <v>38.0</v>
      </c>
      <c r="B867" s="5" t="s">
        <v>71</v>
      </c>
      <c r="C867" s="5" t="s">
        <v>47</v>
      </c>
      <c r="D867" s="4">
        <v>2021.0</v>
      </c>
      <c r="E867" s="7">
        <v>6.25540018081665</v>
      </c>
      <c r="F867" s="7">
        <v>1.3497631549835205</v>
      </c>
      <c r="G867" s="7">
        <v>1.0650265216827393</v>
      </c>
      <c r="H867" s="7">
        <v>0.6118851900100708</v>
      </c>
      <c r="I867" s="7">
        <v>0.4763244390487671</v>
      </c>
      <c r="J867" s="7">
        <v>0.05575535073876381</v>
      </c>
      <c r="K867" s="7">
        <v>0.07251642644405365</v>
      </c>
      <c r="L867" s="7">
        <v>2.624112844467163</v>
      </c>
    </row>
    <row r="868" ht="14.25" hidden="1" customHeight="1">
      <c r="A868" s="5">
        <v>39.0</v>
      </c>
      <c r="B868" s="5" t="s">
        <v>82</v>
      </c>
      <c r="C868" s="5" t="s">
        <v>13</v>
      </c>
      <c r="D868" s="4">
        <v>2021.0</v>
      </c>
      <c r="E868" s="7">
        <v>6.223499774932861</v>
      </c>
      <c r="F868" s="7">
        <v>1.3767735958099365</v>
      </c>
      <c r="G868" s="7">
        <v>0.7653141617774963</v>
      </c>
      <c r="H868" s="7">
        <v>0.8005865812301636</v>
      </c>
      <c r="I868" s="7">
        <v>0.4639536142349243</v>
      </c>
      <c r="J868" s="7">
        <v>0.17824411392211914</v>
      </c>
      <c r="K868" s="7">
        <v>0.06068984046578407</v>
      </c>
      <c r="L868" s="7">
        <v>2.5779454708099365</v>
      </c>
    </row>
    <row r="869" ht="14.25" hidden="1" customHeight="1">
      <c r="A869" s="5">
        <v>40.0</v>
      </c>
      <c r="B869" s="5" t="s">
        <v>89</v>
      </c>
      <c r="C869" s="5" t="s">
        <v>47</v>
      </c>
      <c r="D869" s="4">
        <v>2021.0</v>
      </c>
      <c r="E869" s="7">
        <v>6.188799858093262</v>
      </c>
      <c r="F869" s="7">
        <v>1.3436338901519775</v>
      </c>
      <c r="G869" s="7">
        <v>1.07881760597229</v>
      </c>
      <c r="H869" s="7">
        <v>0.6400372385978699</v>
      </c>
      <c r="I869" s="7">
        <v>0.6412279605865479</v>
      </c>
      <c r="J869" s="7">
        <v>0.11869920790195465</v>
      </c>
      <c r="K869" s="7">
        <v>0.26318541169166565</v>
      </c>
      <c r="L869" s="7">
        <v>2.1032304763793945</v>
      </c>
    </row>
    <row r="870" ht="14.25" hidden="1" customHeight="1">
      <c r="A870" s="5">
        <v>41.0</v>
      </c>
      <c r="B870" s="5" t="s">
        <v>41</v>
      </c>
      <c r="C870" s="5" t="s">
        <v>28</v>
      </c>
      <c r="D870" s="4">
        <v>2021.0</v>
      </c>
      <c r="E870" s="7">
        <v>6.179599761962891</v>
      </c>
      <c r="F870" s="7">
        <v>1.2978569269180298</v>
      </c>
      <c r="G870" s="7">
        <v>0.976140022277832</v>
      </c>
      <c r="H870" s="7">
        <v>0.6668770909309387</v>
      </c>
      <c r="I870" s="7">
        <v>0.596409022808075</v>
      </c>
      <c r="J870" s="7">
        <v>0.07949862629175186</v>
      </c>
      <c r="K870" s="7">
        <v>0.05334916338324547</v>
      </c>
      <c r="L870" s="7">
        <v>2.509446382522583</v>
      </c>
    </row>
    <row r="871" ht="14.25" hidden="1" customHeight="1">
      <c r="A871" s="5">
        <v>42.0</v>
      </c>
      <c r="B871" s="5" t="s">
        <v>59</v>
      </c>
      <c r="C871" s="5" t="s">
        <v>47</v>
      </c>
      <c r="D871" s="4">
        <v>2021.0</v>
      </c>
      <c r="E871" s="7">
        <v>6.178800106048584</v>
      </c>
      <c r="F871" s="7">
        <v>0.7690013647079468</v>
      </c>
      <c r="G871" s="7">
        <v>1.027037262916565</v>
      </c>
      <c r="H871" s="7">
        <v>0.5284002423286438</v>
      </c>
      <c r="I871" s="7">
        <v>0.7159636616706848</v>
      </c>
      <c r="J871" s="7">
        <v>0.39065924286842346</v>
      </c>
      <c r="K871" s="7">
        <v>0.27055713534355164</v>
      </c>
      <c r="L871" s="7">
        <v>2.4772260189056396</v>
      </c>
    </row>
    <row r="872" ht="14.25" hidden="1" customHeight="1">
      <c r="A872" s="5">
        <v>43.0</v>
      </c>
      <c r="B872" s="5" t="s">
        <v>43</v>
      </c>
      <c r="C872" s="5" t="s">
        <v>28</v>
      </c>
      <c r="D872" s="4">
        <v>2021.0</v>
      </c>
      <c r="E872" s="7">
        <v>6.171899795532227</v>
      </c>
      <c r="F872" s="7">
        <v>1.2003555297851562</v>
      </c>
      <c r="G872" s="7">
        <v>0.9455326795578003</v>
      </c>
      <c r="H872" s="7">
        <v>0.6778346300125122</v>
      </c>
      <c r="I872" s="7">
        <v>0.4377621114253998</v>
      </c>
      <c r="J872" s="7">
        <v>0.15907956659793854</v>
      </c>
      <c r="K872" s="7">
        <v>0.06950421631336212</v>
      </c>
      <c r="L872" s="7">
        <v>2.6817915439605713</v>
      </c>
    </row>
    <row r="873" ht="14.25" hidden="1" customHeight="1">
      <c r="A873" s="5">
        <v>44.0</v>
      </c>
      <c r="B873" s="5" t="s">
        <v>75</v>
      </c>
      <c r="C873" s="5" t="s">
        <v>47</v>
      </c>
      <c r="D873" s="4">
        <v>2021.0</v>
      </c>
      <c r="E873" s="7">
        <v>6.166100025177002</v>
      </c>
      <c r="F873" s="7">
        <v>1.3089760541915894</v>
      </c>
      <c r="G873" s="7">
        <v>0.9815690517425537</v>
      </c>
      <c r="H873" s="7">
        <v>0.6684379577636719</v>
      </c>
      <c r="I873" s="7">
        <v>0.5583668947219849</v>
      </c>
      <c r="J873" s="7">
        <v>0.08042557537555695</v>
      </c>
      <c r="K873" s="7">
        <v>0.13009196519851685</v>
      </c>
      <c r="L873" s="7">
        <v>2.4382529258728027</v>
      </c>
    </row>
    <row r="874" ht="14.25" hidden="1" customHeight="1">
      <c r="A874" s="5">
        <v>45.0</v>
      </c>
      <c r="B874" s="5" t="s">
        <v>69</v>
      </c>
      <c r="C874" s="5" t="s">
        <v>47</v>
      </c>
      <c r="D874" s="4">
        <v>2021.0</v>
      </c>
      <c r="E874" s="7">
        <v>6.151800155639648</v>
      </c>
      <c r="F874" s="7">
        <v>1.2295936346054077</v>
      </c>
      <c r="G874" s="7">
        <v>1.1028239727020264</v>
      </c>
      <c r="H874" s="7">
        <v>0.5266538262367249</v>
      </c>
      <c r="I874" s="7">
        <v>0.5728469491004944</v>
      </c>
      <c r="J874" s="7">
        <v>0.14267094433307648</v>
      </c>
      <c r="K874" s="7">
        <v>0.13153886795043945</v>
      </c>
      <c r="L874" s="7">
        <v>2.445716381072998</v>
      </c>
    </row>
    <row r="875" ht="14.25" hidden="1" customHeight="1">
      <c r="A875" s="5">
        <v>46.0</v>
      </c>
      <c r="B875" s="5" t="s">
        <v>102</v>
      </c>
      <c r="C875" s="5" t="s">
        <v>47</v>
      </c>
      <c r="D875" s="4">
        <v>2021.0</v>
      </c>
      <c r="E875" s="7">
        <v>6.139999866485596</v>
      </c>
      <c r="F875" s="7">
        <v>1.2746505737304688</v>
      </c>
      <c r="G875" s="7">
        <v>0.8320383429527283</v>
      </c>
      <c r="H875" s="7">
        <v>0.5945364236831665</v>
      </c>
      <c r="I875" s="7">
        <v>0.5637512803077698</v>
      </c>
      <c r="J875" s="7">
        <v>0.04480811953544617</v>
      </c>
      <c r="K875" s="7">
        <v>6.828740006312728E-4</v>
      </c>
      <c r="L875" s="7">
        <v>2.8295798301696777</v>
      </c>
    </row>
    <row r="876" ht="14.25" hidden="1" customHeight="1">
      <c r="A876" s="5">
        <v>47.0</v>
      </c>
      <c r="B876" s="5" t="s">
        <v>56</v>
      </c>
      <c r="C876" s="5" t="s">
        <v>26</v>
      </c>
      <c r="D876" s="4">
        <v>2021.0</v>
      </c>
      <c r="E876" s="7">
        <v>6.106100082397461</v>
      </c>
      <c r="F876" s="7">
        <v>1.4608532190322876</v>
      </c>
      <c r="G876" s="7">
        <v>0.8565274477005005</v>
      </c>
      <c r="H876" s="7">
        <v>0.580199658870697</v>
      </c>
      <c r="I876" s="7">
        <v>0.5905794501304626</v>
      </c>
      <c r="J876" s="7">
        <v>0.12002494931221008</v>
      </c>
      <c r="K876" s="7">
        <v>0.12952513992786407</v>
      </c>
      <c r="L876" s="7">
        <v>2.3684098720550537</v>
      </c>
    </row>
    <row r="877" ht="14.25" hidden="1" customHeight="1">
      <c r="A877" s="5">
        <v>48.0</v>
      </c>
      <c r="B877" s="5" t="s">
        <v>103</v>
      </c>
      <c r="C877" s="5" t="s">
        <v>47</v>
      </c>
      <c r="D877" s="4">
        <v>2021.0</v>
      </c>
      <c r="E877" s="7">
        <v>6.077899932861328</v>
      </c>
      <c r="F877" s="7">
        <v>1.1009752750396729</v>
      </c>
      <c r="G877" s="7">
        <v>0.923801600933075</v>
      </c>
      <c r="H877" s="7">
        <v>0.6337515711784363</v>
      </c>
      <c r="I877" s="7">
        <v>0.4816390573978424</v>
      </c>
      <c r="J877" s="7">
        <v>0.18940389156341553</v>
      </c>
      <c r="K877" s="7">
        <v>0.06635235249996185</v>
      </c>
      <c r="L877" s="7">
        <v>2.682023286819458</v>
      </c>
    </row>
    <row r="878" ht="14.25" hidden="1" customHeight="1">
      <c r="A878" s="5">
        <v>49.0</v>
      </c>
      <c r="B878" s="5" t="s">
        <v>57</v>
      </c>
      <c r="C878" s="5" t="s">
        <v>28</v>
      </c>
      <c r="D878" s="4">
        <v>2021.0</v>
      </c>
      <c r="E878" s="7">
        <v>6.060500144958496</v>
      </c>
      <c r="F878" s="7">
        <v>0.8449673056602478</v>
      </c>
      <c r="G878" s="7">
        <v>0.6746991276741028</v>
      </c>
      <c r="H878" s="7">
        <v>0.5645120739936829</v>
      </c>
      <c r="I878" s="7">
        <v>0.6154946684837341</v>
      </c>
      <c r="J878" s="7">
        <v>0.11604499071836472</v>
      </c>
      <c r="K878" s="7">
        <v>0.16011211276054382</v>
      </c>
      <c r="L878" s="7">
        <v>3.0846240520477295</v>
      </c>
    </row>
    <row r="879" ht="14.25" hidden="1" customHeight="1">
      <c r="A879" s="5">
        <v>50.0</v>
      </c>
      <c r="B879" s="5" t="s">
        <v>86</v>
      </c>
      <c r="C879" s="5" t="s">
        <v>87</v>
      </c>
      <c r="D879" s="4">
        <v>2021.0</v>
      </c>
      <c r="E879" s="7">
        <v>6.048999786376953</v>
      </c>
      <c r="F879" s="7">
        <v>1.1783559322357178</v>
      </c>
      <c r="G879" s="7">
        <v>0.9960209131240845</v>
      </c>
      <c r="H879" s="7">
        <v>0.5739279389381409</v>
      </c>
      <c r="I879" s="7">
        <v>0.5903744697570801</v>
      </c>
      <c r="J879" s="7">
        <v>0.15267452597618103</v>
      </c>
      <c r="K879" s="7">
        <v>0.09585323184728622</v>
      </c>
      <c r="L879" s="7">
        <v>2.4617674350738525</v>
      </c>
    </row>
    <row r="880" ht="14.25" hidden="1" customHeight="1">
      <c r="A880" s="5">
        <v>51.0</v>
      </c>
      <c r="B880" s="5" t="s">
        <v>105</v>
      </c>
      <c r="C880" s="5" t="s">
        <v>47</v>
      </c>
      <c r="D880" s="4">
        <v>2021.0</v>
      </c>
      <c r="E880" s="7">
        <v>6.0320000648498535</v>
      </c>
      <c r="F880" s="7">
        <v>1.285496473312378</v>
      </c>
      <c r="G880" s="7">
        <v>1.04738187789917</v>
      </c>
      <c r="H880" s="7">
        <v>0.5865048170089722</v>
      </c>
      <c r="I880" s="7">
        <v>0.40496960282325745</v>
      </c>
      <c r="J880" s="7">
        <v>0.08228651434183121</v>
      </c>
      <c r="K880" s="7">
        <v>0.08899401128292084</v>
      </c>
      <c r="L880" s="7">
        <v>2.5363523960113525</v>
      </c>
    </row>
    <row r="881" ht="14.25" hidden="1" customHeight="1">
      <c r="A881" s="5">
        <v>52.0</v>
      </c>
      <c r="B881" s="5" t="s">
        <v>49</v>
      </c>
      <c r="C881" s="5" t="s">
        <v>28</v>
      </c>
      <c r="D881" s="4">
        <v>2021.0</v>
      </c>
      <c r="E881" s="7">
        <v>6.012400150299072</v>
      </c>
      <c r="F881" s="7">
        <v>1.0207512378692627</v>
      </c>
      <c r="G881" s="7">
        <v>0.8656936287879944</v>
      </c>
      <c r="H881" s="7">
        <v>0.6148872971534729</v>
      </c>
      <c r="I881" s="7">
        <v>0.5539491176605225</v>
      </c>
      <c r="J881" s="7">
        <v>0.10004029422998428</v>
      </c>
      <c r="K881" s="7">
        <v>0.06279616802930832</v>
      </c>
      <c r="L881" s="7">
        <v>2.794320583343506</v>
      </c>
    </row>
    <row r="882" ht="14.25" hidden="1" customHeight="1">
      <c r="A882" s="5">
        <v>53.0</v>
      </c>
      <c r="B882" s="5" t="s">
        <v>115</v>
      </c>
      <c r="C882" s="5" t="s">
        <v>47</v>
      </c>
      <c r="D882" s="4">
        <v>2021.0</v>
      </c>
      <c r="E882" s="7">
        <v>5.991600036621094</v>
      </c>
      <c r="F882" s="7">
        <v>1.3006794452667236</v>
      </c>
      <c r="G882" s="7">
        <v>1.0833665132522583</v>
      </c>
      <c r="H882" s="7">
        <v>0.614849328994751</v>
      </c>
      <c r="I882" s="7">
        <v>0.4540945887565613</v>
      </c>
      <c r="J882" s="7">
        <v>0.06652212142944336</v>
      </c>
      <c r="K882" s="7">
        <v>0.040280405431985855</v>
      </c>
      <c r="L882" s="7">
        <v>2.4318156242370605</v>
      </c>
    </row>
    <row r="883" ht="14.25" hidden="1" customHeight="1">
      <c r="A883" s="5">
        <v>54.0</v>
      </c>
      <c r="B883" s="5" t="s">
        <v>50</v>
      </c>
      <c r="C883" s="5" t="s">
        <v>40</v>
      </c>
      <c r="D883" s="4">
        <v>2021.0</v>
      </c>
      <c r="E883" s="7">
        <v>5.9847002029418945</v>
      </c>
      <c r="F883" s="7">
        <v>1.1072834730148315</v>
      </c>
      <c r="G883" s="7">
        <v>0.9573325514793396</v>
      </c>
      <c r="H883" s="7">
        <v>0.595981776714325</v>
      </c>
      <c r="I883" s="7">
        <v>0.6112027168273926</v>
      </c>
      <c r="J883" s="7">
        <v>0.37545013427734375</v>
      </c>
      <c r="K883" s="7">
        <v>0.028043940663337708</v>
      </c>
      <c r="L883" s="7">
        <v>2.3093926906585693</v>
      </c>
    </row>
    <row r="884" ht="14.25" hidden="1" customHeight="1">
      <c r="A884" s="5">
        <v>55.0</v>
      </c>
      <c r="B884" s="5" t="s">
        <v>72</v>
      </c>
      <c r="C884" s="5" t="s">
        <v>28</v>
      </c>
      <c r="D884" s="4">
        <v>2021.0</v>
      </c>
      <c r="E884" s="7">
        <v>5.972099781036377</v>
      </c>
      <c r="F884" s="7">
        <v>0.6934829354286194</v>
      </c>
      <c r="G884" s="7">
        <v>0.9042699933052063</v>
      </c>
      <c r="H884" s="7">
        <v>0.6040265560150146</v>
      </c>
      <c r="I884" s="7">
        <v>0.5525265336036682</v>
      </c>
      <c r="J884" s="7">
        <v>0.2007615566253662</v>
      </c>
      <c r="K884" s="7">
        <v>0.1758541315793991</v>
      </c>
      <c r="L884" s="7">
        <v>2.841221570968628</v>
      </c>
    </row>
    <row r="885" ht="14.25" hidden="1" customHeight="1">
      <c r="A885" s="5">
        <v>56.0</v>
      </c>
      <c r="B885" s="5" t="s">
        <v>61</v>
      </c>
      <c r="C885" s="5" t="s">
        <v>55</v>
      </c>
      <c r="D885" s="4">
        <v>2021.0</v>
      </c>
      <c r="E885" s="7">
        <v>5.940499782562256</v>
      </c>
      <c r="F885" s="7">
        <v>1.3891404867172241</v>
      </c>
      <c r="G885" s="7">
        <v>0.949250340461731</v>
      </c>
      <c r="H885" s="7">
        <v>0.8384719491004944</v>
      </c>
      <c r="I885" s="7">
        <v>0.5037634968757629</v>
      </c>
      <c r="J885" s="7">
        <v>0.019542912021279335</v>
      </c>
      <c r="K885" s="7">
        <v>0.1922464519739151</v>
      </c>
      <c r="L885" s="7">
        <v>2.0480709075927734</v>
      </c>
    </row>
    <row r="886" ht="14.25" hidden="1" customHeight="1">
      <c r="A886" s="5">
        <v>57.0</v>
      </c>
      <c r="B886" s="5" t="s">
        <v>45</v>
      </c>
      <c r="C886" s="5" t="s">
        <v>28</v>
      </c>
      <c r="D886" s="4">
        <v>2021.0</v>
      </c>
      <c r="E886" s="7">
        <v>5.929299831390381</v>
      </c>
      <c r="F886" s="7">
        <v>1.1621180772781372</v>
      </c>
      <c r="G886" s="7">
        <v>0.9798498749732971</v>
      </c>
      <c r="H886" s="7">
        <v>0.6463438272476196</v>
      </c>
      <c r="I886" s="7">
        <v>0.5436050891876221</v>
      </c>
      <c r="J886" s="7">
        <v>0.06944077461957932</v>
      </c>
      <c r="K886" s="7">
        <v>0.06720749288797379</v>
      </c>
      <c r="L886" s="7">
        <v>2.4607203006744385</v>
      </c>
    </row>
    <row r="887" ht="14.25" hidden="1" customHeight="1">
      <c r="A887" s="5">
        <v>58.0</v>
      </c>
      <c r="B887" s="5" t="s">
        <v>104</v>
      </c>
      <c r="C887" s="5" t="s">
        <v>13</v>
      </c>
      <c r="D887" s="4">
        <v>2021.0</v>
      </c>
      <c r="E887" s="7">
        <v>5.928999900817871</v>
      </c>
      <c r="F887" s="7">
        <v>1.3226773738861084</v>
      </c>
      <c r="G887" s="7">
        <v>0.9391288161277771</v>
      </c>
      <c r="H887" s="7">
        <v>0.7597060799598694</v>
      </c>
      <c r="I887" s="7">
        <v>0.6205487847328186</v>
      </c>
      <c r="J887" s="7">
        <v>0.028545835986733437</v>
      </c>
      <c r="K887" s="7">
        <v>0.033171217888593674</v>
      </c>
      <c r="L887" s="7">
        <v>2.225221872329712</v>
      </c>
    </row>
    <row r="888" ht="14.25" hidden="1" customHeight="1">
      <c r="A888" s="5">
        <v>59.0</v>
      </c>
      <c r="B888" s="5" t="s">
        <v>116</v>
      </c>
      <c r="C888" s="5" t="s">
        <v>28</v>
      </c>
      <c r="D888" s="4">
        <v>2021.0</v>
      </c>
      <c r="E888" s="7">
        <v>5.9191999435424805</v>
      </c>
      <c r="F888" s="7">
        <v>0.7032506465911865</v>
      </c>
      <c r="G888" s="7">
        <v>0.7870002388954163</v>
      </c>
      <c r="H888" s="7">
        <v>0.5927936434745789</v>
      </c>
      <c r="I888" s="7">
        <v>0.578340470790863</v>
      </c>
      <c r="J888" s="7">
        <v>0.24080146849155426</v>
      </c>
      <c r="K888" s="7">
        <v>0.08327946066856384</v>
      </c>
      <c r="L888" s="7">
        <v>2.933757781982422</v>
      </c>
    </row>
    <row r="889" ht="14.25" hidden="1" customHeight="1">
      <c r="A889" s="5">
        <v>60.0</v>
      </c>
      <c r="B889" s="5" t="s">
        <v>77</v>
      </c>
      <c r="C889" s="5" t="s">
        <v>47</v>
      </c>
      <c r="D889" s="4">
        <v>2021.0</v>
      </c>
      <c r="E889" s="7">
        <v>5.881700038909912</v>
      </c>
      <c r="F889" s="7">
        <v>1.2514064311981201</v>
      </c>
      <c r="G889" s="7">
        <v>1.0385836362838745</v>
      </c>
      <c r="H889" s="7">
        <v>0.7030100226402283</v>
      </c>
      <c r="I889" s="7">
        <v>0.4525737464427948</v>
      </c>
      <c r="J889" s="7">
        <v>0.11120563000440598</v>
      </c>
      <c r="K889" s="7">
        <v>0.0</v>
      </c>
      <c r="L889" s="7">
        <v>2.3249545097351074</v>
      </c>
    </row>
    <row r="890" ht="14.25" hidden="1" customHeight="1">
      <c r="A890" s="5">
        <v>61.0</v>
      </c>
      <c r="B890" s="5" t="s">
        <v>106</v>
      </c>
      <c r="C890" s="5" t="s">
        <v>40</v>
      </c>
      <c r="D890" s="4">
        <v>2021.0</v>
      </c>
      <c r="E890" s="7">
        <v>5.880199909210205</v>
      </c>
      <c r="F890" s="7">
        <v>0.8525596261024475</v>
      </c>
      <c r="G890" s="7">
        <v>0.8275595903396606</v>
      </c>
      <c r="H890" s="7">
        <v>0.4258730113506317</v>
      </c>
      <c r="I890" s="7">
        <v>0.6513103246688843</v>
      </c>
      <c r="J890" s="7">
        <v>0.12480349093675613</v>
      </c>
      <c r="K890" s="7">
        <v>0.12600098550319672</v>
      </c>
      <c r="L890" s="7">
        <v>2.872058153152466</v>
      </c>
    </row>
    <row r="891" ht="14.25" hidden="1" customHeight="1">
      <c r="A891" s="5">
        <v>62.0</v>
      </c>
      <c r="B891" s="5" t="s">
        <v>62</v>
      </c>
      <c r="C891" s="5" t="s">
        <v>55</v>
      </c>
      <c r="D891" s="4">
        <v>2021.0</v>
      </c>
      <c r="E891" s="7">
        <v>5.8454999923706055</v>
      </c>
      <c r="F891" s="7">
        <v>1.4028633832931519</v>
      </c>
      <c r="G891" s="7">
        <v>0.7580313086509705</v>
      </c>
      <c r="H891" s="7">
        <v>0.8006598949432373</v>
      </c>
      <c r="I891" s="7">
        <v>0.3532063961029053</v>
      </c>
      <c r="J891" s="7">
        <v>0.13367602229118347</v>
      </c>
      <c r="K891" s="7">
        <v>0.13536310195922852</v>
      </c>
      <c r="L891" s="7">
        <v>2.261685609817505</v>
      </c>
    </row>
    <row r="892" ht="14.25" hidden="1" customHeight="1">
      <c r="A892" s="5">
        <v>63.0</v>
      </c>
      <c r="B892" s="5" t="s">
        <v>73</v>
      </c>
      <c r="C892" s="5" t="s">
        <v>28</v>
      </c>
      <c r="D892" s="4">
        <v>2021.0</v>
      </c>
      <c r="E892" s="7">
        <v>5.839600086212158</v>
      </c>
      <c r="F892" s="7">
        <v>0.9862961173057556</v>
      </c>
      <c r="G892" s="7">
        <v>0.8328760862350464</v>
      </c>
      <c r="H892" s="7">
        <v>0.6227194666862488</v>
      </c>
      <c r="I892" s="7">
        <v>0.5356666445732117</v>
      </c>
      <c r="J892" s="7">
        <v>0.08744616061449051</v>
      </c>
      <c r="K892" s="7">
        <v>0.030743280425667763</v>
      </c>
      <c r="L892" s="7">
        <v>2.7438299655914307</v>
      </c>
    </row>
    <row r="893" ht="14.25" hidden="1" customHeight="1">
      <c r="A893" s="5">
        <v>64.0</v>
      </c>
      <c r="B893" s="5" t="s">
        <v>110</v>
      </c>
      <c r="C893" s="5" t="s">
        <v>47</v>
      </c>
      <c r="D893" s="4">
        <v>2021.0</v>
      </c>
      <c r="E893" s="7">
        <v>5.8130998611450195</v>
      </c>
      <c r="F893" s="7">
        <v>1.0322858095169067</v>
      </c>
      <c r="G893" s="7">
        <v>0.9187120199203491</v>
      </c>
      <c r="H893" s="7">
        <v>0.6179461479187012</v>
      </c>
      <c r="I893" s="7">
        <v>0.3949841558933258</v>
      </c>
      <c r="J893" s="7">
        <v>0.2613746225833893</v>
      </c>
      <c r="K893" s="7">
        <v>0.005185090936720371</v>
      </c>
      <c r="L893" s="7">
        <v>2.5826311111450195</v>
      </c>
    </row>
    <row r="894" ht="14.25" hidden="1" customHeight="1">
      <c r="A894" s="5">
        <v>65.0</v>
      </c>
      <c r="B894" s="5" t="s">
        <v>67</v>
      </c>
      <c r="C894" s="5" t="s">
        <v>47</v>
      </c>
      <c r="D894" s="4">
        <v>2021.0</v>
      </c>
      <c r="E894" s="7">
        <v>5.76639986038208</v>
      </c>
      <c r="F894" s="7">
        <v>0.9847458004951477</v>
      </c>
      <c r="G894" s="7">
        <v>0.8880466818809509</v>
      </c>
      <c r="H894" s="7">
        <v>0.5423614382743835</v>
      </c>
      <c r="I894" s="7">
        <v>0.5358183979988098</v>
      </c>
      <c r="J894" s="7">
        <v>0.1366494745016098</v>
      </c>
      <c r="K894" s="7">
        <v>0.013474796898663044</v>
      </c>
      <c r="L894" s="7">
        <v>2.665282726287842</v>
      </c>
    </row>
    <row r="895" ht="14.25" hidden="1" customHeight="1">
      <c r="A895" s="5">
        <v>66.0</v>
      </c>
      <c r="B895" s="5" t="s">
        <v>63</v>
      </c>
      <c r="C895" s="5" t="s">
        <v>28</v>
      </c>
      <c r="D895" s="4">
        <v>2021.0</v>
      </c>
      <c r="E895" s="7">
        <v>5.763999938964844</v>
      </c>
      <c r="F895" s="7">
        <v>0.9354711174964905</v>
      </c>
      <c r="G895" s="7">
        <v>0.8063560724258423</v>
      </c>
      <c r="H895" s="7">
        <v>0.6400381922721863</v>
      </c>
      <c r="I895" s="7">
        <v>0.5602772831916809</v>
      </c>
      <c r="J895" s="7">
        <v>0.10729539394378662</v>
      </c>
      <c r="K895" s="7">
        <v>0.061756402254104614</v>
      </c>
      <c r="L895" s="7">
        <v>2.65283465385437</v>
      </c>
    </row>
    <row r="896" ht="14.25" hidden="1" customHeight="1">
      <c r="A896" s="5">
        <v>67.0</v>
      </c>
      <c r="B896" s="5" t="s">
        <v>93</v>
      </c>
      <c r="C896" s="5" t="s">
        <v>47</v>
      </c>
      <c r="D896" s="4">
        <v>2021.0</v>
      </c>
      <c r="E896" s="7">
        <v>5.743599891662598</v>
      </c>
      <c r="F896" s="7">
        <v>0.664905846118927</v>
      </c>
      <c r="G896" s="7">
        <v>0.9705217480659485</v>
      </c>
      <c r="H896" s="7">
        <v>0.5014815926551819</v>
      </c>
      <c r="I896" s="7">
        <v>0.6726455688476562</v>
      </c>
      <c r="J896" s="7">
        <v>0.26580023765563965</v>
      </c>
      <c r="K896" s="7">
        <v>0.020152518525719643</v>
      </c>
      <c r="L896" s="7">
        <v>2.6481103897094727</v>
      </c>
    </row>
    <row r="897" ht="14.25" hidden="1" customHeight="1">
      <c r="A897" s="5">
        <v>68.0</v>
      </c>
      <c r="B897" s="5" t="s">
        <v>113</v>
      </c>
      <c r="C897" s="5" t="s">
        <v>13</v>
      </c>
      <c r="D897" s="4">
        <v>2021.0</v>
      </c>
      <c r="E897" s="7">
        <v>5.722599983215332</v>
      </c>
      <c r="F897" s="7">
        <v>1.2729252576828003</v>
      </c>
      <c r="G897" s="7">
        <v>0.8114303946495056</v>
      </c>
      <c r="H897" s="7">
        <v>0.7597255110740662</v>
      </c>
      <c r="I897" s="7">
        <v>0.2433871477842331</v>
      </c>
      <c r="J897" s="7">
        <v>0.0</v>
      </c>
      <c r="K897" s="7">
        <v>0.0741005539894104</v>
      </c>
      <c r="L897" s="7">
        <v>2.5609843730926514</v>
      </c>
    </row>
    <row r="898" ht="14.25" hidden="1" customHeight="1">
      <c r="A898" s="5">
        <v>69.0</v>
      </c>
      <c r="B898" s="5" t="s">
        <v>66</v>
      </c>
      <c r="C898" s="5" t="s">
        <v>28</v>
      </c>
      <c r="D898" s="4">
        <v>2021.0</v>
      </c>
      <c r="E898" s="7">
        <v>5.71589994430542</v>
      </c>
      <c r="F898" s="7">
        <v>0.8421072363853455</v>
      </c>
      <c r="G898" s="7">
        <v>0.7817600965499878</v>
      </c>
      <c r="H898" s="7">
        <v>0.48575320839881897</v>
      </c>
      <c r="I898" s="7">
        <v>0.5997694134712219</v>
      </c>
      <c r="J898" s="7">
        <v>0.13753513991832733</v>
      </c>
      <c r="K898" s="7">
        <v>0.06398770958185196</v>
      </c>
      <c r="L898" s="7">
        <v>2.804988145828247</v>
      </c>
    </row>
    <row r="899" ht="14.25" hidden="1" customHeight="1">
      <c r="A899" s="5">
        <v>70.0</v>
      </c>
      <c r="B899" s="5" t="s">
        <v>112</v>
      </c>
      <c r="C899" s="5" t="s">
        <v>55</v>
      </c>
      <c r="D899" s="4">
        <v>2021.0</v>
      </c>
      <c r="E899" s="7">
        <v>5.677199840545654</v>
      </c>
      <c r="F899" s="7">
        <v>0.9659620523452759</v>
      </c>
      <c r="G899" s="7">
        <v>1.0646692514419556</v>
      </c>
      <c r="H899" s="7">
        <v>0.44162553548812866</v>
      </c>
      <c r="I899" s="7">
        <v>0.39653781056404114</v>
      </c>
      <c r="J899" s="7">
        <v>0.26332783699035645</v>
      </c>
      <c r="K899" s="7">
        <v>0.052846044301986694</v>
      </c>
      <c r="L899" s="7">
        <v>2.4922499656677246</v>
      </c>
    </row>
    <row r="900" ht="14.25" hidden="1" customHeight="1">
      <c r="A900" s="5">
        <v>71.0</v>
      </c>
      <c r="B900" s="5" t="s">
        <v>68</v>
      </c>
      <c r="C900" s="5" t="s">
        <v>28</v>
      </c>
      <c r="D900" s="4">
        <v>2021.0</v>
      </c>
      <c r="E900" s="7">
        <v>5.652599811553955</v>
      </c>
      <c r="F900" s="7">
        <v>0.9827200174331665</v>
      </c>
      <c r="G900" s="7">
        <v>0.9704357981681824</v>
      </c>
      <c r="H900" s="7">
        <v>0.5487047433853149</v>
      </c>
      <c r="I900" s="7">
        <v>0.6019546389579773</v>
      </c>
      <c r="J900" s="7">
        <v>0.20631246268749237</v>
      </c>
      <c r="K900" s="7">
        <v>0.03677328675985336</v>
      </c>
      <c r="L900" s="7">
        <v>2.305724620819092</v>
      </c>
    </row>
    <row r="901" ht="14.25" hidden="1" customHeight="1">
      <c r="A901" s="5">
        <v>72.0</v>
      </c>
      <c r="B901" s="5" t="s">
        <v>99</v>
      </c>
      <c r="C901" s="5" t="s">
        <v>47</v>
      </c>
      <c r="D901" s="4">
        <v>2021.0</v>
      </c>
      <c r="E901" s="7">
        <v>5.58050012588501</v>
      </c>
      <c r="F901" s="7">
        <v>1.1545517444610596</v>
      </c>
      <c r="G901" s="7">
        <v>0.8913286924362183</v>
      </c>
      <c r="H901" s="7">
        <v>0.6368666291236877</v>
      </c>
      <c r="I901" s="7">
        <v>0.39687180519104004</v>
      </c>
      <c r="J901" s="7">
        <v>0.16565334796905518</v>
      </c>
      <c r="K901" s="7">
        <v>0.08102713525295258</v>
      </c>
      <c r="L901" s="7">
        <v>2.2542030811309814</v>
      </c>
    </row>
    <row r="902" ht="14.25" hidden="1" customHeight="1">
      <c r="A902" s="5">
        <v>73.0</v>
      </c>
      <c r="B902" s="5" t="s">
        <v>111</v>
      </c>
      <c r="C902" s="5" t="s">
        <v>28</v>
      </c>
      <c r="D902" s="4">
        <v>2021.0</v>
      </c>
      <c r="E902" s="7">
        <v>5.545100212097168</v>
      </c>
      <c r="F902" s="7">
        <v>1.1064739227294922</v>
      </c>
      <c r="G902" s="7">
        <v>0.8792915344238281</v>
      </c>
      <c r="H902" s="7">
        <v>0.5550658702850342</v>
      </c>
      <c r="I902" s="7">
        <v>0.5814091563224792</v>
      </c>
      <c r="J902" s="7">
        <v>0.10102569311857224</v>
      </c>
      <c r="K902" s="7">
        <v>0.1435975432395935</v>
      </c>
      <c r="L902" s="7">
        <v>2.178196907043457</v>
      </c>
    </row>
    <row r="903" ht="14.25" hidden="1" customHeight="1">
      <c r="A903" s="5">
        <v>74.0</v>
      </c>
      <c r="B903" s="4" t="s">
        <v>81</v>
      </c>
      <c r="C903" s="5" t="s">
        <v>13</v>
      </c>
      <c r="D903" s="4">
        <v>2021.0</v>
      </c>
      <c r="E903" s="7">
        <v>5.5355000495910645</v>
      </c>
      <c r="F903" s="7">
        <v>1.3767735958099365</v>
      </c>
      <c r="G903" s="7">
        <v>0.8059998750686646</v>
      </c>
      <c r="H903" s="7">
        <v>0.8005865812301636</v>
      </c>
      <c r="I903" s="7">
        <v>0.503215491771698</v>
      </c>
      <c r="J903" s="7">
        <v>0.1958886682987213</v>
      </c>
      <c r="K903" s="7">
        <v>0.19975294172763824</v>
      </c>
      <c r="L903" s="7">
        <v>1.6533324718475342</v>
      </c>
    </row>
    <row r="904" ht="14.25" hidden="1" customHeight="1">
      <c r="A904" s="5">
        <v>75.0</v>
      </c>
      <c r="B904" s="5" t="s">
        <v>74</v>
      </c>
      <c r="C904" s="5" t="s">
        <v>47</v>
      </c>
      <c r="D904" s="4">
        <v>2021.0</v>
      </c>
      <c r="E904" s="7">
        <v>5.5335001945495605</v>
      </c>
      <c r="F904" s="7">
        <v>1.1242443323135376</v>
      </c>
      <c r="G904" s="7">
        <v>1.0071513652801514</v>
      </c>
      <c r="H904" s="7">
        <v>0.5598226189613342</v>
      </c>
      <c r="I904" s="7">
        <v>0.3259836733341217</v>
      </c>
      <c r="J904" s="7">
        <v>0.07034086436033249</v>
      </c>
      <c r="K904" s="7">
        <v>0.1993880718946457</v>
      </c>
      <c r="L904" s="7">
        <v>2.246565818786621</v>
      </c>
    </row>
    <row r="905" ht="14.25" hidden="1" customHeight="1">
      <c r="A905" s="5">
        <v>76.0</v>
      </c>
      <c r="B905" s="5" t="s">
        <v>79</v>
      </c>
      <c r="C905" s="5" t="s">
        <v>47</v>
      </c>
      <c r="D905" s="4">
        <v>2021.0</v>
      </c>
      <c r="E905" s="7">
        <v>5.477200031280518</v>
      </c>
      <c r="F905" s="7">
        <v>1.2414637804031372</v>
      </c>
      <c r="G905" s="7">
        <v>0.9918856620788574</v>
      </c>
      <c r="H905" s="7">
        <v>0.5110024809837341</v>
      </c>
      <c r="I905" s="7">
        <v>0.40922391414642334</v>
      </c>
      <c r="J905" s="7">
        <v>0.11527172476053238</v>
      </c>
      <c r="K905" s="7">
        <v>0.06040779873728752</v>
      </c>
      <c r="L905" s="7">
        <v>2.147895574569702</v>
      </c>
    </row>
    <row r="906" ht="14.25" hidden="1" customHeight="1">
      <c r="A906" s="5">
        <v>77.0</v>
      </c>
      <c r="B906" s="4" t="s">
        <v>88</v>
      </c>
      <c r="C906" s="5" t="s">
        <v>55</v>
      </c>
      <c r="D906" s="4">
        <v>2021.0</v>
      </c>
      <c r="E906" s="7">
        <v>5.4766998291015625</v>
      </c>
      <c r="F906" s="7">
        <v>1.5250036716461182</v>
      </c>
      <c r="G906" s="7">
        <v>0.8407496809959412</v>
      </c>
      <c r="H906" s="7">
        <v>0.892632246017456</v>
      </c>
      <c r="I906" s="7">
        <v>0.40771162509918213</v>
      </c>
      <c r="J906" s="7">
        <v>0.23190467059612274</v>
      </c>
      <c r="K906" s="7">
        <v>0.3422622084617615</v>
      </c>
      <c r="L906" s="7">
        <v>1.2363934516906738</v>
      </c>
    </row>
    <row r="907" ht="14.25" hidden="1" customHeight="1">
      <c r="A907" s="5">
        <v>78.0</v>
      </c>
      <c r="B907" s="5" t="s">
        <v>117</v>
      </c>
      <c r="C907" s="5" t="s">
        <v>47</v>
      </c>
      <c r="D907" s="4">
        <v>2021.0</v>
      </c>
      <c r="E907" s="7">
        <v>5.46619987487793</v>
      </c>
      <c r="F907" s="7">
        <v>0.5084927082061768</v>
      </c>
      <c r="G907" s="7">
        <v>0.8946593403816223</v>
      </c>
      <c r="H907" s="7">
        <v>0.49769994616508484</v>
      </c>
      <c r="I907" s="7">
        <v>0.5478841662406921</v>
      </c>
      <c r="J907" s="7">
        <v>0.1515914499759674</v>
      </c>
      <c r="K907" s="7">
        <v>0.24660591781139374</v>
      </c>
      <c r="L907" s="7">
        <v>2.619285821914673</v>
      </c>
    </row>
    <row r="908" ht="14.25" hidden="1" customHeight="1">
      <c r="A908" s="5">
        <v>79.0</v>
      </c>
      <c r="B908" s="5" t="s">
        <v>91</v>
      </c>
      <c r="C908" s="5" t="s">
        <v>40</v>
      </c>
      <c r="D908" s="4">
        <v>2021.0</v>
      </c>
      <c r="E908" s="7">
        <v>5.410799980163574</v>
      </c>
      <c r="F908" s="7">
        <v>0.8167730569839478</v>
      </c>
      <c r="G908" s="7">
        <v>0.8727545142173767</v>
      </c>
      <c r="H908" s="7">
        <v>0.6159191131591797</v>
      </c>
      <c r="I908" s="7">
        <v>0.6788038611412048</v>
      </c>
      <c r="J908" s="7">
        <v>0.1242956593632698</v>
      </c>
      <c r="K908" s="7">
        <v>0.09114488214254379</v>
      </c>
      <c r="L908" s="7">
        <v>2.211146116256714</v>
      </c>
    </row>
    <row r="909" ht="14.25" hidden="1" customHeight="1">
      <c r="A909" s="5">
        <v>80.0</v>
      </c>
      <c r="B909" s="5" t="s">
        <v>78</v>
      </c>
      <c r="C909" s="5" t="s">
        <v>26</v>
      </c>
      <c r="D909" s="4">
        <v>2021.0</v>
      </c>
      <c r="E909" s="7">
        <v>5.410299777984619</v>
      </c>
      <c r="F909" s="7">
        <v>1.043562889099121</v>
      </c>
      <c r="G909" s="7">
        <v>0.8209049105644226</v>
      </c>
      <c r="H909" s="7">
        <v>0.43532291054725647</v>
      </c>
      <c r="I909" s="7">
        <v>0.47374147176742554</v>
      </c>
      <c r="J909" s="7">
        <v>0.13145598769187927</v>
      </c>
      <c r="K909" s="7">
        <v>0.17393061518669128</v>
      </c>
      <c r="L909" s="7">
        <v>2.3313448429107666</v>
      </c>
    </row>
    <row r="910" ht="14.25" hidden="1" customHeight="1">
      <c r="A910" s="5">
        <v>81.0</v>
      </c>
      <c r="B910" s="5" t="s">
        <v>76</v>
      </c>
      <c r="C910" s="5" t="s">
        <v>40</v>
      </c>
      <c r="D910" s="4">
        <v>2021.0</v>
      </c>
      <c r="E910" s="7">
        <v>5.384300231933594</v>
      </c>
      <c r="F910" s="7">
        <v>1.2587281465530396</v>
      </c>
      <c r="G910" s="7">
        <v>0.7973325252532959</v>
      </c>
      <c r="H910" s="7">
        <v>0.5865665674209595</v>
      </c>
      <c r="I910" s="7">
        <v>0.6240876317024231</v>
      </c>
      <c r="J910" s="7">
        <v>0.2697087824344635</v>
      </c>
      <c r="K910" s="7">
        <v>0.06379856169223785</v>
      </c>
      <c r="L910" s="7">
        <v>1.7841253280639648</v>
      </c>
    </row>
    <row r="911" ht="14.25" hidden="1" customHeight="1">
      <c r="A911" s="5">
        <v>82.0</v>
      </c>
      <c r="B911" s="5" t="s">
        <v>90</v>
      </c>
      <c r="C911" s="5" t="s">
        <v>40</v>
      </c>
      <c r="D911" s="4">
        <v>2021.0</v>
      </c>
      <c r="E911" s="7">
        <v>5.3445000648498535</v>
      </c>
      <c r="F911" s="7">
        <v>0.9535987973213196</v>
      </c>
      <c r="G911" s="7">
        <v>0.7858453989028931</v>
      </c>
      <c r="H911" s="7">
        <v>0.4333186745643616</v>
      </c>
      <c r="I911" s="7">
        <v>0.5976222157478333</v>
      </c>
      <c r="J911" s="7">
        <v>0.5412498116493225</v>
      </c>
      <c r="K911" s="7">
        <v>0.04593485966324806</v>
      </c>
      <c r="L911" s="7">
        <v>1.9869651794433594</v>
      </c>
    </row>
    <row r="912" ht="14.25" hidden="1" customHeight="1">
      <c r="A912" s="5">
        <v>83.0</v>
      </c>
      <c r="B912" s="5" t="s">
        <v>100</v>
      </c>
      <c r="C912" s="5" t="s">
        <v>55</v>
      </c>
      <c r="D912" s="4">
        <v>2021.0</v>
      </c>
      <c r="E912" s="7">
        <v>5.339099884033203</v>
      </c>
      <c r="F912" s="7">
        <v>1.0613384246826172</v>
      </c>
      <c r="G912" s="7">
        <v>0.7845351696014404</v>
      </c>
      <c r="H912" s="7">
        <v>0.6650282740592957</v>
      </c>
      <c r="I912" s="7">
        <v>0.6358493566513062</v>
      </c>
      <c r="J912" s="7">
        <v>0.09279198944568634</v>
      </c>
      <c r="K912" s="7">
        <v>0.11731239408254623</v>
      </c>
      <c r="L912" s="7">
        <v>1.9822213649749756</v>
      </c>
    </row>
    <row r="913" ht="14.25" hidden="1" customHeight="1">
      <c r="A913" s="5">
        <v>84.0</v>
      </c>
      <c r="B913" s="5" t="s">
        <v>154</v>
      </c>
      <c r="C913" s="5" t="s">
        <v>87</v>
      </c>
      <c r="D913" s="4">
        <v>2021.0</v>
      </c>
      <c r="E913" s="7">
        <v>5.306000232696533</v>
      </c>
      <c r="F913" s="7">
        <v>0.6693159341812134</v>
      </c>
      <c r="G913" s="7">
        <v>0.4089065492153168</v>
      </c>
      <c r="H913" s="7">
        <v>0.05151302367448807</v>
      </c>
      <c r="I913" s="7">
        <v>0.43771234154701233</v>
      </c>
      <c r="J913" s="7">
        <v>0.17721492052078247</v>
      </c>
      <c r="K913" s="7">
        <v>0.09239058941602707</v>
      </c>
      <c r="L913" s="7">
        <v>3.468930244445801</v>
      </c>
    </row>
    <row r="914" ht="14.25" hidden="1" customHeight="1">
      <c r="A914" s="5">
        <v>85.0</v>
      </c>
      <c r="B914" s="5" t="s">
        <v>134</v>
      </c>
      <c r="C914" s="5" t="s">
        <v>47</v>
      </c>
      <c r="D914" s="4">
        <v>2021.0</v>
      </c>
      <c r="E914" s="7">
        <v>5.282599925994873</v>
      </c>
      <c r="F914" s="7">
        <v>0.996425986289978</v>
      </c>
      <c r="G914" s="7">
        <v>0.757972776889801</v>
      </c>
      <c r="H914" s="7">
        <v>0.585085928440094</v>
      </c>
      <c r="I914" s="7">
        <v>0.5397685170173645</v>
      </c>
      <c r="J914" s="7">
        <v>0.07861096411943436</v>
      </c>
      <c r="K914" s="7">
        <v>0.19764414429664612</v>
      </c>
      <c r="L914" s="7">
        <v>2.1270596981048584</v>
      </c>
    </row>
    <row r="915" ht="14.25" hidden="1" customHeight="1">
      <c r="A915" s="5">
        <v>86.0</v>
      </c>
      <c r="B915" s="5" t="s">
        <v>129</v>
      </c>
      <c r="C915" s="5" t="s">
        <v>97</v>
      </c>
      <c r="D915" s="4">
        <v>2021.0</v>
      </c>
      <c r="E915" s="7">
        <v>5.268899917602539</v>
      </c>
      <c r="F915" s="7">
        <v>0.5187152028083801</v>
      </c>
      <c r="G915" s="7">
        <v>0.7024221420288086</v>
      </c>
      <c r="H915" s="7">
        <v>0.4961959719657898</v>
      </c>
      <c r="I915" s="7">
        <v>0.4876171052455902</v>
      </c>
      <c r="J915" s="7">
        <v>0.28713729977607727</v>
      </c>
      <c r="K915" s="7">
        <v>0.13509976863861084</v>
      </c>
      <c r="L915" s="7">
        <v>2.641723871231079</v>
      </c>
    </row>
    <row r="916" ht="14.25" hidden="1" customHeight="1">
      <c r="A916" s="5">
        <v>87.0</v>
      </c>
      <c r="B916" s="5" t="s">
        <v>141</v>
      </c>
      <c r="C916" s="5" t="s">
        <v>47</v>
      </c>
      <c r="D916" s="4">
        <v>2021.0</v>
      </c>
      <c r="E916" s="7">
        <v>5.265500068664551</v>
      </c>
      <c r="F916" s="7">
        <v>1.1809667348861694</v>
      </c>
      <c r="G916" s="7">
        <v>1.05475652217865</v>
      </c>
      <c r="H916" s="7">
        <v>0.583357036113739</v>
      </c>
      <c r="I916" s="7">
        <v>0.49417251348495483</v>
      </c>
      <c r="J916" s="7">
        <v>0.1250273585319519</v>
      </c>
      <c r="K916" s="7">
        <v>0.004608572460711002</v>
      </c>
      <c r="L916" s="7">
        <v>1.8226251602172852</v>
      </c>
    </row>
    <row r="917" ht="14.25" hidden="1" customHeight="1">
      <c r="A917" s="5">
        <v>88.0</v>
      </c>
      <c r="B917" s="5" t="s">
        <v>95</v>
      </c>
      <c r="C917" s="5" t="s">
        <v>47</v>
      </c>
      <c r="D917" s="4">
        <v>2021.0</v>
      </c>
      <c r="E917" s="7">
        <v>5.17080020904541</v>
      </c>
      <c r="F917" s="7">
        <v>1.0248488187789917</v>
      </c>
      <c r="G917" s="7">
        <v>0.841063916683197</v>
      </c>
      <c r="H917" s="7">
        <v>0.541015088558197</v>
      </c>
      <c r="I917" s="7">
        <v>0.526176393032074</v>
      </c>
      <c r="J917" s="7">
        <v>0.04279636964201927</v>
      </c>
      <c r="K917" s="7">
        <v>0.27605313062667847</v>
      </c>
      <c r="L917" s="7">
        <v>1.9188437461853027</v>
      </c>
    </row>
    <row r="918" ht="14.25" hidden="1" customHeight="1">
      <c r="A918" s="5">
        <v>89.0</v>
      </c>
      <c r="B918" s="5" t="s">
        <v>140</v>
      </c>
      <c r="C918" s="5" t="s">
        <v>87</v>
      </c>
      <c r="D918" s="4">
        <v>2021.0</v>
      </c>
      <c r="E918" s="7">
        <v>5.1417999267578125</v>
      </c>
      <c r="F918" s="7">
        <v>0.5428449511528015</v>
      </c>
      <c r="G918" s="7">
        <v>0.5564934015274048</v>
      </c>
      <c r="H918" s="7">
        <v>0.15864978730678558</v>
      </c>
      <c r="I918" s="7">
        <v>0.4252331554889679</v>
      </c>
      <c r="J918" s="7">
        <v>0.2047022134065628</v>
      </c>
      <c r="K918" s="7">
        <v>0.05848970636725426</v>
      </c>
      <c r="L918" s="7">
        <v>3.1953821182250977</v>
      </c>
    </row>
    <row r="919" ht="14.25" hidden="1" customHeight="1">
      <c r="A919" s="5">
        <v>90.0</v>
      </c>
      <c r="B919" s="5" t="s">
        <v>146</v>
      </c>
      <c r="C919" s="5" t="s">
        <v>87</v>
      </c>
      <c r="D919" s="4">
        <v>2021.0</v>
      </c>
      <c r="E919" s="7">
        <v>5.131800174713135</v>
      </c>
      <c r="F919" s="7">
        <v>0.5180671811103821</v>
      </c>
      <c r="G919" s="7">
        <v>0.5578997731208801</v>
      </c>
      <c r="H919" s="7">
        <v>0.3566344976425171</v>
      </c>
      <c r="I919" s="7">
        <v>0.38143807649612427</v>
      </c>
      <c r="J919" s="7">
        <v>0.15796388685703278</v>
      </c>
      <c r="K919" s="7">
        <v>0.08837924897670746</v>
      </c>
      <c r="L919" s="7">
        <v>3.0714657306671143</v>
      </c>
    </row>
    <row r="920" ht="14.25" hidden="1" customHeight="1">
      <c r="A920" s="5">
        <v>91.0</v>
      </c>
      <c r="B920" s="5" t="s">
        <v>109</v>
      </c>
      <c r="C920" s="5" t="s">
        <v>47</v>
      </c>
      <c r="D920" s="4">
        <v>2021.0</v>
      </c>
      <c r="E920" s="7">
        <v>5.117400169372559</v>
      </c>
      <c r="F920" s="7">
        <v>1.0079978704452515</v>
      </c>
      <c r="G920" s="7">
        <v>0.5290025472640991</v>
      </c>
      <c r="H920" s="7">
        <v>0.6463197469711304</v>
      </c>
      <c r="I920" s="7">
        <v>0.4909774661064148</v>
      </c>
      <c r="J920" s="7">
        <v>0.1684543937444687</v>
      </c>
      <c r="K920" s="7">
        <v>0.02444419078528881</v>
      </c>
      <c r="L920" s="7">
        <v>2.2502191066741943</v>
      </c>
    </row>
    <row r="921" ht="14.25" hidden="1" customHeight="1">
      <c r="A921" s="5">
        <v>92.0</v>
      </c>
      <c r="B921" s="4" t="s">
        <v>108</v>
      </c>
      <c r="C921" s="5" t="s">
        <v>47</v>
      </c>
      <c r="D921" s="4">
        <v>2021.0</v>
      </c>
      <c r="E921" s="7">
        <v>5.101200103759766</v>
      </c>
      <c r="F921" s="7">
        <v>1.068334698677063</v>
      </c>
      <c r="G921" s="7">
        <v>0.7715405821800232</v>
      </c>
      <c r="H921" s="7">
        <v>0.5352904796600342</v>
      </c>
      <c r="I921" s="7">
        <v>0.44954949617385864</v>
      </c>
      <c r="J921" s="7">
        <v>0.21244187653064728</v>
      </c>
      <c r="K921" s="7">
        <v>0.021788299083709717</v>
      </c>
      <c r="L921" s="7">
        <v>2.042292356491089</v>
      </c>
    </row>
    <row r="922" ht="14.25" hidden="1" customHeight="1">
      <c r="A922" s="5">
        <v>93.0</v>
      </c>
      <c r="B922" s="5" t="s">
        <v>125</v>
      </c>
      <c r="C922" s="5" t="s">
        <v>87</v>
      </c>
      <c r="D922" s="4">
        <v>2021.0</v>
      </c>
      <c r="E922" s="7">
        <v>5.088399887084961</v>
      </c>
      <c r="F922" s="7">
        <v>0.6795001029968262</v>
      </c>
      <c r="G922" s="7">
        <v>0.5951294302940369</v>
      </c>
      <c r="H922" s="7">
        <v>0.2868667244911194</v>
      </c>
      <c r="I922" s="7">
        <v>0.5168581008911133</v>
      </c>
      <c r="J922" s="7">
        <v>0.268442839384079</v>
      </c>
      <c r="K922" s="7">
        <v>0.058129776269197464</v>
      </c>
      <c r="L922" s="7">
        <v>2.6835176944732666</v>
      </c>
    </row>
    <row r="923" ht="14.25" hidden="1" customHeight="1">
      <c r="A923" s="5">
        <v>94.0</v>
      </c>
      <c r="B923" s="5" t="s">
        <v>148</v>
      </c>
      <c r="C923" s="5" t="s">
        <v>87</v>
      </c>
      <c r="D923" s="4">
        <v>2021.0</v>
      </c>
      <c r="E923" s="7">
        <v>5.074100017547607</v>
      </c>
      <c r="F923" s="7">
        <v>0.161512091755867</v>
      </c>
      <c r="G923" s="7">
        <v>0.4022373557090759</v>
      </c>
      <c r="H923" s="7">
        <v>0.16698631644248962</v>
      </c>
      <c r="I923" s="7">
        <v>0.5163938403129578</v>
      </c>
      <c r="J923" s="7">
        <v>0.20000897347927094</v>
      </c>
      <c r="K923" s="7">
        <v>0.15739163756370544</v>
      </c>
      <c r="L923" s="7">
        <v>3.469615936279297</v>
      </c>
    </row>
    <row r="924" ht="14.25" hidden="1" customHeight="1">
      <c r="A924" s="5">
        <v>95.0</v>
      </c>
      <c r="B924" s="5" t="s">
        <v>85</v>
      </c>
      <c r="C924" s="5" t="s">
        <v>47</v>
      </c>
      <c r="D924" s="4">
        <v>2021.0</v>
      </c>
      <c r="E924" s="7">
        <v>5.066400051116943</v>
      </c>
      <c r="F924" s="7">
        <v>1.0460201501846313</v>
      </c>
      <c r="G924" s="7">
        <v>1.1721347570419312</v>
      </c>
      <c r="H924" s="7">
        <v>0.4387519359588623</v>
      </c>
      <c r="I924" s="7">
        <v>0.6022576093673706</v>
      </c>
      <c r="J924" s="7">
        <v>0.36595067381858826</v>
      </c>
      <c r="K924" s="7">
        <v>0.032710861414670944</v>
      </c>
      <c r="L924" s="7">
        <v>1.4085655212402344</v>
      </c>
    </row>
    <row r="925" ht="14.25" hidden="1" customHeight="1">
      <c r="A925" s="5">
        <v>96.0</v>
      </c>
      <c r="B925" s="5" t="s">
        <v>158</v>
      </c>
      <c r="C925" s="5" t="s">
        <v>87</v>
      </c>
      <c r="D925" s="4">
        <v>2021.0</v>
      </c>
      <c r="E925" s="7">
        <v>5.045199871063232</v>
      </c>
      <c r="F925" s="7">
        <v>0.5071606040000916</v>
      </c>
      <c r="G925" s="7">
        <v>0.058385640382766724</v>
      </c>
      <c r="H925" s="7">
        <v>0.19636300206184387</v>
      </c>
      <c r="I925" s="7">
        <v>0.4572092890739441</v>
      </c>
      <c r="J925" s="7">
        <v>0.1659182757139206</v>
      </c>
      <c r="K925" s="7">
        <v>0.17768806219100952</v>
      </c>
      <c r="L925" s="7">
        <v>3.482495069503784</v>
      </c>
    </row>
    <row r="926" ht="14.25" hidden="1" customHeight="1">
      <c r="A926" s="5">
        <v>97.0</v>
      </c>
      <c r="B926" s="5" t="s">
        <v>120</v>
      </c>
      <c r="C926" s="5" t="s">
        <v>97</v>
      </c>
      <c r="D926" s="4">
        <v>2021.0</v>
      </c>
      <c r="E926" s="7">
        <v>5.024600028991699</v>
      </c>
      <c r="F926" s="7">
        <v>0.6354741454124451</v>
      </c>
      <c r="G926" s="7">
        <v>0.5199570655822754</v>
      </c>
      <c r="H926" s="7">
        <v>0.5140591859817505</v>
      </c>
      <c r="I926" s="7">
        <v>0.6026487946510315</v>
      </c>
      <c r="J926" s="7">
        <v>0.16100110113620758</v>
      </c>
      <c r="K926" s="7">
        <v>0.16431772708892822</v>
      </c>
      <c r="L926" s="7">
        <v>2.4271366596221924</v>
      </c>
    </row>
    <row r="927" ht="14.25" hidden="1" customHeight="1">
      <c r="A927" s="5">
        <v>98.0</v>
      </c>
      <c r="B927" s="5" t="s">
        <v>153</v>
      </c>
      <c r="C927" s="5" t="s">
        <v>87</v>
      </c>
      <c r="D927" s="4">
        <v>2021.0</v>
      </c>
      <c r="E927" s="7">
        <v>4.984300136566162</v>
      </c>
      <c r="F927" s="7">
        <v>0.4200941026210785</v>
      </c>
      <c r="G927" s="7">
        <v>0.3985123336315155</v>
      </c>
      <c r="H927" s="7">
        <v>0.2056681215763092</v>
      </c>
      <c r="I927" s="7">
        <v>0.3838695287704468</v>
      </c>
      <c r="J927" s="7">
        <v>0.24973633885383606</v>
      </c>
      <c r="K927" s="7">
        <v>0.1105109453201294</v>
      </c>
      <c r="L927" s="7">
        <v>3.215928792953491</v>
      </c>
    </row>
    <row r="928" ht="14.25" hidden="1" customHeight="1">
      <c r="A928" s="5">
        <v>99.0</v>
      </c>
      <c r="B928" s="5" t="s">
        <v>124</v>
      </c>
      <c r="C928" s="5" t="s">
        <v>87</v>
      </c>
      <c r="D928" s="4">
        <v>2021.0</v>
      </c>
      <c r="E928" s="7">
        <v>4.956399917602539</v>
      </c>
      <c r="F928" s="7">
        <v>0.9667996764183044</v>
      </c>
      <c r="G928" s="7">
        <v>0.8945959210395813</v>
      </c>
      <c r="H928" s="7">
        <v>0.2653753161430359</v>
      </c>
      <c r="I928" s="7">
        <v>0.4473489820957184</v>
      </c>
      <c r="J928" s="7">
        <v>0.1442687213420868</v>
      </c>
      <c r="K928" s="7">
        <v>0.05086477845907211</v>
      </c>
      <c r="L928" s="7">
        <v>2.1871659755706787</v>
      </c>
    </row>
    <row r="929" ht="14.25" hidden="1" customHeight="1">
      <c r="A929" s="5">
        <v>100.0</v>
      </c>
      <c r="B929" s="5" t="s">
        <v>92</v>
      </c>
      <c r="C929" s="5" t="s">
        <v>26</v>
      </c>
      <c r="D929" s="4">
        <v>2021.0</v>
      </c>
      <c r="E929" s="7">
        <v>4.9475998878479</v>
      </c>
      <c r="F929" s="7">
        <v>1.2595365047454834</v>
      </c>
      <c r="G929" s="7">
        <v>0.8091996908187866</v>
      </c>
      <c r="H929" s="7">
        <v>0.5896127223968506</v>
      </c>
      <c r="I929" s="7">
        <v>0.23613476753234863</v>
      </c>
      <c r="J929" s="7">
        <v>0.09699594229459763</v>
      </c>
      <c r="K929" s="7">
        <v>0.10442038625478745</v>
      </c>
      <c r="L929" s="7">
        <v>1.8517045974731445</v>
      </c>
    </row>
    <row r="930" ht="14.25" hidden="1" customHeight="1">
      <c r="A930" s="5">
        <v>101.0</v>
      </c>
      <c r="B930" s="5" t="s">
        <v>96</v>
      </c>
      <c r="C930" s="5" t="s">
        <v>97</v>
      </c>
      <c r="D930" s="4">
        <v>2021.0</v>
      </c>
      <c r="E930" s="7">
        <v>4.934000015258789</v>
      </c>
      <c r="F930" s="7">
        <v>0.6368905305862427</v>
      </c>
      <c r="G930" s="7">
        <v>0.42349037528038025</v>
      </c>
      <c r="H930" s="7">
        <v>0.32222461700439453</v>
      </c>
      <c r="I930" s="7">
        <v>0.41838207840919495</v>
      </c>
      <c r="J930" s="7">
        <v>0.25162047147750854</v>
      </c>
      <c r="K930" s="7">
        <v>0.09716766327619553</v>
      </c>
      <c r="L930" s="7">
        <v>2.7842156887054443</v>
      </c>
    </row>
    <row r="931" ht="14.25" hidden="1" customHeight="1">
      <c r="A931" s="5">
        <v>102.0</v>
      </c>
      <c r="B931" s="5" t="s">
        <v>107</v>
      </c>
      <c r="C931" s="5" t="s">
        <v>26</v>
      </c>
      <c r="D931" s="4">
        <v>2021.0</v>
      </c>
      <c r="E931" s="7">
        <v>4.918000221252441</v>
      </c>
      <c r="F931" s="7">
        <v>0.7921851873397827</v>
      </c>
      <c r="G931" s="7">
        <v>0.21943333745002747</v>
      </c>
      <c r="H931" s="7">
        <v>0.5584077835083008</v>
      </c>
      <c r="I931" s="7">
        <v>0.47675055265426636</v>
      </c>
      <c r="J931" s="7">
        <v>0.034210167825222015</v>
      </c>
      <c r="K931" s="7">
        <v>0.0879276767373085</v>
      </c>
      <c r="L931" s="7">
        <v>2.749074935913086</v>
      </c>
    </row>
    <row r="932" ht="14.25" hidden="1" customHeight="1">
      <c r="A932" s="5">
        <v>103.0</v>
      </c>
      <c r="B932" s="5" t="s">
        <v>38</v>
      </c>
      <c r="C932" s="5" t="s">
        <v>28</v>
      </c>
      <c r="D932" s="4">
        <v>2021.0</v>
      </c>
      <c r="E932" s="7">
        <v>4.892199993133545</v>
      </c>
      <c r="F932" s="7">
        <v>0.8516916632652283</v>
      </c>
      <c r="G932" s="7">
        <v>0.897400438785553</v>
      </c>
      <c r="H932" s="7">
        <v>0.5738962292671204</v>
      </c>
      <c r="I932" s="7">
        <v>0.2842910885810852</v>
      </c>
      <c r="J932" s="7">
        <v>0.07788644731044769</v>
      </c>
      <c r="K932" s="7">
        <v>0.07186350971460342</v>
      </c>
      <c r="L932" s="7">
        <v>2.1351816654205322</v>
      </c>
    </row>
    <row r="933" ht="14.25" hidden="1" customHeight="1">
      <c r="A933" s="5">
        <v>104.0</v>
      </c>
      <c r="B933" s="5" t="s">
        <v>137</v>
      </c>
      <c r="C933" s="5" t="s">
        <v>47</v>
      </c>
      <c r="D933" s="4">
        <v>2021.0</v>
      </c>
      <c r="E933" s="7">
        <v>4.89139986038208</v>
      </c>
      <c r="F933" s="7">
        <v>1.0303853750228882</v>
      </c>
      <c r="G933" s="7">
        <v>0.46977394819259644</v>
      </c>
      <c r="H933" s="7">
        <v>0.49831315875053406</v>
      </c>
      <c r="I933" s="7">
        <v>0.48777320981025696</v>
      </c>
      <c r="J933" s="7">
        <v>0.03242618218064308</v>
      </c>
      <c r="K933" s="7">
        <v>0.18133533000946045</v>
      </c>
      <c r="L933" s="7">
        <v>2.191350221633911</v>
      </c>
    </row>
    <row r="934" ht="14.25" hidden="1" customHeight="1">
      <c r="A934" s="5">
        <v>105.0</v>
      </c>
      <c r="B934" s="5" t="s">
        <v>83</v>
      </c>
      <c r="C934" s="5" t="s">
        <v>26</v>
      </c>
      <c r="D934" s="4">
        <v>2021.0</v>
      </c>
      <c r="E934" s="7">
        <v>4.8871002197265625</v>
      </c>
      <c r="F934" s="7">
        <v>0.9457666277885437</v>
      </c>
      <c r="G934" s="7">
        <v>0.7645167708396912</v>
      </c>
      <c r="H934" s="7">
        <v>0.5519976615905762</v>
      </c>
      <c r="I934" s="7">
        <v>0.11920929700136185</v>
      </c>
      <c r="J934" s="7">
        <v>0.14427530765533447</v>
      </c>
      <c r="K934" s="7">
        <v>0.11955289542675018</v>
      </c>
      <c r="L934" s="7">
        <v>2.2417373657226562</v>
      </c>
    </row>
    <row r="935" ht="14.25" hidden="1" customHeight="1">
      <c r="A935" s="5">
        <v>106.0</v>
      </c>
      <c r="B935" s="5" t="s">
        <v>122</v>
      </c>
      <c r="C935" s="5" t="s">
        <v>47</v>
      </c>
      <c r="D935" s="4">
        <v>2021.0</v>
      </c>
      <c r="E935" s="7">
        <v>4.874800205230713</v>
      </c>
      <c r="F935" s="7">
        <v>0.9785028696060181</v>
      </c>
      <c r="G935" s="7">
        <v>0.958214282989502</v>
      </c>
      <c r="H935" s="7">
        <v>0.5172648429870605</v>
      </c>
      <c r="I935" s="7">
        <v>0.4170069396495819</v>
      </c>
      <c r="J935" s="7">
        <v>0.1807764172554016</v>
      </c>
      <c r="K935" s="7">
        <v>0.009901577606797218</v>
      </c>
      <c r="L935" s="7">
        <v>1.8131084442138672</v>
      </c>
    </row>
    <row r="936" ht="14.25" hidden="1" customHeight="1">
      <c r="A936" s="5">
        <v>107.0</v>
      </c>
      <c r="B936" s="5" t="s">
        <v>123</v>
      </c>
      <c r="C936" s="5" t="s">
        <v>26</v>
      </c>
      <c r="D936" s="4">
        <v>2021.0</v>
      </c>
      <c r="E936" s="7">
        <v>4.854100227355957</v>
      </c>
      <c r="F936" s="7">
        <v>0.9100210070610046</v>
      </c>
      <c r="G936" s="7">
        <v>0.6378000974655151</v>
      </c>
      <c r="H936" s="7">
        <v>0.3812561333179474</v>
      </c>
      <c r="I936" s="7">
        <v>0.3017941117286682</v>
      </c>
      <c r="J936" s="7">
        <v>0.15334570407867432</v>
      </c>
      <c r="K936" s="7">
        <v>0.04089774563908577</v>
      </c>
      <c r="L936" s="7">
        <v>2.428948163986206</v>
      </c>
    </row>
    <row r="937" ht="14.25" hidden="1" customHeight="1">
      <c r="A937" s="5">
        <v>108.0</v>
      </c>
      <c r="B937" s="5" t="s">
        <v>147</v>
      </c>
      <c r="C937" s="5" t="s">
        <v>87</v>
      </c>
      <c r="D937" s="4">
        <v>2021.0</v>
      </c>
      <c r="E937" s="7">
        <v>4.851799964904785</v>
      </c>
      <c r="F937" s="7">
        <v>1.0368281602859497</v>
      </c>
      <c r="G937" s="7">
        <v>0.7069745063781738</v>
      </c>
      <c r="H937" s="7">
        <v>0.3616759479045868</v>
      </c>
      <c r="I937" s="7">
        <v>0.4244368076324463</v>
      </c>
      <c r="J937" s="7">
        <v>0.057598214596509933</v>
      </c>
      <c r="K937" s="7">
        <v>0.06362553685903549</v>
      </c>
      <c r="L937" s="7">
        <v>2.200615406036377</v>
      </c>
    </row>
    <row r="938" ht="14.25" hidden="1" customHeight="1">
      <c r="A938" s="5">
        <v>109.0</v>
      </c>
      <c r="B938" s="5" t="s">
        <v>155</v>
      </c>
      <c r="C938" s="5" t="s">
        <v>87</v>
      </c>
      <c r="D938" s="4">
        <v>2021.0</v>
      </c>
      <c r="E938" s="7">
        <v>4.833799839019775</v>
      </c>
      <c r="F938" s="7">
        <v>0.3643133342266083</v>
      </c>
      <c r="G938" s="7">
        <v>0.47234976291656494</v>
      </c>
      <c r="H938" s="7">
        <v>0.17866499722003937</v>
      </c>
      <c r="I938" s="7">
        <v>0.3806396722793579</v>
      </c>
      <c r="J938" s="7">
        <v>0.18235187232494354</v>
      </c>
      <c r="K938" s="7">
        <v>0.12207324057817459</v>
      </c>
      <c r="L938" s="7">
        <v>3.1333680152893066</v>
      </c>
    </row>
    <row r="939" ht="14.25" hidden="1" customHeight="1">
      <c r="A939" s="5">
        <v>110.0</v>
      </c>
      <c r="B939" s="5" t="s">
        <v>149</v>
      </c>
      <c r="C939" s="5" t="s">
        <v>40</v>
      </c>
      <c r="D939" s="4">
        <v>2021.0</v>
      </c>
      <c r="E939" s="7">
        <v>4.830399990081787</v>
      </c>
      <c r="F939" s="7">
        <v>0.6026829481124878</v>
      </c>
      <c r="G939" s="7">
        <v>0.6803444027900696</v>
      </c>
      <c r="H939" s="7">
        <v>0.42588505148887634</v>
      </c>
      <c r="I939" s="7">
        <v>0.7019068002700806</v>
      </c>
      <c r="J939" s="7">
        <v>0.2101219892501831</v>
      </c>
      <c r="K939" s="7">
        <v>0.06114954873919487</v>
      </c>
      <c r="L939" s="7">
        <v>2.148313522338867</v>
      </c>
    </row>
    <row r="940" ht="14.25" hidden="1" customHeight="1">
      <c r="A940" s="5">
        <v>111.0</v>
      </c>
      <c r="B940" s="5" t="s">
        <v>94</v>
      </c>
      <c r="C940" s="5" t="s">
        <v>87</v>
      </c>
      <c r="D940" s="4">
        <v>2021.0</v>
      </c>
      <c r="E940" s="7">
        <v>4.759300231933594</v>
      </c>
      <c r="F940" s="7">
        <v>0.6629147529602051</v>
      </c>
      <c r="G940" s="7">
        <v>0.6251448392868042</v>
      </c>
      <c r="H940" s="7">
        <v>0.05114226043224335</v>
      </c>
      <c r="I940" s="7">
        <v>0.4327877163887024</v>
      </c>
      <c r="J940" s="7">
        <v>0.2123686522245407</v>
      </c>
      <c r="K940" s="7">
        <v>0.0388517864048481</v>
      </c>
      <c r="L940" s="7">
        <v>2.7361016273498535</v>
      </c>
    </row>
    <row r="941" ht="14.25" hidden="1" customHeight="1">
      <c r="A941" s="5">
        <v>112.0</v>
      </c>
      <c r="B941" s="5" t="s">
        <v>144</v>
      </c>
      <c r="C941" s="5" t="s">
        <v>87</v>
      </c>
      <c r="D941" s="4">
        <v>2021.0</v>
      </c>
      <c r="E941" s="7">
        <v>4.723499774932861</v>
      </c>
      <c r="F941" s="7">
        <v>0.3872072696685791</v>
      </c>
      <c r="G941" s="7">
        <v>0.5899457931518555</v>
      </c>
      <c r="H941" s="7">
        <v>0.10994572192430496</v>
      </c>
      <c r="I941" s="7">
        <v>0.3839271366596222</v>
      </c>
      <c r="J941" s="7">
        <v>0.1644725352525711</v>
      </c>
      <c r="K941" s="7">
        <v>0.07169443368911743</v>
      </c>
      <c r="L941" s="7">
        <v>3.0163002014160156</v>
      </c>
    </row>
    <row r="942" ht="14.25" hidden="1" customHeight="1">
      <c r="A942" s="5">
        <v>113.0</v>
      </c>
      <c r="B942" s="5" t="s">
        <v>121</v>
      </c>
      <c r="C942" s="5" t="s">
        <v>26</v>
      </c>
      <c r="D942" s="4">
        <v>2021.0</v>
      </c>
      <c r="E942" s="7">
        <v>4.721199989318848</v>
      </c>
      <c r="F942" s="7">
        <v>1.0303150415420532</v>
      </c>
      <c r="G942" s="7">
        <v>0.5574936866760254</v>
      </c>
      <c r="H942" s="7">
        <v>0.561313807964325</v>
      </c>
      <c r="I942" s="7">
        <v>0.2747035622596741</v>
      </c>
      <c r="J942" s="7">
        <v>0.33049440383911133</v>
      </c>
      <c r="K942" s="7">
        <v>0.14358165860176086</v>
      </c>
      <c r="L942" s="7">
        <v>1.823317289352417</v>
      </c>
    </row>
    <row r="943" ht="14.25" hidden="1" customHeight="1">
      <c r="A943" s="5">
        <v>114.0</v>
      </c>
      <c r="B943" s="5" t="s">
        <v>145</v>
      </c>
      <c r="C943" s="5" t="s">
        <v>87</v>
      </c>
      <c r="D943" s="4">
        <v>2021.0</v>
      </c>
      <c r="E943" s="7">
        <v>4.636499881744385</v>
      </c>
      <c r="F943" s="7">
        <v>0.3640840947628021</v>
      </c>
      <c r="G943" s="7">
        <v>0.7175764441490173</v>
      </c>
      <c r="H943" s="7">
        <v>0.24009816348552704</v>
      </c>
      <c r="I943" s="7">
        <v>0.3980002701282501</v>
      </c>
      <c r="J943" s="7">
        <v>0.2673453986644745</v>
      </c>
      <c r="K943" s="7">
        <v>0.053849924355745316</v>
      </c>
      <c r="L943" s="7">
        <v>2.595520257949829</v>
      </c>
    </row>
    <row r="944" ht="14.25" hidden="1" customHeight="1">
      <c r="A944" s="5">
        <v>115.0</v>
      </c>
      <c r="B944" s="5" t="s">
        <v>127</v>
      </c>
      <c r="C944" s="5" t="s">
        <v>87</v>
      </c>
      <c r="D944" s="4">
        <v>2021.0</v>
      </c>
      <c r="E944" s="7">
        <v>4.625199794769287</v>
      </c>
      <c r="F944" s="7">
        <v>0.22792436182498932</v>
      </c>
      <c r="G944" s="7">
        <v>0.5801512002944946</v>
      </c>
      <c r="H944" s="7">
        <v>0.2525760531425476</v>
      </c>
      <c r="I944" s="7">
        <v>0.4301750063896179</v>
      </c>
      <c r="J944" s="7">
        <v>0.22074152529239655</v>
      </c>
      <c r="K944" s="7">
        <v>0.05704052373766899</v>
      </c>
      <c r="L944" s="7">
        <v>2.8565616607666016</v>
      </c>
    </row>
    <row r="945" ht="14.25" hidden="1" customHeight="1">
      <c r="A945" s="5">
        <v>116.0</v>
      </c>
      <c r="B945" s="5" t="s">
        <v>133</v>
      </c>
      <c r="C945" s="5" t="s">
        <v>87</v>
      </c>
      <c r="D945" s="4">
        <v>2021.0</v>
      </c>
      <c r="E945" s="7">
        <v>4.606599807739258</v>
      </c>
      <c r="F945" s="7">
        <v>0.6028255224227905</v>
      </c>
      <c r="G945" s="7">
        <v>0.5079625248908997</v>
      </c>
      <c r="H945" s="7">
        <v>0.3850586712360382</v>
      </c>
      <c r="I945" s="7">
        <v>0.48283469676971436</v>
      </c>
      <c r="J945" s="7">
        <v>0.3751075863838196</v>
      </c>
      <c r="K945" s="7">
        <v>0.07263338565826416</v>
      </c>
      <c r="L945" s="7">
        <v>2.180192232131958</v>
      </c>
    </row>
    <row r="946" ht="14.25" hidden="1" customHeight="1">
      <c r="A946" s="5">
        <v>117.0</v>
      </c>
      <c r="B946" s="5" t="s">
        <v>118</v>
      </c>
      <c r="C946" s="5" t="s">
        <v>26</v>
      </c>
      <c r="D946" s="4">
        <v>2021.0</v>
      </c>
      <c r="E946" s="7">
        <v>4.596499919891357</v>
      </c>
      <c r="F946" s="7">
        <v>0.9190146923065186</v>
      </c>
      <c r="G946" s="7">
        <v>0.5145300030708313</v>
      </c>
      <c r="H946" s="7">
        <v>0.5896722674369812</v>
      </c>
      <c r="I946" s="7">
        <v>0.3335992395877838</v>
      </c>
      <c r="J946" s="7">
        <v>0.05713280290365219</v>
      </c>
      <c r="K946" s="7">
        <v>0.04424624145030975</v>
      </c>
      <c r="L946" s="7">
        <v>2.13834285736084</v>
      </c>
    </row>
    <row r="947" ht="14.25" hidden="1" customHeight="1">
      <c r="A947" s="5">
        <v>118.0</v>
      </c>
      <c r="B947" s="5" t="s">
        <v>114</v>
      </c>
      <c r="C947" s="5" t="s">
        <v>26</v>
      </c>
      <c r="D947" s="4">
        <v>2021.0</v>
      </c>
      <c r="E947" s="7">
        <v>4.583799839019775</v>
      </c>
      <c r="F947" s="7">
        <v>1.0447436571121216</v>
      </c>
      <c r="G947" s="7">
        <v>0.8678476214408875</v>
      </c>
      <c r="H947" s="7">
        <v>0.5945366621017456</v>
      </c>
      <c r="I947" s="7">
        <v>0.174581840634346</v>
      </c>
      <c r="J947" s="7">
        <v>0.14004866778850555</v>
      </c>
      <c r="K947" s="7">
        <v>0.026287246495485306</v>
      </c>
      <c r="L947" s="7">
        <v>1.7357213497161865</v>
      </c>
    </row>
    <row r="948" ht="14.25" hidden="1" customHeight="1">
      <c r="A948" s="5">
        <v>119.0</v>
      </c>
      <c r="B948" s="5" t="s">
        <v>119</v>
      </c>
      <c r="C948" s="5" t="s">
        <v>26</v>
      </c>
      <c r="D948" s="4">
        <v>2021.0</v>
      </c>
      <c r="E948" s="7">
        <v>4.51669979095459</v>
      </c>
      <c r="F948" s="7">
        <v>0.6460618376731873</v>
      </c>
      <c r="G948" s="7">
        <v>0.8185746669769287</v>
      </c>
      <c r="H948" s="7">
        <v>0.43374818563461304</v>
      </c>
      <c r="I948" s="7">
        <v>0.3300917148590088</v>
      </c>
      <c r="J948" s="7">
        <v>0.0819539800286293</v>
      </c>
      <c r="K948" s="7">
        <v>0.07526784390211105</v>
      </c>
      <c r="L948" s="7">
        <v>2.1310086250305176</v>
      </c>
    </row>
    <row r="949" ht="14.25" hidden="1" customHeight="1">
      <c r="A949" s="5">
        <v>120.0</v>
      </c>
      <c r="B949" s="5" t="s">
        <v>136</v>
      </c>
      <c r="C949" s="5" t="s">
        <v>40</v>
      </c>
      <c r="D949" s="4">
        <v>2021.0</v>
      </c>
      <c r="E949" s="7">
        <v>4.42579984664917</v>
      </c>
      <c r="F949" s="7">
        <v>0.6657741665840149</v>
      </c>
      <c r="G949" s="7">
        <v>0.7127127051353455</v>
      </c>
      <c r="H949" s="7">
        <v>0.3408975899219513</v>
      </c>
      <c r="I949" s="7">
        <v>0.6009678840637207</v>
      </c>
      <c r="J949" s="7">
        <v>0.5199297666549683</v>
      </c>
      <c r="K949" s="7">
        <v>0.17843978106975555</v>
      </c>
      <c r="L949" s="7">
        <v>1.4070308208465576</v>
      </c>
    </row>
    <row r="950" ht="14.25" hidden="1" customHeight="1">
      <c r="A950" s="5">
        <v>121.0</v>
      </c>
      <c r="B950" s="5" t="s">
        <v>98</v>
      </c>
      <c r="C950" s="5" t="s">
        <v>26</v>
      </c>
      <c r="D950" s="4">
        <v>2021.0</v>
      </c>
      <c r="E950" s="7">
        <v>4.394599914550781</v>
      </c>
      <c r="F950" s="7">
        <v>0.8897735476493835</v>
      </c>
      <c r="G950" s="7">
        <v>0.6853954792022705</v>
      </c>
      <c r="H950" s="7">
        <v>0.5833587646484375</v>
      </c>
      <c r="I950" s="7">
        <v>0.45452260971069336</v>
      </c>
      <c r="J950" s="7">
        <v>0.07917023450136185</v>
      </c>
      <c r="K950" s="7">
        <v>0.1496649533510208</v>
      </c>
      <c r="L950" s="7">
        <v>1.552751064300537</v>
      </c>
    </row>
    <row r="951" ht="14.25" hidden="1" customHeight="1">
      <c r="A951" s="5">
        <v>122.0</v>
      </c>
      <c r="B951" s="5" t="s">
        <v>152</v>
      </c>
      <c r="C951" s="5" t="s">
        <v>87</v>
      </c>
      <c r="D951" s="4">
        <v>2021.0</v>
      </c>
      <c r="E951" s="7">
        <v>4.355400085449219</v>
      </c>
      <c r="F951" s="7">
        <v>0.2545839548110962</v>
      </c>
      <c r="G951" s="7">
        <v>0.3530394434928894</v>
      </c>
      <c r="H951" s="7">
        <v>0.0</v>
      </c>
      <c r="I951" s="7">
        <v>0.23956871032714844</v>
      </c>
      <c r="J951" s="7">
        <v>0.21494224667549133</v>
      </c>
      <c r="K951" s="7">
        <v>0.08445693552494049</v>
      </c>
      <c r="L951" s="7">
        <v>3.208782196044922</v>
      </c>
    </row>
    <row r="952" ht="14.25" hidden="1" customHeight="1">
      <c r="A952" s="5">
        <v>123.0</v>
      </c>
      <c r="B952" s="5" t="s">
        <v>139</v>
      </c>
      <c r="C952" s="5" t="s">
        <v>97</v>
      </c>
      <c r="D952" s="4">
        <v>2021.0</v>
      </c>
      <c r="E952" s="7">
        <v>4.324999809265137</v>
      </c>
      <c r="F952" s="7">
        <v>0.9904955625534058</v>
      </c>
      <c r="G952" s="7">
        <v>0.8198546767234802</v>
      </c>
      <c r="H952" s="7">
        <v>0.5927727222442627</v>
      </c>
      <c r="I952" s="7">
        <v>0.5593722462654114</v>
      </c>
      <c r="J952" s="7">
        <v>0.23939751088619232</v>
      </c>
      <c r="K952" s="7">
        <v>0.04863446578383446</v>
      </c>
      <c r="L952" s="7">
        <v>1.0745108127593994</v>
      </c>
    </row>
    <row r="953" ht="14.25" hidden="1" customHeight="1">
      <c r="A953" s="5">
        <v>124.0</v>
      </c>
      <c r="B953" s="5" t="s">
        <v>142</v>
      </c>
      <c r="C953" s="5" t="s">
        <v>26</v>
      </c>
      <c r="D953" s="4">
        <v>2021.0</v>
      </c>
      <c r="E953" s="7">
        <v>4.282700061798096</v>
      </c>
      <c r="F953" s="7">
        <v>0.9542425274848938</v>
      </c>
      <c r="G953" s="7">
        <v>0.6469902992248535</v>
      </c>
      <c r="H953" s="7">
        <v>0.4258024990558624</v>
      </c>
      <c r="I953" s="7">
        <v>0.4463527798652649</v>
      </c>
      <c r="J953" s="7">
        <v>0.06917328387498856</v>
      </c>
      <c r="K953" s="7">
        <v>0.0921931192278862</v>
      </c>
      <c r="L953" s="7">
        <v>1.6479389667510986</v>
      </c>
    </row>
    <row r="954" ht="14.25" hidden="1" customHeight="1">
      <c r="A954" s="5">
        <v>125.0</v>
      </c>
      <c r="B954" s="5" t="s">
        <v>130</v>
      </c>
      <c r="C954" s="5" t="s">
        <v>87</v>
      </c>
      <c r="D954" s="4">
        <v>2021.0</v>
      </c>
      <c r="E954" s="7">
        <v>4.274700164794922</v>
      </c>
      <c r="F954" s="7">
        <v>0.369729608297348</v>
      </c>
      <c r="G954" s="7">
        <v>0.6788085699081421</v>
      </c>
      <c r="H954" s="7">
        <v>0.33137476444244385</v>
      </c>
      <c r="I954" s="7">
        <v>0.4506741464138031</v>
      </c>
      <c r="J954" s="7">
        <v>0.2414661943912506</v>
      </c>
      <c r="K954" s="7">
        <v>0.11403144150972366</v>
      </c>
      <c r="L954" s="7">
        <v>2.088596820831299</v>
      </c>
    </row>
    <row r="955" ht="14.25" hidden="1" customHeight="1">
      <c r="A955" s="5">
        <v>126.0</v>
      </c>
      <c r="B955" s="5" t="s">
        <v>132</v>
      </c>
      <c r="C955" s="5" t="s">
        <v>87</v>
      </c>
      <c r="D955" s="4">
        <v>2021.0</v>
      </c>
      <c r="E955" s="7">
        <v>4.227399826049805</v>
      </c>
      <c r="F955" s="7">
        <v>0.6660717129707336</v>
      </c>
      <c r="G955" s="7">
        <v>0.7487669587135315</v>
      </c>
      <c r="H955" s="7">
        <v>0.27345725893974304</v>
      </c>
      <c r="I955" s="7">
        <v>0.21839287877082825</v>
      </c>
      <c r="J955" s="7">
        <v>0.11856285482645035</v>
      </c>
      <c r="K955" s="7">
        <v>0.13292106986045837</v>
      </c>
      <c r="L955" s="7">
        <v>2.0692670345306396</v>
      </c>
    </row>
    <row r="956" ht="14.25" hidden="1" customHeight="1">
      <c r="A956" s="5">
        <v>127.0</v>
      </c>
      <c r="B956" s="5" t="s">
        <v>151</v>
      </c>
      <c r="C956" s="5" t="s">
        <v>87</v>
      </c>
      <c r="D956" s="4">
        <v>2021.0</v>
      </c>
      <c r="E956" s="7">
        <v>4.208499908447266</v>
      </c>
      <c r="F956" s="7">
        <v>0.2658814787864685</v>
      </c>
      <c r="G956" s="7">
        <v>0.502705991268158</v>
      </c>
      <c r="H956" s="7">
        <v>0.3410077691078186</v>
      </c>
      <c r="I956" s="7">
        <v>0.20737116038799286</v>
      </c>
      <c r="J956" s="7">
        <v>0.18462075293064117</v>
      </c>
      <c r="K956" s="7">
        <v>0.08685450255870819</v>
      </c>
      <c r="L956" s="7">
        <v>2.6200110912323</v>
      </c>
    </row>
    <row r="957" ht="14.25" hidden="1" customHeight="1">
      <c r="A957" s="5">
        <v>128.0</v>
      </c>
      <c r="B957" s="5" t="s">
        <v>159</v>
      </c>
      <c r="C957" s="5" t="s">
        <v>87</v>
      </c>
      <c r="D957" s="4">
        <v>2021.0</v>
      </c>
      <c r="E957" s="7">
        <v>4.106800079345703</v>
      </c>
      <c r="F957" s="7">
        <v>0.2540275454521179</v>
      </c>
      <c r="G957" s="7">
        <v>0.23949338495731354</v>
      </c>
      <c r="H957" s="7">
        <v>0.20271246135234833</v>
      </c>
      <c r="I957" s="7">
        <v>0.2891717553138733</v>
      </c>
      <c r="J957" s="7">
        <v>0.20853717625141144</v>
      </c>
      <c r="K957" s="7">
        <v>0.10655517876148224</v>
      </c>
      <c r="L957" s="7">
        <v>2.8063154220581055</v>
      </c>
    </row>
    <row r="958" ht="14.25" hidden="1" customHeight="1">
      <c r="A958" s="5">
        <v>129.0</v>
      </c>
      <c r="B958" s="5" t="s">
        <v>101</v>
      </c>
      <c r="C958" s="5" t="s">
        <v>87</v>
      </c>
      <c r="D958" s="4">
        <v>2021.0</v>
      </c>
      <c r="E958" s="7">
        <v>4.073400020599365</v>
      </c>
      <c r="F958" s="7">
        <v>0.5275959968566895</v>
      </c>
      <c r="G958" s="7">
        <v>0.5517850518226624</v>
      </c>
      <c r="H958" s="7">
        <v>0.23089599609375</v>
      </c>
      <c r="I958" s="7">
        <v>0.48691749572753906</v>
      </c>
      <c r="J958" s="7">
        <v>0.2274535447359085</v>
      </c>
      <c r="K958" s="7">
        <v>0.07392022758722305</v>
      </c>
      <c r="L958" s="7">
        <v>1.9748508930206299</v>
      </c>
    </row>
    <row r="959" ht="14.25" hidden="1" customHeight="1">
      <c r="A959" s="5">
        <v>130.0</v>
      </c>
      <c r="B959" s="5" t="s">
        <v>131</v>
      </c>
      <c r="C959" s="5" t="s">
        <v>87</v>
      </c>
      <c r="D959" s="4">
        <v>2021.0</v>
      </c>
      <c r="E959" s="7">
        <v>3.849400043487549</v>
      </c>
      <c r="F959" s="7">
        <v>0.2789907157421112</v>
      </c>
      <c r="G959" s="7">
        <v>0.37712398171424866</v>
      </c>
      <c r="H959" s="7">
        <v>0.099918894469738</v>
      </c>
      <c r="I959" s="7">
        <v>0.40816107392311096</v>
      </c>
      <c r="J959" s="7">
        <v>0.2427666187286377</v>
      </c>
      <c r="K959" s="7">
        <v>0.04652806371450424</v>
      </c>
      <c r="L959" s="7">
        <v>2.395932674407959</v>
      </c>
    </row>
    <row r="960" ht="14.25" hidden="1" customHeight="1">
      <c r="A960" s="5">
        <v>131.0</v>
      </c>
      <c r="B960" s="5" t="s">
        <v>128</v>
      </c>
      <c r="C960" s="5" t="s">
        <v>97</v>
      </c>
      <c r="D960" s="4">
        <v>2021.0</v>
      </c>
      <c r="E960" s="7">
        <v>3.8189001083374023</v>
      </c>
      <c r="F960" s="7">
        <v>0.7406192421913147</v>
      </c>
      <c r="G960" s="7">
        <v>0.31622985005378723</v>
      </c>
      <c r="H960" s="7">
        <v>0.38282087445259094</v>
      </c>
      <c r="I960" s="7">
        <v>0.6222656965255737</v>
      </c>
      <c r="J960" s="7">
        <v>0.24624469876289368</v>
      </c>
      <c r="K960" s="7">
        <v>0.10562895238399506</v>
      </c>
      <c r="L960" s="7">
        <v>1.4051156044006348</v>
      </c>
    </row>
    <row r="961" ht="14.25" hidden="1" customHeight="1">
      <c r="A961" s="5">
        <v>132.0</v>
      </c>
      <c r="B961" s="5" t="s">
        <v>143</v>
      </c>
      <c r="C961" s="5" t="s">
        <v>26</v>
      </c>
      <c r="D961" s="4">
        <v>2021.0</v>
      </c>
      <c r="E961" s="7">
        <v>3.657900094985962</v>
      </c>
      <c r="F961" s="7">
        <v>0.32949748635292053</v>
      </c>
      <c r="G961" s="7">
        <v>0.8311890959739685</v>
      </c>
      <c r="H961" s="7">
        <v>0.2722286581993103</v>
      </c>
      <c r="I961" s="7">
        <v>0.26819995045661926</v>
      </c>
      <c r="J961" s="7">
        <v>0.09226715564727783</v>
      </c>
      <c r="K961" s="7">
        <v>0.08867911994457245</v>
      </c>
      <c r="L961" s="7">
        <v>1.7758731842041016</v>
      </c>
    </row>
    <row r="962" ht="14.25" hidden="1" customHeight="1">
      <c r="A962" s="5">
        <v>133.0</v>
      </c>
      <c r="B962" s="5" t="s">
        <v>150</v>
      </c>
      <c r="C962" s="5" t="s">
        <v>87</v>
      </c>
      <c r="D962" s="4">
        <v>2021.0</v>
      </c>
      <c r="E962" s="7">
        <v>3.623199939727783</v>
      </c>
      <c r="F962" s="7">
        <v>0.43330812454223633</v>
      </c>
      <c r="G962" s="7">
        <v>0.5395141243934631</v>
      </c>
      <c r="H962" s="7">
        <v>0.2998630106449127</v>
      </c>
      <c r="I962" s="7">
        <v>0.5492643117904663</v>
      </c>
      <c r="J962" s="7">
        <v>0.3074494004249573</v>
      </c>
      <c r="K962" s="7">
        <v>0.23108436167240143</v>
      </c>
      <c r="L962" s="7">
        <v>1.2627263069152832</v>
      </c>
    </row>
    <row r="963" ht="14.25" hidden="1" customHeight="1">
      <c r="A963" s="5">
        <v>134.0</v>
      </c>
      <c r="B963" s="5" t="s">
        <v>138</v>
      </c>
      <c r="C963" s="5" t="s">
        <v>87</v>
      </c>
      <c r="D963" s="4">
        <v>2021.0</v>
      </c>
      <c r="E963" s="7">
        <v>3.5999999046325684</v>
      </c>
      <c r="F963" s="7">
        <v>0.1125684604048729</v>
      </c>
      <c r="G963" s="7">
        <v>0.16761381924152374</v>
      </c>
      <c r="H963" s="7">
        <v>0.2982420325279236</v>
      </c>
      <c r="I963" s="7">
        <v>0.48424458503723145</v>
      </c>
      <c r="J963" s="7">
        <v>0.21302472054958344</v>
      </c>
      <c r="K963" s="7">
        <v>0.1340993493795395</v>
      </c>
      <c r="L963" s="7">
        <v>2.1901979446411133</v>
      </c>
    </row>
    <row r="964" ht="14.25" hidden="1" customHeight="1">
      <c r="A964" s="5">
        <v>135.0</v>
      </c>
      <c r="B964" s="5" t="s">
        <v>135</v>
      </c>
      <c r="C964" s="5" t="s">
        <v>87</v>
      </c>
      <c r="D964" s="4">
        <v>2021.0</v>
      </c>
      <c r="E964" s="7">
        <v>3.4665000438690186</v>
      </c>
      <c r="F964" s="7">
        <v>1.0991977453231812</v>
      </c>
      <c r="G964" s="7">
        <v>0.7244781851768494</v>
      </c>
      <c r="H964" s="7">
        <v>0.3398677110671997</v>
      </c>
      <c r="I964" s="7">
        <v>0.5386261940002441</v>
      </c>
      <c r="J964" s="7">
        <v>0.027393924072384834</v>
      </c>
      <c r="K964" s="7">
        <v>0.08846781402826309</v>
      </c>
      <c r="L964" s="7">
        <v>0.6484599113464355</v>
      </c>
    </row>
    <row r="965" ht="14.25" hidden="1" customHeight="1">
      <c r="A965" s="5">
        <v>136.0</v>
      </c>
      <c r="B965" s="5" t="s">
        <v>157</v>
      </c>
      <c r="C965" s="5" t="s">
        <v>87</v>
      </c>
      <c r="D965" s="4">
        <v>2021.0</v>
      </c>
      <c r="E965" s="7">
        <v>3.4147000312805176</v>
      </c>
      <c r="F965" s="7">
        <v>0.3636244535446167</v>
      </c>
      <c r="G965" s="7">
        <v>0.20218317210674286</v>
      </c>
      <c r="H965" s="7">
        <v>0.406968891620636</v>
      </c>
      <c r="I965" s="7">
        <v>0.626681387424469</v>
      </c>
      <c r="J965" s="7">
        <v>0.22745664417743683</v>
      </c>
      <c r="K965" s="7">
        <v>0.4926692843437195</v>
      </c>
      <c r="L965" s="7">
        <v>1.095149040222168</v>
      </c>
    </row>
    <row r="966" ht="14.25" hidden="1" customHeight="1">
      <c r="A966" s="5">
        <v>137.0</v>
      </c>
      <c r="B966" s="5" t="s">
        <v>126</v>
      </c>
      <c r="C966" s="5" t="s">
        <v>87</v>
      </c>
      <c r="D966" s="4">
        <v>2021.0</v>
      </c>
      <c r="E966" s="7">
        <v>3.1447999477386475</v>
      </c>
      <c r="F966" s="7">
        <v>0.4567241668701172</v>
      </c>
      <c r="G966" s="7">
        <v>0.6485522985458374</v>
      </c>
      <c r="H966" s="7">
        <v>0.24323031306266785</v>
      </c>
      <c r="I966" s="7">
        <v>0.3589070439338684</v>
      </c>
      <c r="J966" s="7">
        <v>0.15708784759044647</v>
      </c>
      <c r="K966" s="7">
        <v>0.07547120004892349</v>
      </c>
      <c r="L966" s="7">
        <v>1.2048451900482178</v>
      </c>
    </row>
    <row r="967" ht="14.25" hidden="1" customHeight="1">
      <c r="A967" s="5">
        <v>138.0</v>
      </c>
      <c r="B967" s="5" t="s">
        <v>156</v>
      </c>
      <c r="C967" s="5" t="s">
        <v>97</v>
      </c>
      <c r="D967" s="4">
        <v>2021.0</v>
      </c>
      <c r="E967" s="7">
        <v>2.522900104522705</v>
      </c>
      <c r="F967" s="7">
        <v>0.37011992931365967</v>
      </c>
      <c r="G967" s="7">
        <v>0.0</v>
      </c>
      <c r="H967" s="7">
        <v>0.12644000351428986</v>
      </c>
      <c r="I967" s="7">
        <v>0.0</v>
      </c>
      <c r="J967" s="7">
        <v>0.12164115160703659</v>
      </c>
      <c r="K967" s="7">
        <v>0.009569092653691769</v>
      </c>
      <c r="L967" s="7">
        <v>1.8951408863067627</v>
      </c>
    </row>
    <row r="968" ht="14.25" hidden="1" customHeight="1">
      <c r="A968" s="5">
        <v>1.0</v>
      </c>
      <c r="B968" s="5" t="s">
        <v>19</v>
      </c>
      <c r="C968" s="5" t="s">
        <v>13</v>
      </c>
      <c r="D968" s="4">
        <v>2022.0</v>
      </c>
      <c r="E968" s="7">
        <v>7.821000099182129</v>
      </c>
      <c r="F968" s="7">
        <v>1.8916280269622803</v>
      </c>
      <c r="G968" s="7">
        <v>1.258108377456665</v>
      </c>
      <c r="H968" s="7">
        <v>0.775206446647644</v>
      </c>
      <c r="I968" s="7">
        <v>0.7355902194976807</v>
      </c>
      <c r="J968" s="7">
        <v>0.10873305052518845</v>
      </c>
      <c r="K968" s="7">
        <v>0.5336580872535706</v>
      </c>
      <c r="L968" s="7">
        <v>2.5180516242980957</v>
      </c>
    </row>
    <row r="969" ht="14.25" hidden="1" customHeight="1">
      <c r="A969" s="5">
        <v>2.0</v>
      </c>
      <c r="B969" s="5" t="s">
        <v>15</v>
      </c>
      <c r="C969" s="5" t="s">
        <v>13</v>
      </c>
      <c r="D969" s="4">
        <v>2022.0</v>
      </c>
      <c r="E969" s="7">
        <v>7.636199951171875</v>
      </c>
      <c r="F969" s="7">
        <v>1.9525948762893677</v>
      </c>
      <c r="G969" s="7">
        <v>1.2426812648773193</v>
      </c>
      <c r="H969" s="7">
        <v>0.7766435146331787</v>
      </c>
      <c r="I969" s="7">
        <v>0.7189184427261353</v>
      </c>
      <c r="J969" s="7">
        <v>0.1876257061958313</v>
      </c>
      <c r="K969" s="7">
        <v>0.5320789217948914</v>
      </c>
      <c r="L969" s="7">
        <v>2.2256317138671875</v>
      </c>
    </row>
    <row r="970" ht="14.25" hidden="1" customHeight="1">
      <c r="A970" s="5">
        <v>3.0</v>
      </c>
      <c r="B970" s="5" t="s">
        <v>14</v>
      </c>
      <c r="C970" s="5" t="s">
        <v>13</v>
      </c>
      <c r="D970" s="4">
        <v>2022.0</v>
      </c>
      <c r="E970" s="7">
        <v>7.557499885559082</v>
      </c>
      <c r="F970" s="7">
        <v>1.9357264041900635</v>
      </c>
      <c r="G970" s="7">
        <v>1.3199135065078735</v>
      </c>
      <c r="H970" s="7">
        <v>0.802621603012085</v>
      </c>
      <c r="I970" s="7">
        <v>0.7181944847106934</v>
      </c>
      <c r="J970" s="7">
        <v>0.26961612701416016</v>
      </c>
      <c r="K970" s="7">
        <v>0.191204234957695</v>
      </c>
      <c r="L970" s="7">
        <v>2.3201847076416016</v>
      </c>
    </row>
    <row r="971" ht="14.25" hidden="1" customHeight="1">
      <c r="A971" s="5">
        <v>4.0</v>
      </c>
      <c r="B971" s="5" t="s">
        <v>12</v>
      </c>
      <c r="C971" s="5" t="s">
        <v>13</v>
      </c>
      <c r="D971" s="4">
        <v>2022.0</v>
      </c>
      <c r="E971" s="7">
        <v>7.511600017547607</v>
      </c>
      <c r="F971" s="7">
        <v>2.0259697437286377</v>
      </c>
      <c r="G971" s="7">
        <v>1.2260738611221313</v>
      </c>
      <c r="H971" s="7">
        <v>0.8220476508140564</v>
      </c>
      <c r="I971" s="7">
        <v>0.6769469380378723</v>
      </c>
      <c r="J971" s="7">
        <v>0.14682170748710632</v>
      </c>
      <c r="K971" s="7">
        <v>0.4610044062137604</v>
      </c>
      <c r="L971" s="7">
        <v>2.1527462005615234</v>
      </c>
    </row>
    <row r="972" ht="14.25" hidden="1" customHeight="1">
      <c r="A972" s="5">
        <v>5.0</v>
      </c>
      <c r="B972" s="5" t="s">
        <v>20</v>
      </c>
      <c r="C972" s="5" t="s">
        <v>13</v>
      </c>
      <c r="D972" s="4">
        <v>2022.0</v>
      </c>
      <c r="E972" s="7">
        <v>7.414899826049805</v>
      </c>
      <c r="F972" s="7">
        <v>1.944577932357788</v>
      </c>
      <c r="G972" s="7">
        <v>1.205848217010498</v>
      </c>
      <c r="H972" s="7">
        <v>0.7867376208305359</v>
      </c>
      <c r="I972" s="7">
        <v>0.650681734085083</v>
      </c>
      <c r="J972" s="7">
        <v>0.2710764706134796</v>
      </c>
      <c r="K972" s="7">
        <v>0.4190830886363983</v>
      </c>
      <c r="L972" s="7">
        <v>2.136936664581299</v>
      </c>
    </row>
    <row r="973" ht="14.25" hidden="1" customHeight="1">
      <c r="A973" s="5">
        <v>6.0</v>
      </c>
      <c r="B973" s="9" t="s">
        <v>33</v>
      </c>
      <c r="C973" s="5" t="s">
        <v>13</v>
      </c>
      <c r="D973" s="4">
        <v>2022.0</v>
      </c>
      <c r="E973" s="7">
        <v>7.4039998054504395</v>
      </c>
      <c r="F973" s="7">
        <v>2.209395408630371</v>
      </c>
      <c r="G973" s="7">
        <v>1.1545246839523315</v>
      </c>
      <c r="H973" s="7">
        <v>0.7903646230697632</v>
      </c>
      <c r="I973" s="7">
        <v>0.6997277736663818</v>
      </c>
      <c r="J973" s="7">
        <v>0.12020288407802582</v>
      </c>
      <c r="K973" s="7">
        <v>0.38811996579170227</v>
      </c>
      <c r="L973" s="7">
        <v>2.041680335998535</v>
      </c>
    </row>
    <row r="974" ht="14.25" hidden="1" customHeight="1">
      <c r="A974" s="5">
        <v>7.0</v>
      </c>
      <c r="B974" s="5" t="s">
        <v>21</v>
      </c>
      <c r="C974" s="5" t="s">
        <v>13</v>
      </c>
      <c r="D974" s="4">
        <v>2022.0</v>
      </c>
      <c r="E974" s="7">
        <v>7.384300231933594</v>
      </c>
      <c r="F974" s="7">
        <v>1.9202585220336914</v>
      </c>
      <c r="G974" s="7">
        <v>1.2040431499481201</v>
      </c>
      <c r="H974" s="7">
        <v>0.8026081919670105</v>
      </c>
      <c r="I974" s="7">
        <v>0.7237046957015991</v>
      </c>
      <c r="J974" s="7">
        <v>0.2179296463727951</v>
      </c>
      <c r="K974" s="7">
        <v>0.5122383832931519</v>
      </c>
      <c r="L974" s="7">
        <v>2.003476142883301</v>
      </c>
    </row>
    <row r="975" ht="14.25" hidden="1" customHeight="1">
      <c r="A975" s="5">
        <v>8.0</v>
      </c>
      <c r="B975" s="5" t="s">
        <v>16</v>
      </c>
      <c r="C975" s="5" t="s">
        <v>13</v>
      </c>
      <c r="D975" s="4">
        <v>2022.0</v>
      </c>
      <c r="E975" s="7">
        <v>7.365099906921387</v>
      </c>
      <c r="F975" s="7">
        <v>1.9971911907196045</v>
      </c>
      <c r="G975" s="7">
        <v>1.239048719406128</v>
      </c>
      <c r="H975" s="7">
        <v>0.7860307097434998</v>
      </c>
      <c r="I975" s="7">
        <v>0.7276478409767151</v>
      </c>
      <c r="J975" s="7">
        <v>0.21664024889469147</v>
      </c>
      <c r="K975" s="7">
        <v>0.47399914264678955</v>
      </c>
      <c r="L975" s="7">
        <v>1.9245843887329102</v>
      </c>
    </row>
    <row r="976" ht="14.25" hidden="1" customHeight="1">
      <c r="A976" s="5">
        <v>9.0</v>
      </c>
      <c r="B976" s="5" t="s">
        <v>25</v>
      </c>
      <c r="C976" s="5" t="s">
        <v>26</v>
      </c>
      <c r="D976" s="4">
        <v>2022.0</v>
      </c>
      <c r="E976" s="7">
        <v>7.363800048828125</v>
      </c>
      <c r="F976" s="7">
        <v>1.8259295225143433</v>
      </c>
      <c r="G976" s="7">
        <v>1.2209957838058472</v>
      </c>
      <c r="H976" s="7">
        <v>0.8176369667053223</v>
      </c>
      <c r="I976" s="7">
        <v>0.5676404237747192</v>
      </c>
      <c r="J976" s="7">
        <v>0.15483763813972473</v>
      </c>
      <c r="K976" s="7">
        <v>0.14261415600776672</v>
      </c>
      <c r="L976" s="7">
        <v>2.6341071128845215</v>
      </c>
    </row>
    <row r="977" ht="14.25" hidden="1" customHeight="1">
      <c r="A977" s="5">
        <v>10.0</v>
      </c>
      <c r="B977" s="5" t="s">
        <v>22</v>
      </c>
      <c r="C977" s="4" t="s">
        <v>23</v>
      </c>
      <c r="D977" s="4">
        <v>2022.0</v>
      </c>
      <c r="E977" s="7">
        <v>7.19980001449585</v>
      </c>
      <c r="F977" s="7">
        <v>1.8520405292510986</v>
      </c>
      <c r="G977" s="7">
        <v>1.2346335649490356</v>
      </c>
      <c r="H977" s="7">
        <v>0.7521170377731323</v>
      </c>
      <c r="I977" s="7">
        <v>0.6797534227371216</v>
      </c>
      <c r="J977" s="7">
        <v>0.2446611374616623</v>
      </c>
      <c r="K977" s="7">
        <v>0.48300281167030334</v>
      </c>
      <c r="L977" s="7">
        <v>1.9535832405090332</v>
      </c>
    </row>
    <row r="978" ht="14.25" hidden="1" customHeight="1">
      <c r="A978" s="5">
        <v>11.0</v>
      </c>
      <c r="B978" s="5" t="s">
        <v>29</v>
      </c>
      <c r="C978" s="5" t="s">
        <v>13</v>
      </c>
      <c r="D978" s="4">
        <v>2022.0</v>
      </c>
      <c r="E978" s="7">
        <v>7.163000106811523</v>
      </c>
      <c r="F978" s="7">
        <v>1.9313225746154785</v>
      </c>
      <c r="G978" s="7">
        <v>1.1652566194534302</v>
      </c>
      <c r="H978" s="7">
        <v>0.7737501859664917</v>
      </c>
      <c r="I978" s="7">
        <v>0.6227887272834778</v>
      </c>
      <c r="J978" s="7">
        <v>0.1932794749736786</v>
      </c>
      <c r="K978" s="7">
        <v>0.3291270434856415</v>
      </c>
      <c r="L978" s="7">
        <v>2.147515296936035</v>
      </c>
    </row>
    <row r="979" ht="14.25" hidden="1" customHeight="1">
      <c r="A979" s="5">
        <v>12.0</v>
      </c>
      <c r="B979" s="5" t="s">
        <v>24</v>
      </c>
      <c r="C979" s="4" t="s">
        <v>23</v>
      </c>
      <c r="D979" s="4">
        <v>2022.0</v>
      </c>
      <c r="E979" s="7">
        <v>7.162099838256836</v>
      </c>
      <c r="F979" s="7">
        <v>1.899888515472412</v>
      </c>
      <c r="G979" s="7">
        <v>1.203384280204773</v>
      </c>
      <c r="H979" s="7">
        <v>0.7723036408424377</v>
      </c>
      <c r="I979" s="7">
        <v>0.6764959692955017</v>
      </c>
      <c r="J979" s="7">
        <v>0.25760915875434875</v>
      </c>
      <c r="K979" s="7">
        <v>0.3410457968711853</v>
      </c>
      <c r="L979" s="7">
        <v>2.011331558227539</v>
      </c>
    </row>
    <row r="980" ht="14.25" hidden="1" customHeight="1">
      <c r="A980" s="5">
        <v>13.0</v>
      </c>
      <c r="B980" s="5" t="s">
        <v>34</v>
      </c>
      <c r="C980" s="5" t="s">
        <v>13</v>
      </c>
      <c r="D980" s="4">
        <v>2022.0</v>
      </c>
      <c r="E980" s="7">
        <v>7.040800094604492</v>
      </c>
      <c r="F980" s="7">
        <v>2.1290323734283447</v>
      </c>
      <c r="G980" s="7">
        <v>1.1656070947647095</v>
      </c>
      <c r="H980" s="7">
        <v>0.7788048386573792</v>
      </c>
      <c r="I980" s="7">
        <v>0.6267539262771606</v>
      </c>
      <c r="J980" s="7">
        <v>0.18968403339385986</v>
      </c>
      <c r="K980" s="7">
        <v>0.4076792299747467</v>
      </c>
      <c r="L980" s="7">
        <v>1.743192195892334</v>
      </c>
    </row>
    <row r="981" ht="14.25" hidden="1" customHeight="1">
      <c r="A981" s="5">
        <v>14.0</v>
      </c>
      <c r="B981" s="5" t="s">
        <v>42</v>
      </c>
      <c r="C981" s="5" t="s">
        <v>13</v>
      </c>
      <c r="D981" s="4">
        <v>2022.0</v>
      </c>
      <c r="E981" s="7">
        <v>7.03410005569458</v>
      </c>
      <c r="F981" s="7">
        <v>1.9237384796142578</v>
      </c>
      <c r="G981" s="7">
        <v>1.0875364542007446</v>
      </c>
      <c r="H981" s="7">
        <v>0.7759007811546326</v>
      </c>
      <c r="I981" s="7">
        <v>0.5851035714149475</v>
      </c>
      <c r="J981" s="7">
        <v>0.1625509113073349</v>
      </c>
      <c r="K981" s="7">
        <v>0.35760560631752014</v>
      </c>
      <c r="L981" s="7">
        <v>2.1416497230529785</v>
      </c>
    </row>
    <row r="982" ht="14.25" hidden="1" customHeight="1">
      <c r="A982" s="5">
        <v>15.0</v>
      </c>
      <c r="B982" s="5" t="s">
        <v>17</v>
      </c>
      <c r="C982" s="5" t="s">
        <v>18</v>
      </c>
      <c r="D982" s="4">
        <v>2022.0</v>
      </c>
      <c r="E982" s="7">
        <v>7.025100231170654</v>
      </c>
      <c r="F982" s="7">
        <v>1.8864532709121704</v>
      </c>
      <c r="G982" s="7">
        <v>1.18776273727417</v>
      </c>
      <c r="H982" s="7">
        <v>0.7831433415412903</v>
      </c>
      <c r="I982" s="7">
        <v>0.658886194229126</v>
      </c>
      <c r="J982" s="7">
        <v>0.21696539223194122</v>
      </c>
      <c r="K982" s="7">
        <v>0.3682062327861786</v>
      </c>
      <c r="L982" s="7">
        <v>1.9236388206481934</v>
      </c>
    </row>
    <row r="983" ht="14.25" hidden="1" customHeight="1">
      <c r="A983" s="5">
        <v>16.0</v>
      </c>
      <c r="B983" s="5" t="s">
        <v>31</v>
      </c>
      <c r="C983" s="5" t="s">
        <v>18</v>
      </c>
      <c r="D983" s="4">
        <v>2022.0</v>
      </c>
      <c r="E983" s="7">
        <v>6.976799964904785</v>
      </c>
      <c r="F983" s="7">
        <v>1.9823453426361084</v>
      </c>
      <c r="G983" s="7">
        <v>1.1816372871398926</v>
      </c>
      <c r="H983" s="7">
        <v>0.6281335353851318</v>
      </c>
      <c r="I983" s="7">
        <v>0.5742728114128113</v>
      </c>
      <c r="J983" s="7">
        <v>0.22004161775112152</v>
      </c>
      <c r="K983" s="7">
        <v>0.17671221494674683</v>
      </c>
      <c r="L983" s="7">
        <v>2.213618278503418</v>
      </c>
    </row>
    <row r="984" ht="14.25" hidden="1" customHeight="1">
      <c r="A984" s="5">
        <v>17.0</v>
      </c>
      <c r="B984" s="5" t="s">
        <v>37</v>
      </c>
      <c r="C984" s="5" t="s">
        <v>13</v>
      </c>
      <c r="D984" s="4">
        <v>2022.0</v>
      </c>
      <c r="E984" s="7">
        <v>6.942500114440918</v>
      </c>
      <c r="F984" s="7">
        <v>1.8671802282333374</v>
      </c>
      <c r="G984" s="7">
        <v>1.1430999040603638</v>
      </c>
      <c r="H984" s="7">
        <v>0.7499578595161438</v>
      </c>
      <c r="I984" s="7">
        <v>0.5965437293052673</v>
      </c>
      <c r="J984" s="7">
        <v>0.28907519578933716</v>
      </c>
      <c r="K984" s="7">
        <v>0.32918664813041687</v>
      </c>
      <c r="L984" s="7">
        <v>1.9674549102783203</v>
      </c>
    </row>
    <row r="985" ht="14.25" hidden="1" customHeight="1">
      <c r="A985" s="5">
        <v>18.0</v>
      </c>
      <c r="B985" s="5" t="s">
        <v>46</v>
      </c>
      <c r="C985" s="5" t="s">
        <v>47</v>
      </c>
      <c r="D985" s="4">
        <v>2022.0</v>
      </c>
      <c r="E985" s="7">
        <v>6.9197998046875</v>
      </c>
      <c r="F985" s="7">
        <v>1.8150155544281006</v>
      </c>
      <c r="G985" s="7">
        <v>1.2600810527801514</v>
      </c>
      <c r="H985" s="7">
        <v>0.7150060534477234</v>
      </c>
      <c r="I985" s="7">
        <v>0.6603860259056091</v>
      </c>
      <c r="J985" s="7">
        <v>0.15846003592014313</v>
      </c>
      <c r="K985" s="7">
        <v>0.048207007348537445</v>
      </c>
      <c r="L985" s="7">
        <v>2.2626395225524902</v>
      </c>
    </row>
    <row r="986" ht="14.25" hidden="1" customHeight="1">
      <c r="A986" s="5">
        <v>19.0</v>
      </c>
      <c r="B986" s="5" t="s">
        <v>35</v>
      </c>
      <c r="C986" s="5" t="s">
        <v>13</v>
      </c>
      <c r="D986" s="4">
        <v>2022.0</v>
      </c>
      <c r="E986" s="7">
        <v>6.804999828338623</v>
      </c>
      <c r="F986" s="7">
        <v>1.9072577953338623</v>
      </c>
      <c r="G986" s="7">
        <v>1.1061527729034424</v>
      </c>
      <c r="H986" s="7">
        <v>0.7636563181877136</v>
      </c>
      <c r="I986" s="7">
        <v>0.49194300174713135</v>
      </c>
      <c r="J986" s="7">
        <v>0.0493561327457428</v>
      </c>
      <c r="K986" s="7">
        <v>0.20354114472866058</v>
      </c>
      <c r="L986" s="7">
        <v>2.2831368446350098</v>
      </c>
    </row>
    <row r="987" ht="14.25" hidden="1" customHeight="1">
      <c r="A987" s="5">
        <v>20.0</v>
      </c>
      <c r="B987" s="5" t="s">
        <v>44</v>
      </c>
      <c r="C987" s="5" t="s">
        <v>13</v>
      </c>
      <c r="D987" s="4">
        <v>2022.0</v>
      </c>
      <c r="E987" s="7">
        <v>6.686699867248535</v>
      </c>
      <c r="F987" s="7">
        <v>1.8626905679702759</v>
      </c>
      <c r="G987" s="7">
        <v>1.2186006307601929</v>
      </c>
      <c r="H987" s="7">
        <v>0.8076454401016235</v>
      </c>
      <c r="I987" s="7">
        <v>0.5671940445899963</v>
      </c>
      <c r="J987" s="7">
        <v>0.06989908218383789</v>
      </c>
      <c r="K987" s="7">
        <v>0.2656324803829193</v>
      </c>
      <c r="L987" s="7">
        <v>1.8949899673461914</v>
      </c>
    </row>
    <row r="988" ht="14.25" hidden="1" customHeight="1">
      <c r="A988" s="5">
        <v>21.0</v>
      </c>
      <c r="B988" s="5" t="s">
        <v>64</v>
      </c>
      <c r="C988" s="5" t="s">
        <v>26</v>
      </c>
      <c r="D988" s="4">
        <v>2022.0</v>
      </c>
      <c r="E988" s="7">
        <v>6.646900177001953</v>
      </c>
      <c r="F988" s="7">
        <v>1.8539786338806152</v>
      </c>
      <c r="G988" s="7">
        <v>1.0289300680160522</v>
      </c>
      <c r="H988" s="7">
        <v>0.6248905062675476</v>
      </c>
      <c r="I988" s="7">
        <v>0.6929103136062622</v>
      </c>
      <c r="J988" s="7">
        <v>0.19925999641418457</v>
      </c>
      <c r="K988" s="7">
        <v>0.1545918583869934</v>
      </c>
      <c r="L988" s="7">
        <v>2.092353343963623</v>
      </c>
    </row>
    <row r="989" ht="14.25" hidden="1" customHeight="1">
      <c r="A989" s="5">
        <v>22.0</v>
      </c>
      <c r="B989" s="5" t="s">
        <v>70</v>
      </c>
      <c r="C989" s="5" t="s">
        <v>47</v>
      </c>
      <c r="D989" s="4">
        <v>2022.0</v>
      </c>
      <c r="E989" s="7">
        <v>6.630099773406982</v>
      </c>
      <c r="F989" s="7">
        <v>1.80962073802948</v>
      </c>
      <c r="G989" s="7">
        <v>1.2490571737289429</v>
      </c>
      <c r="H989" s="7">
        <v>0.7694127559661865</v>
      </c>
      <c r="I989" s="7">
        <v>0.6845259666442871</v>
      </c>
      <c r="J989" s="7">
        <v>0.11781401932239532</v>
      </c>
      <c r="K989" s="7">
        <v>0.11475236713886261</v>
      </c>
      <c r="L989" s="7">
        <v>1.8848772048950195</v>
      </c>
    </row>
    <row r="990" ht="14.25" hidden="1" customHeight="1">
      <c r="A990" s="5">
        <v>23.0</v>
      </c>
      <c r="B990" s="5" t="s">
        <v>27</v>
      </c>
      <c r="C990" s="5" t="s">
        <v>28</v>
      </c>
      <c r="D990" s="4">
        <v>2022.0</v>
      </c>
      <c r="E990" s="7">
        <v>6.581999778747559</v>
      </c>
      <c r="F990" s="7">
        <v>1.5842736959457397</v>
      </c>
      <c r="G990" s="7">
        <v>1.054443597793579</v>
      </c>
      <c r="H990" s="7">
        <v>0.7442119717597961</v>
      </c>
      <c r="I990" s="7">
        <v>0.6613852977752686</v>
      </c>
      <c r="J990" s="7">
        <v>0.0889740139245987</v>
      </c>
      <c r="K990" s="7">
        <v>0.10240529477596283</v>
      </c>
      <c r="L990" s="7">
        <v>2.3462867736816406</v>
      </c>
    </row>
    <row r="991" ht="14.25" hidden="1" customHeight="1">
      <c r="A991" s="5">
        <v>24.0</v>
      </c>
      <c r="B991" s="5" t="s">
        <v>36</v>
      </c>
      <c r="C991" s="5" t="s">
        <v>26</v>
      </c>
      <c r="D991" s="4">
        <v>2022.0</v>
      </c>
      <c r="E991" s="7">
        <v>6.576000213623047</v>
      </c>
      <c r="F991" s="7">
        <v>1.998103141784668</v>
      </c>
      <c r="G991" s="7">
        <v>0.9795715808868408</v>
      </c>
      <c r="H991" s="7">
        <v>0.6327618956565857</v>
      </c>
      <c r="I991" s="7">
        <v>0.7020320296287537</v>
      </c>
      <c r="J991" s="7">
        <v>0.2037053108215332</v>
      </c>
      <c r="K991" s="7">
        <v>0.25044122338294983</v>
      </c>
      <c r="L991" s="7">
        <v>1.8094100952148438</v>
      </c>
    </row>
    <row r="992" ht="14.25" hidden="1" customHeight="1">
      <c r="A992" s="5">
        <v>25.0</v>
      </c>
      <c r="B992" s="5" t="s">
        <v>51</v>
      </c>
      <c r="C992" s="5" t="s">
        <v>26</v>
      </c>
      <c r="D992" s="4">
        <v>2022.0</v>
      </c>
      <c r="E992" s="7">
        <v>6.522799968719482</v>
      </c>
      <c r="F992" s="7">
        <v>1.869549036026001</v>
      </c>
      <c r="G992" s="7">
        <v>1.09208345413208</v>
      </c>
      <c r="H992" s="7">
        <v>0.5768461227416992</v>
      </c>
      <c r="I992" s="7">
        <v>0.6507883667945862</v>
      </c>
      <c r="J992" s="7">
        <v>0.07841826230287552</v>
      </c>
      <c r="K992" s="7">
        <v>0.18037278950214386</v>
      </c>
      <c r="L992" s="7">
        <v>2.0747365951538086</v>
      </c>
    </row>
    <row r="993" ht="14.25" hidden="1" customHeight="1">
      <c r="A993" s="5">
        <v>26.0</v>
      </c>
      <c r="B993" s="4" t="s">
        <v>54</v>
      </c>
      <c r="C993" s="5" t="s">
        <v>55</v>
      </c>
      <c r="D993" s="4">
        <v>2022.0</v>
      </c>
      <c r="E993" s="7">
        <v>6.512499809265137</v>
      </c>
      <c r="F993" s="7">
        <v>1.8968870639801025</v>
      </c>
      <c r="G993" s="7">
        <v>1.0952037572860718</v>
      </c>
      <c r="H993" s="7">
        <v>0.7326737642288208</v>
      </c>
      <c r="I993" s="7">
        <v>0.5422512888908386</v>
      </c>
      <c r="J993" s="7">
        <v>0.07503262907266617</v>
      </c>
      <c r="K993" s="7">
        <v>0.16824042797088623</v>
      </c>
      <c r="L993" s="7">
        <v>2.0021910667419434</v>
      </c>
    </row>
    <row r="994" ht="14.25" hidden="1" customHeight="1">
      <c r="A994" s="5">
        <v>27.0</v>
      </c>
      <c r="B994" s="5" t="s">
        <v>39</v>
      </c>
      <c r="C994" s="5" t="s">
        <v>40</v>
      </c>
      <c r="D994" s="4">
        <v>2022.0</v>
      </c>
      <c r="E994" s="7">
        <v>6.480199813842773</v>
      </c>
      <c r="F994" s="7">
        <v>2.148613929748535</v>
      </c>
      <c r="G994" s="7">
        <v>1.1273994445800781</v>
      </c>
      <c r="H994" s="7">
        <v>0.8508744239807129</v>
      </c>
      <c r="I994" s="7">
        <v>0.6715790629386902</v>
      </c>
      <c r="J994" s="7">
        <v>0.1626960039138794</v>
      </c>
      <c r="K994" s="7">
        <v>0.5868280529975891</v>
      </c>
      <c r="L994" s="7">
        <v>0.9321718215942383</v>
      </c>
    </row>
    <row r="995" ht="14.25" hidden="1" customHeight="1">
      <c r="A995" s="5">
        <v>28.0</v>
      </c>
      <c r="B995" s="5" t="s">
        <v>102</v>
      </c>
      <c r="C995" s="5" t="s">
        <v>47</v>
      </c>
      <c r="D995" s="4">
        <v>2022.0</v>
      </c>
      <c r="E995" s="7">
        <v>6.4770002365112305</v>
      </c>
      <c r="F995" s="7">
        <v>1.7188928127288818</v>
      </c>
      <c r="G995" s="7">
        <v>1.0061519145965576</v>
      </c>
      <c r="H995" s="7">
        <v>0.6554091572761536</v>
      </c>
      <c r="I995" s="7">
        <v>0.6052556037902832</v>
      </c>
      <c r="J995" s="7">
        <v>0.03927204757928848</v>
      </c>
      <c r="K995" s="7">
        <v>0.006143508478999138</v>
      </c>
      <c r="L995" s="7">
        <v>2.445876121520996</v>
      </c>
    </row>
    <row r="996" ht="14.25" hidden="1" customHeight="1">
      <c r="A996" s="5">
        <v>29.0</v>
      </c>
      <c r="B996" s="5" t="s">
        <v>52</v>
      </c>
      <c r="C996" s="5" t="s">
        <v>13</v>
      </c>
      <c r="D996" s="4">
        <v>2022.0</v>
      </c>
      <c r="E996" s="7">
        <v>6.47629976272583</v>
      </c>
      <c r="F996" s="7">
        <v>1.8080835342407227</v>
      </c>
      <c r="G996" s="7">
        <v>1.211014986038208</v>
      </c>
      <c r="H996" s="7">
        <v>0.8083633184432983</v>
      </c>
      <c r="I996" s="7">
        <v>0.5049465894699097</v>
      </c>
      <c r="J996" s="7">
        <v>0.10146153718233109</v>
      </c>
      <c r="K996" s="7">
        <v>0.14901389181613922</v>
      </c>
      <c r="L996" s="7">
        <v>1.89337158203125</v>
      </c>
    </row>
    <row r="997" ht="14.25" hidden="1" customHeight="1">
      <c r="A997" s="5">
        <v>30.0</v>
      </c>
      <c r="B997" s="5" t="s">
        <v>48</v>
      </c>
      <c r="C997" s="5" t="s">
        <v>28</v>
      </c>
      <c r="D997" s="4">
        <v>2022.0</v>
      </c>
      <c r="E997" s="7">
        <v>6.473599910736084</v>
      </c>
      <c r="F997" s="7">
        <v>1.6145362854003906</v>
      </c>
      <c r="G997" s="7">
        <v>1.1796176433563232</v>
      </c>
      <c r="H997" s="7">
        <v>0.6720983982086182</v>
      </c>
      <c r="I997" s="7">
        <v>0.6649817228317261</v>
      </c>
      <c r="J997" s="7">
        <v>0.10261441022157669</v>
      </c>
      <c r="K997" s="7">
        <v>0.26524412631988525</v>
      </c>
      <c r="L997" s="7">
        <v>1.9744925498962402</v>
      </c>
    </row>
    <row r="998" ht="14.25" hidden="1" customHeight="1">
      <c r="A998" s="5">
        <v>31.0</v>
      </c>
      <c r="B998" s="5" t="s">
        <v>65</v>
      </c>
      <c r="C998" s="5" t="s">
        <v>13</v>
      </c>
      <c r="D998" s="4">
        <v>2022.0</v>
      </c>
      <c r="E998" s="7">
        <v>6.466700077056885</v>
      </c>
      <c r="F998" s="7">
        <v>1.834216833114624</v>
      </c>
      <c r="G998" s="7">
        <v>1.0517305135726929</v>
      </c>
      <c r="H998" s="7">
        <v>0.8011638522148132</v>
      </c>
      <c r="I998" s="7">
        <v>0.4124963581562042</v>
      </c>
      <c r="J998" s="7">
        <v>0.08534713089466095</v>
      </c>
      <c r="K998" s="7">
        <v>0.05925849825143814</v>
      </c>
      <c r="L998" s="7">
        <v>2.22244930267334</v>
      </c>
    </row>
    <row r="999" ht="14.25" hidden="1" customHeight="1">
      <c r="A999" s="5">
        <v>32.0</v>
      </c>
      <c r="B999" s="5" t="s">
        <v>84</v>
      </c>
      <c r="C999" s="5" t="s">
        <v>47</v>
      </c>
      <c r="D999" s="4">
        <v>2022.0</v>
      </c>
      <c r="E999" s="7">
        <v>6.455100059509277</v>
      </c>
      <c r="F999" s="7">
        <v>1.3621175289154053</v>
      </c>
      <c r="G999" s="7">
        <v>0.9493407011032104</v>
      </c>
      <c r="H999" s="7">
        <v>0.5694798827171326</v>
      </c>
      <c r="I999" s="7">
        <v>0.5988550186157227</v>
      </c>
      <c r="J999" s="7">
        <v>0.3091844320297241</v>
      </c>
      <c r="K999" s="7">
        <v>0.03500910475850105</v>
      </c>
      <c r="L999" s="7">
        <v>2.631157159805298</v>
      </c>
    </row>
    <row r="1000" ht="14.25" hidden="1" customHeight="1">
      <c r="A1000" s="5">
        <v>33.0</v>
      </c>
      <c r="B1000" s="5" t="s">
        <v>53</v>
      </c>
      <c r="C1000" s="5" t="s">
        <v>13</v>
      </c>
      <c r="D1000" s="4">
        <v>2022.0</v>
      </c>
      <c r="E1000" s="7">
        <v>6.446899890899658</v>
      </c>
      <c r="F1000" s="7">
        <v>1.8382794857025146</v>
      </c>
      <c r="G1000" s="7">
        <v>1.168923258781433</v>
      </c>
      <c r="H1000" s="7">
        <v>0.7889099717140198</v>
      </c>
      <c r="I1000" s="7">
        <v>0.6791720986366272</v>
      </c>
      <c r="J1000" s="7">
        <v>0.1742989420890808</v>
      </c>
      <c r="K1000" s="7">
        <v>0.16584274172782898</v>
      </c>
      <c r="L1000" s="7">
        <v>1.631462574005127</v>
      </c>
    </row>
    <row r="1001" ht="14.25" hidden="1" customHeight="1">
      <c r="A1001" s="5">
        <v>34.0</v>
      </c>
      <c r="B1001" s="5" t="s">
        <v>71</v>
      </c>
      <c r="C1001" s="5" t="s">
        <v>47</v>
      </c>
      <c r="D1001" s="4">
        <v>2022.0</v>
      </c>
      <c r="E1001" s="7">
        <v>6.4456000328063965</v>
      </c>
      <c r="F1001" s="7">
        <v>1.8039295673370361</v>
      </c>
      <c r="G1001" s="7">
        <v>1.203661322593689</v>
      </c>
      <c r="H1001" s="7">
        <v>0.6592584848403931</v>
      </c>
      <c r="I1001" s="7">
        <v>0.49565961956977844</v>
      </c>
      <c r="J1001" s="7">
        <v>0.05324197933077812</v>
      </c>
      <c r="K1001" s="7">
        <v>0.0769382119178772</v>
      </c>
      <c r="L1001" s="7">
        <v>2.152947425842285</v>
      </c>
    </row>
    <row r="1002" ht="14.25" hidden="1" customHeight="1">
      <c r="A1002" s="5">
        <v>35.0</v>
      </c>
      <c r="B1002" s="5" t="s">
        <v>60</v>
      </c>
      <c r="C1002" s="5" t="s">
        <v>47</v>
      </c>
      <c r="D1002" s="4">
        <v>2022.0</v>
      </c>
      <c r="E1002" s="7">
        <v>6.390699863433838</v>
      </c>
      <c r="F1002" s="7">
        <v>1.736467957496643</v>
      </c>
      <c r="G1002" s="7">
        <v>1.231731653213501</v>
      </c>
      <c r="H1002" s="7">
        <v>0.7073143124580383</v>
      </c>
      <c r="I1002" s="7">
        <v>0.4786492884159088</v>
      </c>
      <c r="J1002" s="7">
        <v>0.117824986577034</v>
      </c>
      <c r="K1002" s="7">
        <v>0.024537771940231323</v>
      </c>
      <c r="L1002" s="7">
        <v>2.09413480758667</v>
      </c>
    </row>
    <row r="1003" ht="14.25" hidden="1" customHeight="1">
      <c r="A1003" s="5">
        <v>36.0</v>
      </c>
      <c r="B1003" s="5" t="s">
        <v>89</v>
      </c>
      <c r="C1003" s="5" t="s">
        <v>47</v>
      </c>
      <c r="D1003" s="4">
        <v>2022.0</v>
      </c>
      <c r="E1003" s="7">
        <v>6.340799808502197</v>
      </c>
      <c r="F1003" s="7">
        <v>1.7934857606887817</v>
      </c>
      <c r="G1003" s="7">
        <v>1.2323181629180908</v>
      </c>
      <c r="H1003" s="7">
        <v>0.7275119423866272</v>
      </c>
      <c r="I1003" s="7">
        <v>0.68930983543396</v>
      </c>
      <c r="J1003" s="7">
        <v>0.12293189764022827</v>
      </c>
      <c r="K1003" s="7">
        <v>0.33288466930389404</v>
      </c>
      <c r="L1003" s="7">
        <v>1.4423422813415527</v>
      </c>
    </row>
    <row r="1004" ht="14.25" hidden="1" customHeight="1">
      <c r="A1004" s="5">
        <v>37.0</v>
      </c>
      <c r="B1004" s="5" t="s">
        <v>41</v>
      </c>
      <c r="C1004" s="5" t="s">
        <v>28</v>
      </c>
      <c r="D1004" s="4">
        <v>2022.0</v>
      </c>
      <c r="E1004" s="7">
        <v>6.309100151062012</v>
      </c>
      <c r="F1004" s="7">
        <v>1.7148849964141846</v>
      </c>
      <c r="G1004" s="7">
        <v>1.1065844297409058</v>
      </c>
      <c r="H1004" s="7">
        <v>0.709470808506012</v>
      </c>
      <c r="I1004" s="7">
        <v>0.5923488140106201</v>
      </c>
      <c r="J1004" s="7">
        <v>0.04885655641555786</v>
      </c>
      <c r="K1004" s="7">
        <v>0.05129002779722214</v>
      </c>
      <c r="L1004" s="7">
        <v>2.085679054260254</v>
      </c>
    </row>
    <row r="1005" ht="14.25" hidden="1" customHeight="1">
      <c r="A1005" s="5">
        <v>38.0</v>
      </c>
      <c r="B1005" s="5" t="s">
        <v>32</v>
      </c>
      <c r="C1005" s="5" t="s">
        <v>28</v>
      </c>
      <c r="D1005" s="4">
        <v>2022.0</v>
      </c>
      <c r="E1005" s="7">
        <v>6.292799949645996</v>
      </c>
      <c r="F1005" s="7">
        <v>1.4618858098983765</v>
      </c>
      <c r="G1005" s="7">
        <v>1.0441974401474</v>
      </c>
      <c r="H1005" s="7">
        <v>0.6145867109298706</v>
      </c>
      <c r="I1005" s="7">
        <v>0.5463461875915527</v>
      </c>
      <c r="J1005" s="7">
        <v>0.13104112446308136</v>
      </c>
      <c r="K1005" s="7">
        <v>0.13427786529064178</v>
      </c>
      <c r="L1005" s="7">
        <v>2.360506772994995</v>
      </c>
    </row>
    <row r="1006" ht="14.25" hidden="1" customHeight="1">
      <c r="A1006" s="5">
        <v>39.0</v>
      </c>
      <c r="B1006" s="9" t="s">
        <v>58</v>
      </c>
      <c r="C1006" s="5" t="s">
        <v>28</v>
      </c>
      <c r="D1006" s="4">
        <v>2022.0</v>
      </c>
      <c r="E1006" s="7">
        <v>6.262199878692627</v>
      </c>
      <c r="F1006" s="7">
        <v>1.2736423015594482</v>
      </c>
      <c r="G1006" s="7">
        <v>0.8310883045196533</v>
      </c>
      <c r="H1006" s="7">
        <v>0.5221021771430969</v>
      </c>
      <c r="I1006" s="7">
        <v>0.6621544361114502</v>
      </c>
      <c r="J1006" s="7">
        <v>0.11223294585943222</v>
      </c>
      <c r="K1006" s="7">
        <v>0.11478934437036514</v>
      </c>
      <c r="L1006" s="7">
        <v>2.7461655139923096</v>
      </c>
    </row>
    <row r="1007" ht="14.25" hidden="1" customHeight="1">
      <c r="A1007" s="5">
        <v>40.0</v>
      </c>
      <c r="B1007" s="5" t="s">
        <v>69</v>
      </c>
      <c r="C1007" s="5" t="s">
        <v>47</v>
      </c>
      <c r="D1007" s="4">
        <v>2022.0</v>
      </c>
      <c r="E1007" s="7">
        <v>6.234099864959717</v>
      </c>
      <c r="F1007" s="7">
        <v>1.6679818630218506</v>
      </c>
      <c r="G1007" s="7">
        <v>1.2201673984527588</v>
      </c>
      <c r="H1007" s="7">
        <v>0.6112638115882874</v>
      </c>
      <c r="I1007" s="7">
        <v>0.5835369825363159</v>
      </c>
      <c r="J1007" s="7">
        <v>0.1337936967611313</v>
      </c>
      <c r="K1007" s="7">
        <v>0.15714138746261597</v>
      </c>
      <c r="L1007" s="7">
        <v>1.8602371215820312</v>
      </c>
    </row>
    <row r="1008" ht="14.25" hidden="1" customHeight="1">
      <c r="A1008" s="5">
        <v>41.0</v>
      </c>
      <c r="B1008" s="5" t="s">
        <v>82</v>
      </c>
      <c r="C1008" s="5" t="s">
        <v>13</v>
      </c>
      <c r="D1008" s="4">
        <v>2022.0</v>
      </c>
      <c r="E1008" s="7">
        <v>6.220900058746338</v>
      </c>
      <c r="F1008" s="7">
        <v>1.8150652647018433</v>
      </c>
      <c r="G1008" s="7">
        <v>0.9093149900436401</v>
      </c>
      <c r="H1008" s="7">
        <v>0.8191651701927185</v>
      </c>
      <c r="I1008" s="7">
        <v>0.44814634323120117</v>
      </c>
      <c r="J1008" s="7">
        <v>0.1233266219496727</v>
      </c>
      <c r="K1008" s="7">
        <v>0.061779703944921494</v>
      </c>
      <c r="L1008" s="7">
        <v>2.044133186340332</v>
      </c>
    </row>
    <row r="1009" ht="14.25" hidden="1" customHeight="1">
      <c r="A1009" s="5">
        <v>42.0</v>
      </c>
      <c r="B1009" s="5" t="s">
        <v>105</v>
      </c>
      <c r="C1009" s="5" t="s">
        <v>47</v>
      </c>
      <c r="D1009" s="4">
        <v>2022.0</v>
      </c>
      <c r="E1009" s="7">
        <v>6.1803998947143555</v>
      </c>
      <c r="F1009" s="7">
        <v>1.731594204902649</v>
      </c>
      <c r="G1009" s="7">
        <v>1.220850944519043</v>
      </c>
      <c r="H1009" s="7">
        <v>0.6374402046203613</v>
      </c>
      <c r="I1009" s="7">
        <v>0.5020811557769775</v>
      </c>
      <c r="J1009" s="7">
        <v>0.07528442144393921</v>
      </c>
      <c r="K1009" s="7">
        <v>0.09049143642187119</v>
      </c>
      <c r="L1009" s="7">
        <v>1.9226579666137695</v>
      </c>
    </row>
    <row r="1010" ht="14.25" hidden="1" customHeight="1">
      <c r="A1010" s="5">
        <v>43.0</v>
      </c>
      <c r="B1010" s="5" t="s">
        <v>103</v>
      </c>
      <c r="C1010" s="5" t="s">
        <v>47</v>
      </c>
      <c r="D1010" s="4">
        <v>2022.0</v>
      </c>
      <c r="E1010" s="7">
        <v>6.177999973297119</v>
      </c>
      <c r="F1010" s="7">
        <v>1.5497493743896484</v>
      </c>
      <c r="G1010" s="7">
        <v>1.085569143295288</v>
      </c>
      <c r="H1010" s="7">
        <v>0.6583009362220764</v>
      </c>
      <c r="I1010" s="7">
        <v>0.5458604693412781</v>
      </c>
      <c r="J1010" s="7">
        <v>0.21863941848278046</v>
      </c>
      <c r="K1010" s="7">
        <v>0.088397316634655</v>
      </c>
      <c r="L1010" s="7">
        <v>2.031452178955078</v>
      </c>
    </row>
    <row r="1011" ht="14.25" hidden="1" customHeight="1">
      <c r="A1011" s="5">
        <v>44.0</v>
      </c>
      <c r="B1011" s="5" t="s">
        <v>43</v>
      </c>
      <c r="C1011" s="5" t="s">
        <v>28</v>
      </c>
      <c r="D1011" s="4">
        <v>2022.0</v>
      </c>
      <c r="E1011" s="7">
        <v>6.171800136566162</v>
      </c>
      <c r="F1011" s="7">
        <v>1.6513581275939941</v>
      </c>
      <c r="G1011" s="7">
        <v>1.079747200012207</v>
      </c>
      <c r="H1011" s="7">
        <v>0.7484585046768188</v>
      </c>
      <c r="I1011" s="7">
        <v>0.4600219428539276</v>
      </c>
      <c r="J1011" s="7">
        <v>0.12367241829633713</v>
      </c>
      <c r="K1011" s="7">
        <v>0.06859377026557922</v>
      </c>
      <c r="L1011" s="7">
        <v>2.0399889945983887</v>
      </c>
    </row>
    <row r="1012" ht="14.25" hidden="1" customHeight="1">
      <c r="A1012" s="5">
        <v>45.0</v>
      </c>
      <c r="B1012" s="5" t="s">
        <v>72</v>
      </c>
      <c r="C1012" s="5" t="s">
        <v>28</v>
      </c>
      <c r="D1012" s="4">
        <v>2022.0</v>
      </c>
      <c r="E1012" s="7">
        <v>6.164599895477295</v>
      </c>
      <c r="F1012" s="7">
        <v>1.104727864265442</v>
      </c>
      <c r="G1012" s="7">
        <v>1.029070258140564</v>
      </c>
      <c r="H1012" s="7">
        <v>0.6165152192115784</v>
      </c>
      <c r="I1012" s="7">
        <v>0.6167458891868591</v>
      </c>
      <c r="J1012" s="7">
        <v>0.16780778765678406</v>
      </c>
      <c r="K1012" s="7">
        <v>0.2118580937385559</v>
      </c>
      <c r="L1012" s="7">
        <v>2.4178876876831055</v>
      </c>
    </row>
    <row r="1013" ht="14.25" hidden="1" customHeight="1">
      <c r="A1013" s="5">
        <v>46.0</v>
      </c>
      <c r="B1013" s="5" t="s">
        <v>30</v>
      </c>
      <c r="C1013" s="5" t="s">
        <v>28</v>
      </c>
      <c r="D1013" s="4">
        <v>2022.0</v>
      </c>
      <c r="E1013" s="7">
        <v>6.127600193023682</v>
      </c>
      <c r="F1013" s="7">
        <v>1.5515265464782715</v>
      </c>
      <c r="G1013" s="7">
        <v>0.8856733441352844</v>
      </c>
      <c r="H1013" s="7">
        <v>0.6230612993240356</v>
      </c>
      <c r="I1013" s="7">
        <v>0.6213710308074951</v>
      </c>
      <c r="J1013" s="7">
        <v>0.09187618643045425</v>
      </c>
      <c r="K1013" s="7">
        <v>0.11522772908210754</v>
      </c>
      <c r="L1013" s="7">
        <v>2.23891019821167</v>
      </c>
    </row>
    <row r="1014" ht="14.25" hidden="1" customHeight="1">
      <c r="A1014" s="5">
        <v>47.0</v>
      </c>
      <c r="B1014" s="5" t="s">
        <v>77</v>
      </c>
      <c r="C1014" s="5" t="s">
        <v>47</v>
      </c>
      <c r="D1014" s="4">
        <v>2022.0</v>
      </c>
      <c r="E1014" s="7">
        <v>6.125199794769287</v>
      </c>
      <c r="F1014" s="7">
        <v>1.7053600549697876</v>
      </c>
      <c r="G1014" s="7">
        <v>1.1832774877548218</v>
      </c>
      <c r="H1014" s="7">
        <v>0.7087388634681702</v>
      </c>
      <c r="I1014" s="7">
        <v>0.5346104502677917</v>
      </c>
      <c r="J1014" s="7">
        <v>0.10914544016122818</v>
      </c>
      <c r="K1014" s="7">
        <v>0.0</v>
      </c>
      <c r="L1014" s="7">
        <v>1.884073257446289</v>
      </c>
    </row>
    <row r="1015" ht="14.25" hidden="1" customHeight="1">
      <c r="A1015" s="5">
        <v>48.0</v>
      </c>
      <c r="B1015" s="5" t="s">
        <v>75</v>
      </c>
      <c r="C1015" s="5" t="s">
        <v>47</v>
      </c>
      <c r="D1015" s="4">
        <v>2022.0</v>
      </c>
      <c r="E1015" s="7">
        <v>6.122799873352051</v>
      </c>
      <c r="F1015" s="7">
        <v>1.7575041055679321</v>
      </c>
      <c r="G1015" s="7">
        <v>1.1735914945602417</v>
      </c>
      <c r="H1015" s="7">
        <v>0.7116442322731018</v>
      </c>
      <c r="I1015" s="7">
        <v>0.5229921340942383</v>
      </c>
      <c r="J1015" s="7">
        <v>0.12417715042829514</v>
      </c>
      <c r="K1015" s="7">
        <v>0.14011771976947784</v>
      </c>
      <c r="L1015" s="7">
        <v>1.692728042602539</v>
      </c>
    </row>
    <row r="1016" ht="14.25" hidden="1" customHeight="1">
      <c r="A1016" s="5">
        <v>49.0</v>
      </c>
      <c r="B1016" s="5" t="s">
        <v>57</v>
      </c>
      <c r="C1016" s="5" t="s">
        <v>28</v>
      </c>
      <c r="D1016" s="4">
        <v>2022.0</v>
      </c>
      <c r="E1016" s="7">
        <v>6.119999885559082</v>
      </c>
      <c r="F1016" s="7">
        <v>1.2648930549621582</v>
      </c>
      <c r="G1016" s="7">
        <v>0.7678723931312561</v>
      </c>
      <c r="H1016" s="7">
        <v>0.6068511605262756</v>
      </c>
      <c r="I1016" s="7">
        <v>0.6659149527549744</v>
      </c>
      <c r="J1016" s="7">
        <v>0.08867558091878891</v>
      </c>
      <c r="K1016" s="7">
        <v>0.21183757483959198</v>
      </c>
      <c r="L1016" s="7">
        <v>2.5139522552490234</v>
      </c>
    </row>
    <row r="1017" ht="14.25" hidden="1" customHeight="1">
      <c r="A1017" s="5">
        <v>50.0</v>
      </c>
      <c r="B1017" s="9" t="s">
        <v>56</v>
      </c>
      <c r="C1017" s="5" t="s">
        <v>26</v>
      </c>
      <c r="D1017" s="4">
        <v>2022.0</v>
      </c>
      <c r="E1017" s="7">
        <v>6.106100082397461</v>
      </c>
      <c r="F1017" s="7">
        <v>1.903865098953247</v>
      </c>
      <c r="G1017" s="7">
        <v>0.9832875728607178</v>
      </c>
      <c r="H1017" s="7">
        <v>0.7470964789390564</v>
      </c>
      <c r="I1017" s="7">
        <v>0.6173350811004639</v>
      </c>
      <c r="J1017" s="7">
        <v>0.08695419877767563</v>
      </c>
      <c r="K1017" s="7">
        <v>0.1466420590877533</v>
      </c>
      <c r="L1017" s="7">
        <v>1.6209392547607422</v>
      </c>
    </row>
    <row r="1018" ht="14.25" hidden="1" customHeight="1">
      <c r="A1018" s="5">
        <v>51.0</v>
      </c>
      <c r="B1018" s="5" t="s">
        <v>115</v>
      </c>
      <c r="C1018" s="5" t="s">
        <v>47</v>
      </c>
      <c r="D1018" s="4">
        <v>2022.0</v>
      </c>
      <c r="E1018" s="7">
        <v>6.085899829864502</v>
      </c>
      <c r="F1018" s="7">
        <v>1.747837781906128</v>
      </c>
      <c r="G1018" s="7">
        <v>1.2325856685638428</v>
      </c>
      <c r="H1018" s="7">
        <v>0.6676573753356934</v>
      </c>
      <c r="I1018" s="7">
        <v>0.48464435338974</v>
      </c>
      <c r="J1018" s="7">
        <v>0.07769043743610382</v>
      </c>
      <c r="K1018" s="7">
        <v>0.06388397514820099</v>
      </c>
      <c r="L1018" s="7">
        <v>1.8116374015808105</v>
      </c>
    </row>
    <row r="1019" ht="14.25" hidden="1" customHeight="1">
      <c r="A1019" s="5">
        <v>52.0</v>
      </c>
      <c r="B1019" s="5" t="s">
        <v>86</v>
      </c>
      <c r="C1019" s="5" t="s">
        <v>87</v>
      </c>
      <c r="D1019" s="4">
        <v>2022.0</v>
      </c>
      <c r="E1019" s="7">
        <v>6.071100234985352</v>
      </c>
      <c r="F1019" s="7">
        <v>1.5911095142364502</v>
      </c>
      <c r="G1019" s="7">
        <v>1.1163902282714844</v>
      </c>
      <c r="H1019" s="7">
        <v>0.5675454139709473</v>
      </c>
      <c r="I1019" s="7">
        <v>0.5894469022750854</v>
      </c>
      <c r="J1019" s="7">
        <v>0.13085348904132843</v>
      </c>
      <c r="K1019" s="7">
        <v>0.10696118324995041</v>
      </c>
      <c r="L1019" s="7">
        <v>1.9688191413879395</v>
      </c>
    </row>
    <row r="1020" ht="14.25" hidden="1" customHeight="1">
      <c r="A1020" s="5">
        <v>53.0</v>
      </c>
      <c r="B1020" s="5" t="s">
        <v>59</v>
      </c>
      <c r="C1020" s="5" t="s">
        <v>47</v>
      </c>
      <c r="D1020" s="4">
        <v>2022.0</v>
      </c>
      <c r="E1020" s="7">
        <v>6.062699794769287</v>
      </c>
      <c r="F1020" s="7">
        <v>1.2191461324691772</v>
      </c>
      <c r="G1020" s="7">
        <v>1.0915559530258179</v>
      </c>
      <c r="H1020" s="7">
        <v>0.5997484922409058</v>
      </c>
      <c r="I1020" s="7">
        <v>0.7156714200973511</v>
      </c>
      <c r="J1020" s="7">
        <v>0.2831294536590576</v>
      </c>
      <c r="K1020" s="7">
        <v>0.2404218465089798</v>
      </c>
      <c r="L1020" s="7">
        <v>1.913071632385254</v>
      </c>
    </row>
    <row r="1021" ht="14.25" hidden="1" customHeight="1">
      <c r="A1021" s="5">
        <v>54.0</v>
      </c>
      <c r="B1021" s="5" t="s">
        <v>61</v>
      </c>
      <c r="C1021" s="5" t="s">
        <v>55</v>
      </c>
      <c r="D1021" s="4">
        <v>2022.0</v>
      </c>
      <c r="E1021" s="7">
        <v>6.038899898529053</v>
      </c>
      <c r="F1021" s="7">
        <v>1.8345048427581787</v>
      </c>
      <c r="G1021" s="7">
        <v>1.0893537998199463</v>
      </c>
      <c r="H1021" s="7">
        <v>0.8660697937011719</v>
      </c>
      <c r="I1021" s="7">
        <v>0.5365419387817383</v>
      </c>
      <c r="J1021" s="7">
        <v>0.007166543044149876</v>
      </c>
      <c r="K1021" s="7">
        <v>0.21819579601287842</v>
      </c>
      <c r="L1021" s="7">
        <v>1.4870305061340332</v>
      </c>
    </row>
    <row r="1022" ht="14.25" hidden="1" customHeight="1">
      <c r="A1022" s="5">
        <v>55.0</v>
      </c>
      <c r="B1022" s="5" t="s">
        <v>116</v>
      </c>
      <c r="C1022" s="5" t="s">
        <v>28</v>
      </c>
      <c r="D1022" s="4">
        <v>2022.0</v>
      </c>
      <c r="E1022" s="7">
        <v>6.02209997177124</v>
      </c>
      <c r="F1022" s="7">
        <v>1.1112792491912842</v>
      </c>
      <c r="G1022" s="7">
        <v>0.8850036859512329</v>
      </c>
      <c r="H1022" s="7">
        <v>0.5545865297317505</v>
      </c>
      <c r="I1022" s="7">
        <v>0.5821523070335388</v>
      </c>
      <c r="J1022" s="7">
        <v>0.20199593901634216</v>
      </c>
      <c r="K1022" s="7">
        <v>0.07648828625679016</v>
      </c>
      <c r="L1022" s="7">
        <v>2.610586404800415</v>
      </c>
    </row>
    <row r="1023" ht="14.25" hidden="1" customHeight="1">
      <c r="A1023" s="5">
        <v>56.0</v>
      </c>
      <c r="B1023" s="5" t="s">
        <v>104</v>
      </c>
      <c r="C1023" s="5" t="s">
        <v>13</v>
      </c>
      <c r="D1023" s="4">
        <v>2022.0</v>
      </c>
      <c r="E1023" s="7">
        <v>6.016300201416016</v>
      </c>
      <c r="F1023" s="7">
        <v>1.759892225265503</v>
      </c>
      <c r="G1023" s="7">
        <v>1.078463077545166</v>
      </c>
      <c r="H1023" s="7">
        <v>0.7766397595405579</v>
      </c>
      <c r="I1023" s="7">
        <v>0.6546880602836609</v>
      </c>
      <c r="J1023" s="7">
        <v>0.016330352053046227</v>
      </c>
      <c r="K1023" s="7">
        <v>0.03916577249765396</v>
      </c>
      <c r="L1023" s="7">
        <v>1.6911158561706543</v>
      </c>
    </row>
    <row r="1024" ht="14.25" hidden="1" customHeight="1">
      <c r="A1024" s="5">
        <v>57.0</v>
      </c>
      <c r="B1024" s="5" t="s">
        <v>45</v>
      </c>
      <c r="C1024" s="5" t="s">
        <v>28</v>
      </c>
      <c r="D1024" s="4">
        <v>2022.0</v>
      </c>
      <c r="E1024" s="7">
        <v>5.9670000076293945</v>
      </c>
      <c r="F1024" s="7">
        <v>1.5916556119918823</v>
      </c>
      <c r="G1024" s="7">
        <v>1.101975917816162</v>
      </c>
      <c r="H1024" s="7">
        <v>0.6619763970375061</v>
      </c>
      <c r="I1024" s="7">
        <v>0.5553756952285767</v>
      </c>
      <c r="J1024" s="7">
        <v>0.0805148184299469</v>
      </c>
      <c r="K1024" s="7">
        <v>0.08492603152990341</v>
      </c>
      <c r="L1024" s="7">
        <v>1.8905558586120605</v>
      </c>
    </row>
    <row r="1025" ht="14.25" hidden="1" customHeight="1">
      <c r="A1025" s="5">
        <v>58.0</v>
      </c>
      <c r="B1025" s="5" t="s">
        <v>113</v>
      </c>
      <c r="C1025" s="5" t="s">
        <v>13</v>
      </c>
      <c r="D1025" s="4">
        <v>2022.0</v>
      </c>
      <c r="E1025" s="7">
        <v>5.948200225830078</v>
      </c>
      <c r="F1025" s="7">
        <v>1.7030614614486694</v>
      </c>
      <c r="G1025" s="7">
        <v>0.9803828001022339</v>
      </c>
      <c r="H1025" s="7">
        <v>0.773688793182373</v>
      </c>
      <c r="I1025" s="7">
        <v>0.24916474521160126</v>
      </c>
      <c r="J1025" s="7">
        <v>0.014922902919352055</v>
      </c>
      <c r="K1025" s="7">
        <v>0.10833656042814255</v>
      </c>
      <c r="L1025" s="7">
        <v>2.1185991764068604</v>
      </c>
    </row>
    <row r="1026" ht="14.25" hidden="1" customHeight="1">
      <c r="A1026" s="5">
        <v>59.0</v>
      </c>
      <c r="B1026" s="5" t="s">
        <v>62</v>
      </c>
      <c r="C1026" s="5" t="s">
        <v>55</v>
      </c>
      <c r="D1026" s="4">
        <v>2022.0</v>
      </c>
      <c r="E1026" s="7">
        <v>5.935100078582764</v>
      </c>
      <c r="F1026" s="7">
        <v>1.8510887622833252</v>
      </c>
      <c r="G1026" s="7">
        <v>0.8857672810554504</v>
      </c>
      <c r="H1026" s="7">
        <v>0.8414944410324097</v>
      </c>
      <c r="I1026" s="7">
        <v>0.4138626456260681</v>
      </c>
      <c r="J1026" s="7">
        <v>0.111005038022995</v>
      </c>
      <c r="K1026" s="7">
        <v>0.17606528103351593</v>
      </c>
      <c r="L1026" s="7">
        <v>1.6558270454406738</v>
      </c>
    </row>
    <row r="1027" ht="14.25" hidden="1" customHeight="1">
      <c r="A1027" s="5">
        <v>60.0</v>
      </c>
      <c r="B1027" s="5" t="s">
        <v>106</v>
      </c>
      <c r="C1027" s="5" t="s">
        <v>40</v>
      </c>
      <c r="D1027" s="4">
        <v>2022.0</v>
      </c>
      <c r="E1027" s="7">
        <v>5.903600215911865</v>
      </c>
      <c r="F1027" s="7">
        <v>1.2676912546157837</v>
      </c>
      <c r="G1027" s="7">
        <v>0.9119067192077637</v>
      </c>
      <c r="H1027" s="7">
        <v>0.5139776468276978</v>
      </c>
      <c r="I1027" s="7">
        <v>0.6784930229187012</v>
      </c>
      <c r="J1027" s="7">
        <v>0.10729134827852249</v>
      </c>
      <c r="K1027" s="7">
        <v>0.1416739821434021</v>
      </c>
      <c r="L1027" s="7">
        <v>2.282597780227661</v>
      </c>
    </row>
    <row r="1028" ht="14.25" hidden="1" customHeight="1">
      <c r="A1028" s="5">
        <v>61.0</v>
      </c>
      <c r="B1028" s="5" t="s">
        <v>50</v>
      </c>
      <c r="C1028" s="5" t="s">
        <v>40</v>
      </c>
      <c r="D1028" s="4">
        <v>2022.0</v>
      </c>
      <c r="E1028" s="7">
        <v>5.891200065612793</v>
      </c>
      <c r="F1028" s="7">
        <v>1.5350263118743896</v>
      </c>
      <c r="G1028" s="7">
        <v>1.0955945253372192</v>
      </c>
      <c r="H1028" s="7">
        <v>0.6968042850494385</v>
      </c>
      <c r="I1028" s="7">
        <v>0.6166512966156006</v>
      </c>
      <c r="J1028" s="7">
        <v>0.3209993243217468</v>
      </c>
      <c r="K1028" s="7">
        <v>0.026037082076072693</v>
      </c>
      <c r="L1028" s="7">
        <v>1.6001362800598145</v>
      </c>
    </row>
    <row r="1029" ht="14.25" hidden="1" customHeight="1">
      <c r="A1029" s="5">
        <v>62.0</v>
      </c>
      <c r="B1029" s="5" t="s">
        <v>67</v>
      </c>
      <c r="C1029" s="5" t="s">
        <v>47</v>
      </c>
      <c r="D1029" s="4">
        <v>2022.0</v>
      </c>
      <c r="E1029" s="7">
        <v>5.856800079345703</v>
      </c>
      <c r="F1029" s="7">
        <v>1.4173669815063477</v>
      </c>
      <c r="G1029" s="7">
        <v>1.0084724426269531</v>
      </c>
      <c r="H1029" s="7">
        <v>0.596850574016571</v>
      </c>
      <c r="I1029" s="7">
        <v>0.5612049102783203</v>
      </c>
      <c r="J1029" s="7">
        <v>0.10230626910924911</v>
      </c>
      <c r="K1029" s="7">
        <v>0.02848857454955578</v>
      </c>
      <c r="L1029" s="7">
        <v>2.1421079635620117</v>
      </c>
    </row>
    <row r="1030" ht="14.25" hidden="1" customHeight="1">
      <c r="A1030" s="5">
        <v>63.0</v>
      </c>
      <c r="B1030" s="5" t="s">
        <v>80</v>
      </c>
      <c r="C1030" s="5" t="s">
        <v>28</v>
      </c>
      <c r="D1030" s="4">
        <v>2022.0</v>
      </c>
      <c r="E1030" s="7">
        <v>5.849599838256836</v>
      </c>
      <c r="F1030" s="7">
        <v>1.2958128452301025</v>
      </c>
      <c r="G1030" s="7">
        <v>1.0448073148727417</v>
      </c>
      <c r="H1030" s="7">
        <v>0.6461374759674072</v>
      </c>
      <c r="I1030" s="7">
        <v>0.5668863654136658</v>
      </c>
      <c r="J1030" s="7">
        <v>0.0796772912144661</v>
      </c>
      <c r="K1030" s="7">
        <v>0.05267925187945366</v>
      </c>
      <c r="L1030" s="7">
        <v>2.16361927986145</v>
      </c>
    </row>
    <row r="1031" ht="14.25" hidden="1" customHeight="1">
      <c r="A1031" s="5">
        <v>64.0</v>
      </c>
      <c r="B1031" s="5" t="s">
        <v>93</v>
      </c>
      <c r="C1031" s="5" t="s">
        <v>47</v>
      </c>
      <c r="D1031" s="4">
        <v>2022.0</v>
      </c>
      <c r="E1031" s="7">
        <v>5.828499794006348</v>
      </c>
      <c r="F1031" s="7">
        <v>1.0685728788375854</v>
      </c>
      <c r="G1031" s="7">
        <v>1.109461784362793</v>
      </c>
      <c r="H1031" s="7">
        <v>0.6379151344299316</v>
      </c>
      <c r="I1031" s="7">
        <v>0.6930596232414246</v>
      </c>
      <c r="J1031" s="7">
        <v>0.2081545740365982</v>
      </c>
      <c r="K1031" s="7">
        <v>0.024779101833701134</v>
      </c>
      <c r="L1031" s="7">
        <v>2.086512804031372</v>
      </c>
    </row>
    <row r="1032" ht="14.25" hidden="1" customHeight="1">
      <c r="A1032" s="5">
        <v>65.0</v>
      </c>
      <c r="B1032" s="9" t="s">
        <v>74</v>
      </c>
      <c r="C1032" s="5" t="s">
        <v>47</v>
      </c>
      <c r="D1032" s="4">
        <v>2022.0</v>
      </c>
      <c r="E1032" s="7">
        <v>5.821499824523926</v>
      </c>
      <c r="F1032" s="7">
        <v>1.5619453191757202</v>
      </c>
      <c r="G1032" s="7">
        <v>1.1565419435501099</v>
      </c>
      <c r="H1032" s="7">
        <v>0.6288302540779114</v>
      </c>
      <c r="I1032" s="7">
        <v>0.3418358862400055</v>
      </c>
      <c r="J1032" s="7">
        <v>0.03955039754509926</v>
      </c>
      <c r="K1032" s="7">
        <v>0.2820110619068146</v>
      </c>
      <c r="L1032" s="7">
        <v>1.8107380867004395</v>
      </c>
    </row>
    <row r="1033" ht="14.25" hidden="1" customHeight="1">
      <c r="A1033" s="5">
        <v>66.0</v>
      </c>
      <c r="B1033" s="5" t="s">
        <v>49</v>
      </c>
      <c r="C1033" s="5" t="s">
        <v>28</v>
      </c>
      <c r="D1033" s="4">
        <v>2022.0</v>
      </c>
      <c r="E1033" s="7">
        <v>5.780600070953369</v>
      </c>
      <c r="F1033" s="7">
        <v>1.451734185218811</v>
      </c>
      <c r="G1033" s="7">
        <v>0.9286164045333862</v>
      </c>
      <c r="H1033" s="7">
        <v>0.720436155796051</v>
      </c>
      <c r="I1033" s="7">
        <v>0.5450152158737183</v>
      </c>
      <c r="J1033" s="7">
        <v>0.0871150940656662</v>
      </c>
      <c r="K1033" s="7">
        <v>0.07672437280416489</v>
      </c>
      <c r="L1033" s="7">
        <v>1.9709463119506836</v>
      </c>
    </row>
    <row r="1034" ht="14.25" hidden="1" customHeight="1">
      <c r="A1034" s="5">
        <v>67.0</v>
      </c>
      <c r="B1034" s="5" t="s">
        <v>110</v>
      </c>
      <c r="C1034" s="5" t="s">
        <v>47</v>
      </c>
      <c r="D1034" s="4">
        <v>2022.0</v>
      </c>
      <c r="E1034" s="7">
        <v>5.76800012588501</v>
      </c>
      <c r="F1034" s="7">
        <v>1.4682552814483643</v>
      </c>
      <c r="G1034" s="7">
        <v>1.0680179595947266</v>
      </c>
      <c r="H1034" s="7">
        <v>0.6648434996604919</v>
      </c>
      <c r="I1034" s="7">
        <v>0.4481370151042938</v>
      </c>
      <c r="J1034" s="7">
        <v>0.2439352571964264</v>
      </c>
      <c r="K1034" s="7">
        <v>0.005504802335053682</v>
      </c>
      <c r="L1034" s="7">
        <v>1.8692753314971924</v>
      </c>
    </row>
    <row r="1035" ht="14.25" hidden="1" customHeight="1">
      <c r="A1035" s="5">
        <v>68.0</v>
      </c>
      <c r="B1035" s="5" t="s">
        <v>112</v>
      </c>
      <c r="C1035" s="5" t="s">
        <v>55</v>
      </c>
      <c r="D1035" s="4">
        <v>2022.0</v>
      </c>
      <c r="E1035" s="7">
        <v>5.760700225830078</v>
      </c>
      <c r="F1035" s="7">
        <v>1.3929768800735474</v>
      </c>
      <c r="G1035" s="7">
        <v>1.1974509954452515</v>
      </c>
      <c r="H1035" s="7">
        <v>0.4672314524650574</v>
      </c>
      <c r="I1035" s="7">
        <v>0.39782682061195374</v>
      </c>
      <c r="J1035" s="7">
        <v>0.24714121222496033</v>
      </c>
      <c r="K1035" s="7">
        <v>0.059239357709884644</v>
      </c>
      <c r="L1035" s="7">
        <v>1.998868703842163</v>
      </c>
    </row>
    <row r="1036" ht="14.25" hidden="1" customHeight="1">
      <c r="A1036" s="5">
        <v>69.0</v>
      </c>
      <c r="B1036" s="5" t="s">
        <v>111</v>
      </c>
      <c r="C1036" s="5" t="s">
        <v>28</v>
      </c>
      <c r="D1036" s="4">
        <v>2022.0</v>
      </c>
      <c r="E1036" s="7">
        <v>5.737199783325195</v>
      </c>
      <c r="F1036" s="7">
        <v>1.5375359058380127</v>
      </c>
      <c r="G1036" s="7">
        <v>1.002897024154663</v>
      </c>
      <c r="H1036" s="7">
        <v>0.5767497420310974</v>
      </c>
      <c r="I1036" s="7">
        <v>0.606073796749115</v>
      </c>
      <c r="J1036" s="7">
        <v>0.08404497057199478</v>
      </c>
      <c r="K1036" s="7">
        <v>0.17866824567317963</v>
      </c>
      <c r="L1036" s="7">
        <v>1.7512781620025635</v>
      </c>
    </row>
    <row r="1037" ht="14.25" hidden="1" customHeight="1">
      <c r="A1037" s="5">
        <v>70.0</v>
      </c>
      <c r="B1037" s="5" t="s">
        <v>76</v>
      </c>
      <c r="C1037" s="5" t="s">
        <v>40</v>
      </c>
      <c r="D1037" s="4">
        <v>2022.0</v>
      </c>
      <c r="E1037" s="7">
        <v>5.711299896240234</v>
      </c>
      <c r="F1037" s="7">
        <v>1.68926203250885</v>
      </c>
      <c r="G1037" s="7">
        <v>0.9376586079597473</v>
      </c>
      <c r="H1037" s="7">
        <v>0.6198279857635498</v>
      </c>
      <c r="I1037" s="7">
        <v>0.6542719006538391</v>
      </c>
      <c r="J1037" s="7">
        <v>0.21315805613994598</v>
      </c>
      <c r="K1037" s="7">
        <v>0.12564919888973236</v>
      </c>
      <c r="L1037" s="7">
        <v>1.4714970588684082</v>
      </c>
    </row>
    <row r="1038" ht="14.25" hidden="1" customHeight="1">
      <c r="A1038" s="5">
        <v>71.0</v>
      </c>
      <c r="B1038" s="5" t="s">
        <v>66</v>
      </c>
      <c r="C1038" s="5" t="s">
        <v>28</v>
      </c>
      <c r="D1038" s="4">
        <v>2022.0</v>
      </c>
      <c r="E1038" s="7">
        <v>5.600299835205078</v>
      </c>
      <c r="F1038" s="7">
        <v>1.2558046579360962</v>
      </c>
      <c r="G1038" s="7">
        <v>0.8798621296882629</v>
      </c>
      <c r="H1038" s="7">
        <v>0.5552874207496643</v>
      </c>
      <c r="I1038" s="7">
        <v>0.6268607378005981</v>
      </c>
      <c r="J1038" s="7">
        <v>0.11162987351417542</v>
      </c>
      <c r="K1038" s="7">
        <v>0.06418066471815109</v>
      </c>
      <c r="L1038" s="7">
        <v>2.1067111492156982</v>
      </c>
    </row>
    <row r="1039" ht="14.25" hidden="1" customHeight="1">
      <c r="A1039" s="5">
        <v>72.0</v>
      </c>
      <c r="B1039" s="5" t="s">
        <v>100</v>
      </c>
      <c r="C1039" s="5" t="s">
        <v>55</v>
      </c>
      <c r="D1039" s="4">
        <v>2022.0</v>
      </c>
      <c r="E1039" s="7">
        <v>5.585299968719482</v>
      </c>
      <c r="F1039" s="7">
        <v>1.5084460973739624</v>
      </c>
      <c r="G1039" s="7">
        <v>0.9583731293678284</v>
      </c>
      <c r="H1039" s="7">
        <v>0.7045094966888428</v>
      </c>
      <c r="I1039" s="7">
        <v>0.656482458114624</v>
      </c>
      <c r="J1039" s="7">
        <v>0.09929051250219345</v>
      </c>
      <c r="K1039" s="7">
        <v>0.14225631952285767</v>
      </c>
      <c r="L1039" s="7">
        <v>1.5159173011779785</v>
      </c>
    </row>
    <row r="1040" ht="14.25" hidden="1" customHeight="1">
      <c r="A1040" s="5">
        <v>73.0</v>
      </c>
      <c r="B1040" s="5" t="s">
        <v>68</v>
      </c>
      <c r="C1040" s="5" t="s">
        <v>28</v>
      </c>
      <c r="D1040" s="4">
        <v>2022.0</v>
      </c>
      <c r="E1040" s="7">
        <v>5.5782999992370605</v>
      </c>
      <c r="F1040" s="7">
        <v>1.4085841178894043</v>
      </c>
      <c r="G1040" s="7">
        <v>1.1302772760391235</v>
      </c>
      <c r="H1040" s="7">
        <v>0.6244637966156006</v>
      </c>
      <c r="I1040" s="7">
        <v>0.6288774609565735</v>
      </c>
      <c r="J1040" s="7">
        <v>0.1712423712015152</v>
      </c>
      <c r="K1040" s="7">
        <v>0.05936434492468834</v>
      </c>
      <c r="L1040" s="7">
        <v>1.555448055267334</v>
      </c>
    </row>
    <row r="1041" ht="14.25" hidden="1" customHeight="1">
      <c r="A1041" s="5">
        <v>74.0</v>
      </c>
      <c r="B1041" s="5" t="s">
        <v>73</v>
      </c>
      <c r="C1041" s="5" t="s">
        <v>28</v>
      </c>
      <c r="D1041" s="4">
        <v>2022.0</v>
      </c>
      <c r="E1041" s="7">
        <v>5.559100151062012</v>
      </c>
      <c r="F1041" s="7">
        <v>1.3974946737289429</v>
      </c>
      <c r="G1041" s="7">
        <v>0.8646109104156494</v>
      </c>
      <c r="H1041" s="7">
        <v>0.7348531484603882</v>
      </c>
      <c r="I1041" s="7">
        <v>0.5452592372894287</v>
      </c>
      <c r="J1041" s="7">
        <v>0.08959510177373886</v>
      </c>
      <c r="K1041" s="7">
        <v>0.0369969941675663</v>
      </c>
      <c r="L1041" s="7">
        <v>1.8903138637542725</v>
      </c>
    </row>
    <row r="1042" ht="14.25" hidden="1" customHeight="1">
      <c r="A1042" s="5">
        <v>75.0</v>
      </c>
      <c r="B1042" s="5" t="s">
        <v>99</v>
      </c>
      <c r="C1042" s="5" t="s">
        <v>47</v>
      </c>
      <c r="D1042" s="4">
        <v>2022.0</v>
      </c>
      <c r="E1042" s="7">
        <v>5.546800136566162</v>
      </c>
      <c r="F1042" s="7">
        <v>1.5733555555343628</v>
      </c>
      <c r="G1042" s="7">
        <v>1.0233640670776367</v>
      </c>
      <c r="H1042" s="7">
        <v>0.6590551137924194</v>
      </c>
      <c r="I1042" s="7">
        <v>0.46023014187812805</v>
      </c>
      <c r="J1042" s="7">
        <v>0.1347978413105011</v>
      </c>
      <c r="K1042" s="7">
        <v>0.07701002061367035</v>
      </c>
      <c r="L1042" s="7">
        <v>1.6189701557159424</v>
      </c>
    </row>
    <row r="1043" ht="14.25" hidden="1" customHeight="1">
      <c r="A1043" s="5">
        <v>76.0</v>
      </c>
      <c r="B1043" s="5" t="s">
        <v>63</v>
      </c>
      <c r="C1043" s="5" t="s">
        <v>28</v>
      </c>
      <c r="D1043" s="4">
        <v>2022.0</v>
      </c>
      <c r="E1043" s="7">
        <v>5.533299922943115</v>
      </c>
      <c r="F1043" s="7">
        <v>1.3516987562179565</v>
      </c>
      <c r="G1043" s="7">
        <v>0.87916100025177</v>
      </c>
      <c r="H1043" s="7">
        <v>0.708149254322052</v>
      </c>
      <c r="I1043" s="7">
        <v>0.5647234916687012</v>
      </c>
      <c r="J1043" s="7">
        <v>0.08032120764255524</v>
      </c>
      <c r="K1043" s="7">
        <v>0.08311454206705093</v>
      </c>
      <c r="L1043" s="7">
        <v>1.8661065101623535</v>
      </c>
    </row>
    <row r="1044" ht="14.25" hidden="1" customHeight="1">
      <c r="A1044" s="5">
        <v>77.0</v>
      </c>
      <c r="B1044" s="5" t="s">
        <v>91</v>
      </c>
      <c r="C1044" s="5" t="s">
        <v>40</v>
      </c>
      <c r="D1044" s="4">
        <v>2022.0</v>
      </c>
      <c r="E1044" s="7">
        <v>5.485000133514404</v>
      </c>
      <c r="F1044" s="7">
        <v>1.2522993087768555</v>
      </c>
      <c r="G1044" s="7">
        <v>0.9315484166145325</v>
      </c>
      <c r="H1044" s="7">
        <v>0.6108152866363525</v>
      </c>
      <c r="I1044" s="7">
        <v>0.7069714069366455</v>
      </c>
      <c r="J1044" s="7">
        <v>0.1429642289876938</v>
      </c>
      <c r="K1044" s="7">
        <v>0.10533768683671951</v>
      </c>
      <c r="L1044" s="7">
        <v>1.7350594997406006</v>
      </c>
    </row>
    <row r="1045" ht="14.25" hidden="1" customHeight="1">
      <c r="A1045" s="5">
        <v>78.0</v>
      </c>
      <c r="B1045" s="9" t="s">
        <v>85</v>
      </c>
      <c r="C1045" s="5" t="s">
        <v>47</v>
      </c>
      <c r="D1045" s="4">
        <v>2022.0</v>
      </c>
      <c r="E1045" s="7">
        <v>5.474299907684326</v>
      </c>
      <c r="F1045" s="7">
        <v>1.4843127727508545</v>
      </c>
      <c r="G1045" s="7">
        <v>1.3189550638198853</v>
      </c>
      <c r="H1045" s="7">
        <v>0.5163330435752869</v>
      </c>
      <c r="I1045" s="7">
        <v>0.6489843726158142</v>
      </c>
      <c r="J1045" s="7">
        <v>0.3142988681793213</v>
      </c>
      <c r="K1045" s="7">
        <v>0.03160462900996208</v>
      </c>
      <c r="L1045" s="7">
        <v>1.159811019897461</v>
      </c>
    </row>
    <row r="1046" ht="14.25" hidden="1" customHeight="1">
      <c r="A1046" s="5">
        <v>79.0</v>
      </c>
      <c r="B1046" s="9" t="s">
        <v>81</v>
      </c>
      <c r="C1046" s="5" t="s">
        <v>13</v>
      </c>
      <c r="D1046" s="4">
        <v>2022.0</v>
      </c>
      <c r="E1046" s="7">
        <v>5.466599941253662</v>
      </c>
      <c r="F1046" s="7">
        <v>1.8150652647018433</v>
      </c>
      <c r="G1046" s="7">
        <v>0.8880544304847717</v>
      </c>
      <c r="H1046" s="7">
        <v>0.8191651701927185</v>
      </c>
      <c r="I1046" s="7">
        <v>0.5226932764053345</v>
      </c>
      <c r="J1046" s="7">
        <v>0.13026630878448486</v>
      </c>
      <c r="K1046" s="7">
        <v>0.21303285658359528</v>
      </c>
      <c r="L1046" s="7">
        <v>1.0783376693725586</v>
      </c>
    </row>
    <row r="1047" ht="14.25" hidden="1" customHeight="1">
      <c r="A1047" s="5">
        <v>80.0</v>
      </c>
      <c r="B1047" s="5" t="s">
        <v>79</v>
      </c>
      <c r="C1047" s="5" t="s">
        <v>47</v>
      </c>
      <c r="D1047" s="4">
        <v>2022.0</v>
      </c>
      <c r="E1047" s="7">
        <v>5.458600044250488</v>
      </c>
      <c r="F1047" s="7">
        <v>1.6847054958343506</v>
      </c>
      <c r="G1047" s="7">
        <v>1.0951956510543823</v>
      </c>
      <c r="H1047" s="7">
        <v>0.5862349271774292</v>
      </c>
      <c r="I1047" s="7">
        <v>0.40140166878700256</v>
      </c>
      <c r="J1047" s="7">
        <v>0.11722828447818756</v>
      </c>
      <c r="K1047" s="7">
        <v>0.07982023805379868</v>
      </c>
      <c r="L1047" s="7">
        <v>1.4940247535705566</v>
      </c>
    </row>
    <row r="1048" ht="14.25" hidden="1" customHeight="1">
      <c r="A1048" s="5">
        <v>81.0</v>
      </c>
      <c r="B1048" s="4" t="s">
        <v>88</v>
      </c>
      <c r="C1048" s="5" t="s">
        <v>55</v>
      </c>
      <c r="D1048" s="4">
        <v>2022.0</v>
      </c>
      <c r="E1048" s="7">
        <v>5.424799919128418</v>
      </c>
      <c r="F1048" s="7">
        <v>1.957329511642456</v>
      </c>
      <c r="G1048" s="7">
        <v>0.9542672038078308</v>
      </c>
      <c r="H1048" s="7">
        <v>0.9418286681175232</v>
      </c>
      <c r="I1048" s="7">
        <v>0.4003404676914215</v>
      </c>
      <c r="J1048" s="7">
        <v>0.14672236144542694</v>
      </c>
      <c r="K1048" s="7">
        <v>0.3827511966228485</v>
      </c>
      <c r="L1048" s="7">
        <v>0.6415553092956543</v>
      </c>
    </row>
    <row r="1049" ht="14.25" hidden="1" customHeight="1">
      <c r="A1049" s="5">
        <v>82.0</v>
      </c>
      <c r="B1049" s="5" t="s">
        <v>134</v>
      </c>
      <c r="C1049" s="5" t="s">
        <v>47</v>
      </c>
      <c r="D1049" s="4">
        <v>2022.0</v>
      </c>
      <c r="E1049" s="7">
        <v>5.398600101470947</v>
      </c>
      <c r="F1049" s="7">
        <v>1.4341225624084473</v>
      </c>
      <c r="G1049" s="7">
        <v>0.8199043869972229</v>
      </c>
      <c r="H1049" s="7">
        <v>0.6681329011917114</v>
      </c>
      <c r="I1049" s="7">
        <v>0.5576069951057434</v>
      </c>
      <c r="J1049" s="7">
        <v>0.05449013039469719</v>
      </c>
      <c r="K1049" s="7">
        <v>0.20990130305290222</v>
      </c>
      <c r="L1049" s="7">
        <v>1.6544222831726074</v>
      </c>
    </row>
    <row r="1050" ht="14.25" hidden="1" customHeight="1">
      <c r="A1050" s="5">
        <v>83.0</v>
      </c>
      <c r="B1050" s="5" t="s">
        <v>117</v>
      </c>
      <c r="C1050" s="5" t="s">
        <v>47</v>
      </c>
      <c r="D1050" s="4">
        <v>2022.0</v>
      </c>
      <c r="E1050" s="7">
        <v>5.377099990844727</v>
      </c>
      <c r="F1050" s="7">
        <v>0.9664257168769836</v>
      </c>
      <c r="G1050" s="7">
        <v>1.0051751136779785</v>
      </c>
      <c r="H1050" s="7">
        <v>0.517663836479187</v>
      </c>
      <c r="I1050" s="7">
        <v>0.571535587310791</v>
      </c>
      <c r="J1050" s="7">
        <v>0.11757739633321762</v>
      </c>
      <c r="K1050" s="7">
        <v>0.3039129674434662</v>
      </c>
      <c r="L1050" s="7">
        <v>1.8947632312774658</v>
      </c>
    </row>
    <row r="1051" ht="14.25" hidden="1" customHeight="1">
      <c r="A1051" s="5">
        <v>84.0</v>
      </c>
      <c r="B1051" s="5" t="s">
        <v>129</v>
      </c>
      <c r="C1051" s="5" t="s">
        <v>97</v>
      </c>
      <c r="D1051" s="4">
        <v>2022.0</v>
      </c>
      <c r="E1051" s="7">
        <v>5.376500129699707</v>
      </c>
      <c r="F1051" s="7">
        <v>0.9844930171966553</v>
      </c>
      <c r="G1051" s="7">
        <v>0.7837649583816528</v>
      </c>
      <c r="H1051" s="7">
        <v>0.49922800064086914</v>
      </c>
      <c r="I1051" s="7">
        <v>0.5185115337371826</v>
      </c>
      <c r="J1051" s="7">
        <v>0.23675592243671417</v>
      </c>
      <c r="K1051" s="7">
        <v>0.12980405986309052</v>
      </c>
      <c r="L1051" s="7">
        <v>2.223912239074707</v>
      </c>
    </row>
    <row r="1052" ht="14.25" hidden="1" customHeight="1">
      <c r="A1052" s="5">
        <v>85.0</v>
      </c>
      <c r="B1052" s="5" t="s">
        <v>141</v>
      </c>
      <c r="C1052" s="5" t="s">
        <v>47</v>
      </c>
      <c r="D1052" s="4">
        <v>2022.0</v>
      </c>
      <c r="E1052" s="7">
        <v>5.3709001541137695</v>
      </c>
      <c r="F1052" s="7">
        <v>1.6249457597732544</v>
      </c>
      <c r="G1052" s="7">
        <v>1.1628960371017456</v>
      </c>
      <c r="H1052" s="7">
        <v>0.6403149962425232</v>
      </c>
      <c r="I1052" s="7">
        <v>0.562840461730957</v>
      </c>
      <c r="J1052" s="7">
        <v>0.12327451258897781</v>
      </c>
      <c r="K1052" s="7">
        <v>0.021221140399575233</v>
      </c>
      <c r="L1052" s="7">
        <v>1.2354192733764648</v>
      </c>
    </row>
    <row r="1053" ht="14.25" hidden="1" customHeight="1">
      <c r="A1053" s="5">
        <v>86.0</v>
      </c>
      <c r="B1053" s="9" t="s">
        <v>78</v>
      </c>
      <c r="C1053" s="5" t="s">
        <v>26</v>
      </c>
      <c r="D1053" s="4">
        <v>2022.0</v>
      </c>
      <c r="E1053" s="7">
        <v>5.3302001953125</v>
      </c>
      <c r="F1053" s="7">
        <v>1.475775957107544</v>
      </c>
      <c r="G1053" s="7">
        <v>0.9425937533378601</v>
      </c>
      <c r="H1053" s="7">
        <v>0.6057538390159607</v>
      </c>
      <c r="I1053" s="7">
        <v>0.4765428602695465</v>
      </c>
      <c r="J1053" s="7">
        <v>0.10595910251140594</v>
      </c>
      <c r="K1053" s="7">
        <v>0.17943421006202698</v>
      </c>
      <c r="L1053" s="7">
        <v>1.5441625118255615</v>
      </c>
    </row>
    <row r="1054" ht="14.25" hidden="1" customHeight="1">
      <c r="A1054" s="5">
        <v>87.0</v>
      </c>
      <c r="B1054" s="5" t="s">
        <v>90</v>
      </c>
      <c r="C1054" s="5" t="s">
        <v>40</v>
      </c>
      <c r="D1054" s="4">
        <v>2022.0</v>
      </c>
      <c r="E1054" s="7">
        <v>5.23960018157959</v>
      </c>
      <c r="F1054" s="7">
        <v>1.3819719552993774</v>
      </c>
      <c r="G1054" s="7">
        <v>0.882904052734375</v>
      </c>
      <c r="H1054" s="7">
        <v>0.5392173528671265</v>
      </c>
      <c r="I1054" s="7">
        <v>0.6202617883682251</v>
      </c>
      <c r="J1054" s="7">
        <v>0.4679258465766907</v>
      </c>
      <c r="K1054" s="7">
        <v>0.047294192016124725</v>
      </c>
      <c r="L1054" s="7">
        <v>1.3000507354736328</v>
      </c>
    </row>
    <row r="1055" ht="14.25" hidden="1" customHeight="1">
      <c r="A1055" s="5">
        <v>88.0</v>
      </c>
      <c r="B1055" s="5" t="s">
        <v>154</v>
      </c>
      <c r="C1055" s="5" t="s">
        <v>87</v>
      </c>
      <c r="D1055" s="4">
        <v>2022.0</v>
      </c>
      <c r="E1055" s="7">
        <v>5.234600067138672</v>
      </c>
      <c r="F1055" s="7">
        <v>1.094041109085083</v>
      </c>
      <c r="G1055" s="7">
        <v>0.4424029290676117</v>
      </c>
      <c r="H1055" s="7">
        <v>0.32237568497657776</v>
      </c>
      <c r="I1055" s="7">
        <v>0.4510815739631653</v>
      </c>
      <c r="J1055" s="7">
        <v>0.1489081233739853</v>
      </c>
      <c r="K1055" s="7">
        <v>0.12370319664478302</v>
      </c>
      <c r="L1055" s="7">
        <v>2.6520802974700928</v>
      </c>
    </row>
    <row r="1056" ht="14.25" hidden="1" customHeight="1">
      <c r="A1056" s="5">
        <v>89.0</v>
      </c>
      <c r="B1056" s="4" t="s">
        <v>108</v>
      </c>
      <c r="C1056" s="5" t="s">
        <v>47</v>
      </c>
      <c r="D1056" s="4">
        <v>2022.0</v>
      </c>
      <c r="E1056" s="7">
        <v>5.198999881744385</v>
      </c>
      <c r="F1056" s="7">
        <v>1.5046250820159912</v>
      </c>
      <c r="G1056" s="7">
        <v>0.8626294136047363</v>
      </c>
      <c r="H1056" s="7">
        <v>0.6373797059059143</v>
      </c>
      <c r="I1056" s="7">
        <v>0.48750039935112</v>
      </c>
      <c r="J1056" s="7">
        <v>0.2151232212781906</v>
      </c>
      <c r="K1056" s="7">
        <v>0.03100176528096199</v>
      </c>
      <c r="L1056" s="7">
        <v>1.460712194442749</v>
      </c>
    </row>
    <row r="1057" ht="14.25" hidden="1" customHeight="1">
      <c r="A1057" s="5">
        <v>90.0</v>
      </c>
      <c r="B1057" s="5" t="s">
        <v>109</v>
      </c>
      <c r="C1057" s="5" t="s">
        <v>47</v>
      </c>
      <c r="D1057" s="4">
        <v>2022.0</v>
      </c>
      <c r="E1057" s="7">
        <v>5.198800086975098</v>
      </c>
      <c r="F1057" s="7">
        <v>1.4385340213775635</v>
      </c>
      <c r="G1057" s="7">
        <v>0.6457356810569763</v>
      </c>
      <c r="H1057" s="7">
        <v>0.7189506888389587</v>
      </c>
      <c r="I1057" s="7">
        <v>0.5109162330627441</v>
      </c>
      <c r="J1057" s="7">
        <v>0.13838626444339752</v>
      </c>
      <c r="K1057" s="7">
        <v>0.028380626812577248</v>
      </c>
      <c r="L1057" s="7">
        <v>1.717909812927246</v>
      </c>
    </row>
    <row r="1058" ht="14.25" hidden="1" customHeight="1">
      <c r="A1058" s="5">
        <v>91.0</v>
      </c>
      <c r="B1058" s="5" t="s">
        <v>124</v>
      </c>
      <c r="C1058" s="5" t="s">
        <v>87</v>
      </c>
      <c r="D1058" s="4">
        <v>2022.0</v>
      </c>
      <c r="E1058" s="7">
        <v>5.193900108337402</v>
      </c>
      <c r="F1058" s="7">
        <v>1.424950122833252</v>
      </c>
      <c r="G1058" s="7">
        <v>1.0882340669631958</v>
      </c>
      <c r="H1058" s="7">
        <v>0.36124831438064575</v>
      </c>
      <c r="I1058" s="7">
        <v>0.4421205520629883</v>
      </c>
      <c r="J1058" s="7">
        <v>0.08886580914258957</v>
      </c>
      <c r="K1058" s="7">
        <v>0.04603973403573036</v>
      </c>
      <c r="L1058" s="7">
        <v>1.7424719333648682</v>
      </c>
    </row>
    <row r="1059" ht="14.25" hidden="1" customHeight="1">
      <c r="A1059" s="5">
        <v>92.0</v>
      </c>
      <c r="B1059" s="9" t="s">
        <v>95</v>
      </c>
      <c r="C1059" s="5" t="s">
        <v>47</v>
      </c>
      <c r="D1059" s="4">
        <v>2022.0</v>
      </c>
      <c r="E1059" s="7">
        <v>5.173399925231934</v>
      </c>
      <c r="F1059" s="7">
        <v>1.4579789638519287</v>
      </c>
      <c r="G1059" s="7">
        <v>1.0930347442626953</v>
      </c>
      <c r="H1059" s="7">
        <v>0.5596011877059937</v>
      </c>
      <c r="I1059" s="7">
        <v>0.6008951663970947</v>
      </c>
      <c r="J1059" s="7">
        <v>0.02342911623418331</v>
      </c>
      <c r="K1059" s="7">
        <v>0.34066101908683777</v>
      </c>
      <c r="L1059" s="7">
        <v>1.0977892875671387</v>
      </c>
    </row>
    <row r="1060" ht="14.25" hidden="1" customHeight="1">
      <c r="A1060" s="5">
        <v>93.0</v>
      </c>
      <c r="B1060" s="5" t="s">
        <v>120</v>
      </c>
      <c r="C1060" s="5" t="s">
        <v>97</v>
      </c>
      <c r="D1060" s="4">
        <v>2022.0</v>
      </c>
      <c r="E1060" s="7">
        <v>5.1554999351501465</v>
      </c>
      <c r="F1060" s="7">
        <v>1.0602563619613647</v>
      </c>
      <c r="G1060" s="7">
        <v>0.6137131452560425</v>
      </c>
      <c r="H1060" s="7">
        <v>0.5806912779808044</v>
      </c>
      <c r="I1060" s="7">
        <v>0.6222731471061707</v>
      </c>
      <c r="J1060" s="7">
        <v>0.12493634223937988</v>
      </c>
      <c r="K1060" s="7">
        <v>0.1867043673992157</v>
      </c>
      <c r="L1060" s="7">
        <v>1.9669315814971924</v>
      </c>
    </row>
    <row r="1061" ht="14.25" hidden="1" customHeight="1">
      <c r="A1061" s="5">
        <v>94.0</v>
      </c>
      <c r="B1061" s="5" t="s">
        <v>83</v>
      </c>
      <c r="C1061" s="5" t="s">
        <v>26</v>
      </c>
      <c r="D1061" s="4">
        <v>2022.0</v>
      </c>
      <c r="E1061" s="7">
        <v>5.122300148010254</v>
      </c>
      <c r="F1061" s="7">
        <v>1.3627820014953613</v>
      </c>
      <c r="G1061" s="7">
        <v>0.9696173667907715</v>
      </c>
      <c r="H1061" s="7">
        <v>0.6431504487991333</v>
      </c>
      <c r="I1061" s="7">
        <v>0.1459854394197464</v>
      </c>
      <c r="J1061" s="7">
        <v>0.10646261274814606</v>
      </c>
      <c r="K1061" s="7">
        <v>0.1498463749885559</v>
      </c>
      <c r="L1061" s="7">
        <v>1.744494915008545</v>
      </c>
    </row>
    <row r="1062" ht="14.25" hidden="1" customHeight="1">
      <c r="A1062" s="5">
        <v>95.0</v>
      </c>
      <c r="B1062" s="9" t="s">
        <v>127</v>
      </c>
      <c r="C1062" s="5" t="s">
        <v>87</v>
      </c>
      <c r="D1062" s="4">
        <v>2022.0</v>
      </c>
      <c r="E1062" s="7">
        <v>5.121500015258789</v>
      </c>
      <c r="F1062" s="7">
        <v>0.6356145143508911</v>
      </c>
      <c r="G1062" s="7">
        <v>0.6700066924095154</v>
      </c>
      <c r="H1062" s="7">
        <v>0.3086460828781128</v>
      </c>
      <c r="I1062" s="7">
        <v>0.40537768602371216</v>
      </c>
      <c r="J1062" s="7">
        <v>0.1778694987297058</v>
      </c>
      <c r="K1062" s="7">
        <v>0.07955851405858994</v>
      </c>
      <c r="L1062" s="7">
        <v>2.844388008117676</v>
      </c>
    </row>
    <row r="1063" ht="14.25" hidden="1" customHeight="1">
      <c r="A1063" s="5">
        <v>96.0</v>
      </c>
      <c r="B1063" s="5" t="s">
        <v>122</v>
      </c>
      <c r="C1063" s="5" t="s">
        <v>47</v>
      </c>
      <c r="D1063" s="4">
        <v>2022.0</v>
      </c>
      <c r="E1063" s="7">
        <v>5.084099769592285</v>
      </c>
      <c r="F1063" s="7">
        <v>1.4112961292266846</v>
      </c>
      <c r="G1063" s="7">
        <v>1.0805567502975464</v>
      </c>
      <c r="H1063" s="7">
        <v>0.5832998156547546</v>
      </c>
      <c r="I1063" s="7">
        <v>0.47300830483436584</v>
      </c>
      <c r="J1063" s="7">
        <v>0.18835440278053284</v>
      </c>
      <c r="K1063" s="7">
        <v>0.016815461218357086</v>
      </c>
      <c r="L1063" s="7">
        <v>1.330737829208374</v>
      </c>
    </row>
    <row r="1064" ht="14.25" hidden="1" customHeight="1">
      <c r="A1064" s="5">
        <v>97.0</v>
      </c>
      <c r="B1064" s="5" t="s">
        <v>107</v>
      </c>
      <c r="C1064" s="5" t="s">
        <v>26</v>
      </c>
      <c r="D1064" s="4">
        <v>2022.0</v>
      </c>
      <c r="E1064" s="7">
        <v>5.059899806976318</v>
      </c>
      <c r="F1064" s="7">
        <v>1.2079977989196777</v>
      </c>
      <c r="G1064" s="7">
        <v>0.2677810788154602</v>
      </c>
      <c r="H1064" s="7">
        <v>0.5653759241104126</v>
      </c>
      <c r="I1064" s="7">
        <v>0.4923076629638672</v>
      </c>
      <c r="J1064" s="7">
        <v>0.020166514441370964</v>
      </c>
      <c r="K1064" s="7">
        <v>0.10170724242925644</v>
      </c>
      <c r="L1064" s="7">
        <v>2.4046075344085693</v>
      </c>
    </row>
    <row r="1065" ht="14.25" hidden="1" customHeight="1">
      <c r="A1065" s="5">
        <v>98.0</v>
      </c>
      <c r="B1065" s="5" t="s">
        <v>140</v>
      </c>
      <c r="C1065" s="5" t="s">
        <v>87</v>
      </c>
      <c r="D1065" s="4">
        <v>2022.0</v>
      </c>
      <c r="E1065" s="7">
        <v>5.047599792480469</v>
      </c>
      <c r="F1065" s="7">
        <v>0.9680230617523193</v>
      </c>
      <c r="G1065" s="7">
        <v>0.6716996431350708</v>
      </c>
      <c r="H1065" s="7">
        <v>0.3166263699531555</v>
      </c>
      <c r="I1065" s="7">
        <v>0.3971286118030548</v>
      </c>
      <c r="J1065" s="7">
        <v>0.15178239345550537</v>
      </c>
      <c r="K1065" s="7">
        <v>0.0735725611448288</v>
      </c>
      <c r="L1065" s="7">
        <v>2.46875</v>
      </c>
    </row>
    <row r="1066" ht="14.25" hidden="1" customHeight="1">
      <c r="A1066" s="5">
        <v>99.0</v>
      </c>
      <c r="B1066" s="5" t="s">
        <v>146</v>
      </c>
      <c r="C1066" s="5" t="s">
        <v>87</v>
      </c>
      <c r="D1066" s="4">
        <v>2022.0</v>
      </c>
      <c r="E1066" s="7">
        <v>5.04610013961792</v>
      </c>
      <c r="F1066" s="7">
        <v>0.9327192902565002</v>
      </c>
      <c r="G1066" s="7">
        <v>0.5297720432281494</v>
      </c>
      <c r="H1066" s="7">
        <v>0.4471515417098999</v>
      </c>
      <c r="I1066" s="7">
        <v>0.49369680881500244</v>
      </c>
      <c r="J1066" s="7">
        <v>0.14340321719646454</v>
      </c>
      <c r="K1066" s="7">
        <v>0.08066754043102264</v>
      </c>
      <c r="L1066" s="7">
        <v>2.4187207221984863</v>
      </c>
    </row>
    <row r="1067" ht="14.25" hidden="1" customHeight="1">
      <c r="A1067" s="5">
        <v>100.0</v>
      </c>
      <c r="B1067" s="9" t="s">
        <v>148</v>
      </c>
      <c r="C1067" s="5" t="s">
        <v>87</v>
      </c>
      <c r="D1067" s="4">
        <v>2022.0</v>
      </c>
      <c r="E1067" s="7">
        <v>5.003499984741211</v>
      </c>
      <c r="F1067" s="7">
        <v>0.5698729753494263</v>
      </c>
      <c r="G1067" s="7">
        <v>0.5600710511207581</v>
      </c>
      <c r="H1067" s="7">
        <v>0.32595330476760864</v>
      </c>
      <c r="I1067" s="7">
        <v>0.5713254809379578</v>
      </c>
      <c r="J1067" s="7">
        <v>0.16462849080562592</v>
      </c>
      <c r="K1067" s="7">
        <v>0.14481307566165924</v>
      </c>
      <c r="L1067" s="7">
        <v>2.666879892349243</v>
      </c>
    </row>
    <row r="1068" ht="14.25" hidden="1" customHeight="1">
      <c r="A1068" s="5">
        <v>101.0</v>
      </c>
      <c r="B1068" s="5" t="s">
        <v>137</v>
      </c>
      <c r="C1068" s="5" t="s">
        <v>47</v>
      </c>
      <c r="D1068" s="4">
        <v>2022.0</v>
      </c>
      <c r="E1068" s="7">
        <v>4.973199844360352</v>
      </c>
      <c r="F1068" s="7">
        <v>1.4672424793243408</v>
      </c>
      <c r="G1068" s="7">
        <v>0.6117153763771057</v>
      </c>
      <c r="H1068" s="7">
        <v>0.5948413014411926</v>
      </c>
      <c r="I1068" s="7">
        <v>0.5079331398010254</v>
      </c>
      <c r="J1068" s="7">
        <v>0.0</v>
      </c>
      <c r="K1068" s="7">
        <v>0.20825719833374023</v>
      </c>
      <c r="L1068" s="7">
        <v>1.5831689834594727</v>
      </c>
    </row>
    <row r="1069" ht="14.25" hidden="1" customHeight="1">
      <c r="A1069" s="5">
        <v>102.0</v>
      </c>
      <c r="B1069" s="5" t="s">
        <v>147</v>
      </c>
      <c r="C1069" s="5" t="s">
        <v>87</v>
      </c>
      <c r="D1069" s="4">
        <v>2022.0</v>
      </c>
      <c r="E1069" s="7">
        <v>4.9583001136779785</v>
      </c>
      <c r="F1069" s="7">
        <v>1.4592005014419556</v>
      </c>
      <c r="G1069" s="7">
        <v>0.7377017736434937</v>
      </c>
      <c r="H1069" s="7">
        <v>0.39570119976997375</v>
      </c>
      <c r="I1069" s="7">
        <v>0.3431932330131531</v>
      </c>
      <c r="J1069" s="7">
        <v>0.03227327764034271</v>
      </c>
      <c r="K1069" s="7">
        <v>0.09861506521701813</v>
      </c>
      <c r="L1069" s="7">
        <v>1.891601324081421</v>
      </c>
    </row>
    <row r="1070" ht="14.25" hidden="1" customHeight="1">
      <c r="A1070" s="5">
        <v>103.0</v>
      </c>
      <c r="B1070" s="5" t="s">
        <v>123</v>
      </c>
      <c r="C1070" s="5" t="s">
        <v>26</v>
      </c>
      <c r="D1070" s="4">
        <v>2022.0</v>
      </c>
      <c r="E1070" s="7">
        <v>4.940899848937988</v>
      </c>
      <c r="F1070" s="7">
        <v>1.2887792587280273</v>
      </c>
      <c r="G1070" s="7">
        <v>0.6823609471321106</v>
      </c>
      <c r="H1070" s="7">
        <v>0.5542571544647217</v>
      </c>
      <c r="I1070" s="7">
        <v>0.3284466564655304</v>
      </c>
      <c r="J1070" s="7">
        <v>0.14672881364822388</v>
      </c>
      <c r="K1070" s="7">
        <v>0.045941274613142014</v>
      </c>
      <c r="L1070" s="7">
        <v>1.8943524360656738</v>
      </c>
    </row>
    <row r="1071" ht="14.25" hidden="1" customHeight="1">
      <c r="A1071" s="5">
        <v>104.0</v>
      </c>
      <c r="B1071" s="5" t="s">
        <v>38</v>
      </c>
      <c r="C1071" s="5" t="s">
        <v>28</v>
      </c>
      <c r="D1071" s="4">
        <v>2022.0</v>
      </c>
      <c r="E1071" s="7">
        <v>4.92549991607666</v>
      </c>
      <c r="F1071" s="7">
        <v>0.0</v>
      </c>
      <c r="G1071" s="7">
        <v>0.9678928256034851</v>
      </c>
      <c r="H1071" s="7">
        <v>0.5777590274810791</v>
      </c>
      <c r="I1071" s="7">
        <v>0.2826734185218811</v>
      </c>
      <c r="J1071" s="7">
        <v>0.2252623438835144</v>
      </c>
      <c r="K1071" s="7">
        <v>0.08163151890039444</v>
      </c>
      <c r="L1071" s="7">
        <v>2.7902932167053223</v>
      </c>
    </row>
    <row r="1072" ht="14.25" hidden="1" customHeight="1">
      <c r="A1072" s="5">
        <v>105.0</v>
      </c>
      <c r="B1072" s="5" t="s">
        <v>153</v>
      </c>
      <c r="C1072" s="5" t="s">
        <v>87</v>
      </c>
      <c r="D1072" s="4">
        <v>2022.0</v>
      </c>
      <c r="E1072" s="7">
        <v>4.890500068664551</v>
      </c>
      <c r="F1072" s="7">
        <v>0.8481511473655701</v>
      </c>
      <c r="G1072" s="7">
        <v>0.5663941502571106</v>
      </c>
      <c r="H1072" s="7">
        <v>0.2749532163143158</v>
      </c>
      <c r="I1072" s="7">
        <v>0.3338097333908081</v>
      </c>
      <c r="J1072" s="7">
        <v>0.21377159655094147</v>
      </c>
      <c r="K1072" s="7">
        <v>0.11560046672821045</v>
      </c>
      <c r="L1072" s="7">
        <v>2.5378012657165527</v>
      </c>
    </row>
    <row r="1073" ht="14.25" hidden="1" customHeight="1">
      <c r="A1073" s="5">
        <v>106.0</v>
      </c>
      <c r="B1073" s="5" t="s">
        <v>121</v>
      </c>
      <c r="C1073" s="5" t="s">
        <v>26</v>
      </c>
      <c r="D1073" s="4">
        <v>2022.0</v>
      </c>
      <c r="E1073" s="7">
        <v>4.887899875640869</v>
      </c>
      <c r="F1073" s="7">
        <v>1.4097338914871216</v>
      </c>
      <c r="G1073" s="7">
        <v>0.7406527400016785</v>
      </c>
      <c r="H1073" s="7">
        <v>0.6417500972747803</v>
      </c>
      <c r="I1073" s="7">
        <v>0.28134480118751526</v>
      </c>
      <c r="J1073" s="7">
        <v>0.24098455905914307</v>
      </c>
      <c r="K1073" s="7">
        <v>0.14641529321670532</v>
      </c>
      <c r="L1073" s="7">
        <v>1.4269888401031494</v>
      </c>
    </row>
    <row r="1074" ht="14.25" hidden="1" customHeight="1">
      <c r="A1074" s="5">
        <v>107.0</v>
      </c>
      <c r="B1074" s="5" t="s">
        <v>125</v>
      </c>
      <c r="C1074" s="5" t="s">
        <v>87</v>
      </c>
      <c r="D1074" s="4">
        <v>2022.0</v>
      </c>
      <c r="E1074" s="7">
        <v>4.872000217437744</v>
      </c>
      <c r="F1074" s="7">
        <v>1.1115119457244873</v>
      </c>
      <c r="G1074" s="7">
        <v>0.5949505567550659</v>
      </c>
      <c r="H1074" s="7">
        <v>0.4088703691959381</v>
      </c>
      <c r="I1074" s="7">
        <v>0.4995107352733612</v>
      </c>
      <c r="J1074" s="7">
        <v>0.2295379787683487</v>
      </c>
      <c r="K1074" s="7">
        <v>0.05557966232299805</v>
      </c>
      <c r="L1074" s="7">
        <v>1.9720609188079834</v>
      </c>
    </row>
    <row r="1075" ht="14.25" hidden="1" customHeight="1">
      <c r="A1075" s="5">
        <v>108.0</v>
      </c>
      <c r="B1075" s="5" t="s">
        <v>92</v>
      </c>
      <c r="C1075" s="5" t="s">
        <v>26</v>
      </c>
      <c r="D1075" s="4">
        <v>2022.0</v>
      </c>
      <c r="E1075" s="7">
        <v>4.744200229644775</v>
      </c>
      <c r="F1075" s="7">
        <v>1.7068283557891846</v>
      </c>
      <c r="G1075" s="7">
        <v>0.8652169704437256</v>
      </c>
      <c r="H1075" s="7">
        <v>0.7018067836761475</v>
      </c>
      <c r="I1075" s="7">
        <v>0.20906096696853638</v>
      </c>
      <c r="J1075" s="7">
        <v>0.08722689747810364</v>
      </c>
      <c r="K1075" s="7">
        <v>0.1149609237909317</v>
      </c>
      <c r="L1075" s="7">
        <v>1.0591151714324951</v>
      </c>
    </row>
    <row r="1076" ht="14.25" hidden="1" customHeight="1">
      <c r="A1076" s="5">
        <v>109.0</v>
      </c>
      <c r="B1076" s="5" t="s">
        <v>155</v>
      </c>
      <c r="C1076" s="5" t="s">
        <v>87</v>
      </c>
      <c r="D1076" s="4">
        <v>2022.0</v>
      </c>
      <c r="E1076" s="7">
        <v>4.670499801635742</v>
      </c>
      <c r="F1076" s="7">
        <v>0.7791023850440979</v>
      </c>
      <c r="G1076" s="7">
        <v>0.5649209022521973</v>
      </c>
      <c r="H1076" s="7">
        <v>0.31968650221824646</v>
      </c>
      <c r="I1076" s="7">
        <v>0.38211920857429504</v>
      </c>
      <c r="J1076" s="7">
        <v>0.1864529252052307</v>
      </c>
      <c r="K1076" s="7">
        <v>0.1255418360233307</v>
      </c>
      <c r="L1076" s="7">
        <v>2.3126273155212402</v>
      </c>
    </row>
    <row r="1077" ht="14.25" hidden="1" customHeight="1">
      <c r="A1077" s="5">
        <v>110.0</v>
      </c>
      <c r="B1077" s="5" t="s">
        <v>149</v>
      </c>
      <c r="C1077" s="5" t="s">
        <v>40</v>
      </c>
      <c r="D1077" s="4">
        <v>2022.0</v>
      </c>
      <c r="E1077" s="7">
        <v>4.6402997970581055</v>
      </c>
      <c r="F1077" s="7">
        <v>1.0191460847854614</v>
      </c>
      <c r="G1077" s="7">
        <v>0.7320998311042786</v>
      </c>
      <c r="H1077" s="7">
        <v>0.5048215985298157</v>
      </c>
      <c r="I1077" s="7">
        <v>0.7400385737419128</v>
      </c>
      <c r="J1077" s="7">
        <v>0.16594895720481873</v>
      </c>
      <c r="K1077" s="7">
        <v>0.0679185539484024</v>
      </c>
      <c r="L1077" s="7">
        <v>1.4103124141693115</v>
      </c>
    </row>
    <row r="1078" ht="14.25" hidden="1" customHeight="1">
      <c r="A1078" s="5">
        <v>111.0</v>
      </c>
      <c r="B1078" s="5" t="s">
        <v>158</v>
      </c>
      <c r="C1078" s="5" t="s">
        <v>87</v>
      </c>
      <c r="D1078" s="4">
        <v>2022.0</v>
      </c>
      <c r="E1078" s="7">
        <v>4.623199939727783</v>
      </c>
      <c r="F1078" s="7">
        <v>0.9317342042922974</v>
      </c>
      <c r="G1078" s="7">
        <v>0.06373385339975357</v>
      </c>
      <c r="H1078" s="7">
        <v>0.33459755778312683</v>
      </c>
      <c r="I1078" s="7">
        <v>0.47882482409477234</v>
      </c>
      <c r="J1078" s="7">
        <v>0.12672266364097595</v>
      </c>
      <c r="K1078" s="7">
        <v>0.22965238988399506</v>
      </c>
      <c r="L1078" s="7">
        <v>2.4578986167907715</v>
      </c>
    </row>
    <row r="1079" ht="14.25" hidden="1" customHeight="1">
      <c r="A1079" s="5">
        <v>112.0</v>
      </c>
      <c r="B1079" s="5" t="s">
        <v>145</v>
      </c>
      <c r="C1079" s="5" t="s">
        <v>87</v>
      </c>
      <c r="D1079" s="4">
        <v>2022.0</v>
      </c>
      <c r="E1079" s="7">
        <v>4.60260009765625</v>
      </c>
      <c r="F1079" s="7">
        <v>0.7771909832954407</v>
      </c>
      <c r="G1079" s="7">
        <v>0.8752675652503967</v>
      </c>
      <c r="H1079" s="7">
        <v>0.417612761259079</v>
      </c>
      <c r="I1079" s="7">
        <v>0.40229445695877075</v>
      </c>
      <c r="J1079" s="7">
        <v>0.22197021543979645</v>
      </c>
      <c r="K1079" s="7">
        <v>0.06628309190273285</v>
      </c>
      <c r="L1079" s="7">
        <v>1.841970443725586</v>
      </c>
    </row>
    <row r="1080" ht="14.25" hidden="1" customHeight="1">
      <c r="A1080" s="5">
        <v>113.0</v>
      </c>
      <c r="B1080" s="5" t="s">
        <v>94</v>
      </c>
      <c r="C1080" s="5" t="s">
        <v>87</v>
      </c>
      <c r="D1080" s="4">
        <v>2022.0</v>
      </c>
      <c r="E1080" s="7">
        <v>4.552000045776367</v>
      </c>
      <c r="F1080" s="7">
        <v>1.0794718265533447</v>
      </c>
      <c r="G1080" s="7">
        <v>0.7321566939353943</v>
      </c>
      <c r="H1080" s="7">
        <v>0.29988333582878113</v>
      </c>
      <c r="I1080" s="7">
        <v>0.4443625807762146</v>
      </c>
      <c r="J1080" s="7">
        <v>0.1745624989271164</v>
      </c>
      <c r="K1080" s="7">
        <v>0.03753052279353142</v>
      </c>
      <c r="L1080" s="7">
        <v>1.784003496170044</v>
      </c>
    </row>
    <row r="1081" ht="14.25" hidden="1" customHeight="1">
      <c r="A1081" s="5">
        <v>114.0</v>
      </c>
      <c r="B1081" s="5" t="s">
        <v>133</v>
      </c>
      <c r="C1081" s="5" t="s">
        <v>87</v>
      </c>
      <c r="D1081" s="4">
        <v>2022.0</v>
      </c>
      <c r="E1081" s="7">
        <v>4.543000221252441</v>
      </c>
      <c r="F1081" s="7">
        <v>1.031548261642456</v>
      </c>
      <c r="G1081" s="7">
        <v>0.60507732629776</v>
      </c>
      <c r="H1081" s="7">
        <v>0.40100958943367004</v>
      </c>
      <c r="I1081" s="7">
        <v>0.43996813893318176</v>
      </c>
      <c r="J1081" s="7">
        <v>0.3217529356479645</v>
      </c>
      <c r="K1081" s="7">
        <v>0.08215291798114777</v>
      </c>
      <c r="L1081" s="7">
        <v>1.661447286605835</v>
      </c>
    </row>
    <row r="1082" ht="14.25" hidden="1" customHeight="1">
      <c r="A1082" s="5">
        <v>115.0</v>
      </c>
      <c r="B1082" s="5" t="s">
        <v>118</v>
      </c>
      <c r="C1082" s="5" t="s">
        <v>26</v>
      </c>
      <c r="D1082" s="4">
        <v>2022.0</v>
      </c>
      <c r="E1082" s="7">
        <v>4.515999794006348</v>
      </c>
      <c r="F1082" s="7">
        <v>1.349854588508606</v>
      </c>
      <c r="G1082" s="7">
        <v>0.5963210463523865</v>
      </c>
      <c r="H1082" s="7">
        <v>0.6562386155128479</v>
      </c>
      <c r="I1082" s="7">
        <v>0.3158966600894928</v>
      </c>
      <c r="J1082" s="7">
        <v>0.0288959052413702</v>
      </c>
      <c r="K1082" s="7">
        <v>0.029135800898075104</v>
      </c>
      <c r="L1082" s="7">
        <v>1.5397043228149414</v>
      </c>
    </row>
    <row r="1083" ht="14.25" hidden="1" customHeight="1">
      <c r="A1083" s="5">
        <v>116.0</v>
      </c>
      <c r="B1083" s="5" t="s">
        <v>96</v>
      </c>
      <c r="C1083" s="5" t="s">
        <v>97</v>
      </c>
      <c r="D1083" s="4">
        <v>2022.0</v>
      </c>
      <c r="E1083" s="7">
        <v>4.5157999992370605</v>
      </c>
      <c r="F1083" s="7">
        <v>1.048730492591858</v>
      </c>
      <c r="G1083" s="7">
        <v>0.4125775396823883</v>
      </c>
      <c r="H1083" s="7">
        <v>0.3740493059158325</v>
      </c>
      <c r="I1083" s="7">
        <v>0.44776955246925354</v>
      </c>
      <c r="J1083" s="7">
        <v>0.18104663491249084</v>
      </c>
      <c r="K1083" s="7">
        <v>0.11168885976076126</v>
      </c>
      <c r="L1083" s="7">
        <v>1.9398927688598633</v>
      </c>
    </row>
    <row r="1084" ht="14.25" hidden="1" customHeight="1">
      <c r="A1084" s="5">
        <v>117.0</v>
      </c>
      <c r="B1084" s="9" t="s">
        <v>119</v>
      </c>
      <c r="C1084" s="5" t="s">
        <v>26</v>
      </c>
      <c r="D1084" s="4">
        <v>2022.0</v>
      </c>
      <c r="E1084" s="7">
        <v>4.482500076293945</v>
      </c>
      <c r="F1084" s="7">
        <v>1.147925615310669</v>
      </c>
      <c r="G1084" s="7">
        <v>0.9572246074676514</v>
      </c>
      <c r="H1084" s="7">
        <v>0.5206599235534668</v>
      </c>
      <c r="I1084" s="7">
        <v>0.3363785147666931</v>
      </c>
      <c r="J1084" s="7">
        <v>0.07315609604120255</v>
      </c>
      <c r="K1084" s="7">
        <v>0.0794472023844719</v>
      </c>
      <c r="L1084" s="7">
        <v>1.3677453994750977</v>
      </c>
    </row>
    <row r="1085" ht="14.25" hidden="1" customHeight="1">
      <c r="A1085" s="5">
        <v>118.0</v>
      </c>
      <c r="B1085" s="5" t="s">
        <v>144</v>
      </c>
      <c r="C1085" s="5" t="s">
        <v>87</v>
      </c>
      <c r="D1085" s="4">
        <v>2022.0</v>
      </c>
      <c r="E1085" s="7">
        <v>4.479000091552734</v>
      </c>
      <c r="F1085" s="7">
        <v>0.7915929555892944</v>
      </c>
      <c r="G1085" s="7">
        <v>0.4831300675868988</v>
      </c>
      <c r="H1085" s="7">
        <v>0.31104907393455505</v>
      </c>
      <c r="I1085" s="7">
        <v>0.34978315234184265</v>
      </c>
      <c r="J1085" s="7">
        <v>0.12841901183128357</v>
      </c>
      <c r="K1085" s="7">
        <v>0.04227355867624283</v>
      </c>
      <c r="L1085" s="7">
        <v>2.372769355773926</v>
      </c>
    </row>
    <row r="1086" ht="14.25" hidden="1" customHeight="1">
      <c r="A1086" s="5">
        <v>119.0</v>
      </c>
      <c r="B1086" s="5" t="s">
        <v>136</v>
      </c>
      <c r="C1086" s="5" t="s">
        <v>40</v>
      </c>
      <c r="D1086" s="4">
        <v>2022.0</v>
      </c>
      <c r="E1086" s="7">
        <v>4.394199848175049</v>
      </c>
      <c r="F1086" s="7">
        <v>1.038498044013977</v>
      </c>
      <c r="G1086" s="7">
        <v>0.8290084600448608</v>
      </c>
      <c r="H1086" s="7">
        <v>0.4908556342124939</v>
      </c>
      <c r="I1086" s="7">
        <v>0.5129566788673401</v>
      </c>
      <c r="J1086" s="7">
        <v>0.45215505361557007</v>
      </c>
      <c r="K1086" s="7">
        <v>0.19379174709320068</v>
      </c>
      <c r="L1086" s="7">
        <v>0.8768932819366455</v>
      </c>
    </row>
    <row r="1087" ht="14.25" hidden="1" customHeight="1">
      <c r="A1087" s="5">
        <v>120.0</v>
      </c>
      <c r="B1087" s="5" t="s">
        <v>139</v>
      </c>
      <c r="C1087" s="5" t="s">
        <v>97</v>
      </c>
      <c r="D1087" s="4">
        <v>2022.0</v>
      </c>
      <c r="E1087" s="7">
        <v>4.362199783325195</v>
      </c>
      <c r="F1087" s="7">
        <v>1.415481686592102</v>
      </c>
      <c r="G1087" s="7">
        <v>0.9336079359054565</v>
      </c>
      <c r="H1087" s="7">
        <v>0.6604943871498108</v>
      </c>
      <c r="I1087" s="7">
        <v>0.5289205312728882</v>
      </c>
      <c r="J1087" s="7">
        <v>0.14972425997257233</v>
      </c>
      <c r="K1087" s="7">
        <v>0.07856734097003937</v>
      </c>
      <c r="L1087" s="7">
        <v>0.5953545570373535</v>
      </c>
    </row>
    <row r="1088" ht="14.25" hidden="1" customHeight="1">
      <c r="A1088" s="5">
        <v>121.0</v>
      </c>
      <c r="B1088" s="9" t="s">
        <v>151</v>
      </c>
      <c r="C1088" s="5" t="s">
        <v>87</v>
      </c>
      <c r="D1088" s="4">
        <v>2022.0</v>
      </c>
      <c r="E1088" s="7">
        <v>4.339099884033203</v>
      </c>
      <c r="F1088" s="7">
        <v>0.6703334450721741</v>
      </c>
      <c r="G1088" s="7">
        <v>0.6445609331130981</v>
      </c>
      <c r="H1088" s="7">
        <v>0.37787505984306335</v>
      </c>
      <c r="I1088" s="7">
        <v>0.20205067098140717</v>
      </c>
      <c r="J1088" s="7">
        <v>0.14296703040599823</v>
      </c>
      <c r="K1088" s="7">
        <v>0.15351778268814087</v>
      </c>
      <c r="L1088" s="7">
        <v>2.147782564163208</v>
      </c>
    </row>
    <row r="1089" ht="14.25" hidden="1" customHeight="1">
      <c r="A1089" s="5">
        <v>122.0</v>
      </c>
      <c r="B1089" s="5" t="s">
        <v>142</v>
      </c>
      <c r="C1089" s="5" t="s">
        <v>26</v>
      </c>
      <c r="D1089" s="4">
        <v>2022.0</v>
      </c>
      <c r="E1089" s="7">
        <v>4.287700176239014</v>
      </c>
      <c r="F1089" s="7">
        <v>1.388134479522705</v>
      </c>
      <c r="G1089" s="7">
        <v>0.7323397397994995</v>
      </c>
      <c r="H1089" s="7">
        <v>0.5475977659225464</v>
      </c>
      <c r="I1089" s="7">
        <v>0.46898600459098816</v>
      </c>
      <c r="J1089" s="7">
        <v>0.0406542643904686</v>
      </c>
      <c r="K1089" s="7">
        <v>0.2543814182281494</v>
      </c>
      <c r="L1089" s="7">
        <v>0.8556003570556641</v>
      </c>
    </row>
    <row r="1090" ht="14.25" hidden="1" customHeight="1">
      <c r="A1090" s="5">
        <v>123.0</v>
      </c>
      <c r="B1090" s="9" t="s">
        <v>152</v>
      </c>
      <c r="C1090" s="5" t="s">
        <v>87</v>
      </c>
      <c r="D1090" s="4">
        <v>2022.0</v>
      </c>
      <c r="E1090" s="7">
        <v>4.250800132751465</v>
      </c>
      <c r="F1090" s="7">
        <v>0.661557674407959</v>
      </c>
      <c r="G1090" s="7">
        <v>0.5062879323959351</v>
      </c>
      <c r="H1090" s="7">
        <v>0.22499430179595947</v>
      </c>
      <c r="I1090" s="7">
        <v>0.18028663098812103</v>
      </c>
      <c r="J1090" s="7">
        <v>0.1815919578075409</v>
      </c>
      <c r="K1090" s="7">
        <v>0.07694610208272934</v>
      </c>
      <c r="L1090" s="7">
        <v>2.4191346168518066</v>
      </c>
    </row>
    <row r="1091" ht="14.25" hidden="1" customHeight="1">
      <c r="A1091" s="5">
        <v>124.0</v>
      </c>
      <c r="B1091" s="5" t="s">
        <v>130</v>
      </c>
      <c r="C1091" s="5" t="s">
        <v>87</v>
      </c>
      <c r="D1091" s="4">
        <v>2022.0</v>
      </c>
      <c r="E1091" s="7">
        <v>4.241499900817871</v>
      </c>
      <c r="F1091" s="7">
        <v>0.7880569100379944</v>
      </c>
      <c r="G1091" s="7">
        <v>0.8089874386787415</v>
      </c>
      <c r="H1091" s="7">
        <v>0.45651620626449585</v>
      </c>
      <c r="I1091" s="7">
        <v>0.47245100140571594</v>
      </c>
      <c r="J1091" s="7">
        <v>0.20460015535354614</v>
      </c>
      <c r="K1091" s="7">
        <v>0.13582712411880493</v>
      </c>
      <c r="L1091" s="7">
        <v>1.3750920295715332</v>
      </c>
    </row>
    <row r="1092" ht="14.25" hidden="1" customHeight="1">
      <c r="A1092" s="5">
        <v>125.0</v>
      </c>
      <c r="B1092" s="9" t="s">
        <v>143</v>
      </c>
      <c r="C1092" s="5" t="s">
        <v>26</v>
      </c>
      <c r="D1092" s="4">
        <v>2022.0</v>
      </c>
      <c r="E1092" s="7">
        <v>4.196899890899658</v>
      </c>
      <c r="F1092" s="7">
        <v>0.6914390921592712</v>
      </c>
      <c r="G1092" s="7">
        <v>1.0425920486450195</v>
      </c>
      <c r="H1092" s="7">
        <v>0.383644163608551</v>
      </c>
      <c r="I1092" s="7">
        <v>0.32958880066871643</v>
      </c>
      <c r="J1092" s="7">
        <v>0.09038746356964111</v>
      </c>
      <c r="K1092" s="7">
        <v>0.09788461774587631</v>
      </c>
      <c r="L1092" s="7">
        <v>1.5613765716552734</v>
      </c>
    </row>
    <row r="1093" ht="14.25" hidden="1" customHeight="1">
      <c r="A1093" s="5">
        <v>126.0</v>
      </c>
      <c r="B1093" s="9" t="s">
        <v>132</v>
      </c>
      <c r="C1093" s="5" t="s">
        <v>87</v>
      </c>
      <c r="D1093" s="4">
        <v>2022.0</v>
      </c>
      <c r="E1093" s="7">
        <v>4.152599811553955</v>
      </c>
      <c r="F1093" s="7">
        <v>1.100187063217163</v>
      </c>
      <c r="G1093" s="7">
        <v>0.864883303642273</v>
      </c>
      <c r="H1093" s="7">
        <v>0.44998860359191895</v>
      </c>
      <c r="I1093" s="7">
        <v>0.30393680930137634</v>
      </c>
      <c r="J1093" s="7">
        <v>0.08836424350738525</v>
      </c>
      <c r="K1093" s="7">
        <v>0.13846828043460846</v>
      </c>
      <c r="L1093" s="7">
        <v>1.2067911624908447</v>
      </c>
    </row>
    <row r="1094" ht="14.25" hidden="1" customHeight="1">
      <c r="A1094" s="5">
        <v>127.0</v>
      </c>
      <c r="B1094" s="5" t="s">
        <v>98</v>
      </c>
      <c r="C1094" s="5" t="s">
        <v>26</v>
      </c>
      <c r="D1094" s="4">
        <v>2022.0</v>
      </c>
      <c r="E1094" s="7">
        <v>4.152100086212158</v>
      </c>
      <c r="F1094" s="7">
        <v>1.323523998260498</v>
      </c>
      <c r="G1094" s="7">
        <v>0.7241126298904419</v>
      </c>
      <c r="H1094" s="7">
        <v>0.6749829053878784</v>
      </c>
      <c r="I1094" s="7">
        <v>0.4758279621601105</v>
      </c>
      <c r="J1094" s="7">
        <v>0.05787775665521622</v>
      </c>
      <c r="K1094" s="7">
        <v>0.2003200352191925</v>
      </c>
      <c r="L1094" s="7">
        <v>0.6954586505889893</v>
      </c>
    </row>
    <row r="1095" ht="14.25" hidden="1" customHeight="1">
      <c r="A1095" s="5">
        <v>128.0</v>
      </c>
      <c r="B1095" s="5" t="s">
        <v>159</v>
      </c>
      <c r="C1095" s="5" t="s">
        <v>87</v>
      </c>
      <c r="D1095" s="4">
        <v>2022.0</v>
      </c>
      <c r="E1095" s="7">
        <v>4.112299919128418</v>
      </c>
      <c r="F1095" s="7">
        <v>0.7711066007614136</v>
      </c>
      <c r="G1095" s="7">
        <v>0.3215048611164093</v>
      </c>
      <c r="H1095" s="7">
        <v>0.3597058057785034</v>
      </c>
      <c r="I1095" s="7">
        <v>0.2917749881744385</v>
      </c>
      <c r="J1095" s="7">
        <v>0.17440930008888245</v>
      </c>
      <c r="K1095" s="7">
        <v>0.13241630792617798</v>
      </c>
      <c r="L1095" s="7">
        <v>2.061372995376587</v>
      </c>
    </row>
    <row r="1096" ht="14.25" hidden="1" customHeight="1">
      <c r="A1096" s="5">
        <v>129.0</v>
      </c>
      <c r="B1096" s="5" t="s">
        <v>128</v>
      </c>
      <c r="C1096" s="5" t="s">
        <v>97</v>
      </c>
      <c r="D1096" s="4">
        <v>2022.0</v>
      </c>
      <c r="E1096" s="7">
        <v>3.777100086212158</v>
      </c>
      <c r="F1096" s="7">
        <v>1.16701340675354</v>
      </c>
      <c r="G1096" s="7">
        <v>0.3755294382572174</v>
      </c>
      <c r="H1096" s="7">
        <v>0.47140491008758545</v>
      </c>
      <c r="I1096" s="7">
        <v>0.6471344828605652</v>
      </c>
      <c r="J1096" s="7">
        <v>0.19789443910121918</v>
      </c>
      <c r="K1096" s="7">
        <v>0.12331824749708176</v>
      </c>
      <c r="L1096" s="7">
        <v>0.7948040962219238</v>
      </c>
    </row>
    <row r="1097" ht="14.25" hidden="1" customHeight="1">
      <c r="A1097" s="5">
        <v>130.0</v>
      </c>
      <c r="B1097" s="5" t="s">
        <v>101</v>
      </c>
      <c r="C1097" s="5" t="s">
        <v>87</v>
      </c>
      <c r="D1097" s="4">
        <v>2022.0</v>
      </c>
      <c r="E1097" s="7">
        <v>3.7597999572753906</v>
      </c>
      <c r="F1097" s="7">
        <v>0.9301825165748596</v>
      </c>
      <c r="G1097" s="7">
        <v>0.5772325992584229</v>
      </c>
      <c r="H1097" s="7">
        <v>0.3064526319503784</v>
      </c>
      <c r="I1097" s="7">
        <v>0.5252918004989624</v>
      </c>
      <c r="J1097" s="7">
        <v>0.20278066396713257</v>
      </c>
      <c r="K1097" s="7">
        <v>0.08290599286556244</v>
      </c>
      <c r="L1097" s="7">
        <v>1.1349446773529053</v>
      </c>
    </row>
    <row r="1098" ht="14.25" hidden="1" customHeight="1">
      <c r="A1098" s="5">
        <v>131.0</v>
      </c>
      <c r="B1098" s="5" t="s">
        <v>138</v>
      </c>
      <c r="C1098" s="5" t="s">
        <v>87</v>
      </c>
      <c r="D1098" s="4">
        <v>2022.0</v>
      </c>
      <c r="E1098" s="7">
        <v>3.7504000663757324</v>
      </c>
      <c r="F1098" s="7">
        <v>0.6478205323219299</v>
      </c>
      <c r="G1098" s="7">
        <v>0.2792975604534149</v>
      </c>
      <c r="H1098" s="7">
        <v>0.38820958137512207</v>
      </c>
      <c r="I1098" s="7">
        <v>0.47693949937820435</v>
      </c>
      <c r="J1098" s="7">
        <v>0.1401967853307724</v>
      </c>
      <c r="K1098" s="7">
        <v>0.15704213082790375</v>
      </c>
      <c r="L1098" s="7">
        <v>1.6609387397766113</v>
      </c>
    </row>
    <row r="1099" ht="14.25" hidden="1" customHeight="1">
      <c r="A1099" s="5">
        <v>132.0</v>
      </c>
      <c r="B1099" s="5" t="s">
        <v>150</v>
      </c>
      <c r="C1099" s="5" t="s">
        <v>87</v>
      </c>
      <c r="D1099" s="4">
        <v>2022.0</v>
      </c>
      <c r="E1099" s="7">
        <v>3.702399969100952</v>
      </c>
      <c r="F1099" s="7">
        <v>0.8484562635421753</v>
      </c>
      <c r="G1099" s="7">
        <v>0.5970168709754944</v>
      </c>
      <c r="H1099" s="7">
        <v>0.4254571795463562</v>
      </c>
      <c r="I1099" s="7">
        <v>0.5777864456176758</v>
      </c>
      <c r="J1099" s="7">
        <v>0.248356893658638</v>
      </c>
      <c r="K1099" s="7">
        <v>0.2704537510871887</v>
      </c>
      <c r="L1099" s="7">
        <v>0.7348926067352295</v>
      </c>
    </row>
    <row r="1100" ht="14.25" hidden="1" customHeight="1">
      <c r="A1100" s="5">
        <v>133.0</v>
      </c>
      <c r="B1100" s="5" t="s">
        <v>131</v>
      </c>
      <c r="C1100" s="5" t="s">
        <v>87</v>
      </c>
      <c r="D1100" s="4">
        <v>2022.0</v>
      </c>
      <c r="E1100" s="7">
        <v>3.5739998817443848</v>
      </c>
      <c r="F1100" s="7">
        <v>0.6857039332389832</v>
      </c>
      <c r="G1100" s="7">
        <v>0.41605404019355774</v>
      </c>
      <c r="H1100" s="7">
        <v>0.27284371852874756</v>
      </c>
      <c r="I1100" s="7">
        <v>0.38702869415283203</v>
      </c>
      <c r="J1100" s="7">
        <v>0.20228055119514465</v>
      </c>
      <c r="K1100" s="7">
        <v>0.05450144037604332</v>
      </c>
      <c r="L1100" s="7">
        <v>1.555555820465088</v>
      </c>
    </row>
    <row r="1101" ht="14.25" hidden="1" customHeight="1">
      <c r="A1101" s="5">
        <v>134.0</v>
      </c>
      <c r="B1101" s="9" t="s">
        <v>135</v>
      </c>
      <c r="C1101" s="5" t="s">
        <v>87</v>
      </c>
      <c r="D1101" s="4">
        <v>2022.0</v>
      </c>
      <c r="E1101" s="7">
        <v>3.471100091934204</v>
      </c>
      <c r="F1101" s="7">
        <v>1.5025898218154907</v>
      </c>
      <c r="G1101" s="7">
        <v>0.8154734373092651</v>
      </c>
      <c r="H1101" s="7">
        <v>0.2798006534576416</v>
      </c>
      <c r="I1101" s="7">
        <v>0.571353018283844</v>
      </c>
      <c r="J1101" s="7">
        <v>0.012459135614335537</v>
      </c>
      <c r="K1101" s="7">
        <v>0.10199251770973206</v>
      </c>
      <c r="L1101" s="7">
        <v>0.18741631507873535</v>
      </c>
    </row>
    <row r="1102" ht="14.25" hidden="1" customHeight="1">
      <c r="A1102" s="5">
        <v>135.0</v>
      </c>
      <c r="B1102" s="9" t="s">
        <v>157</v>
      </c>
      <c r="C1102" s="5" t="s">
        <v>87</v>
      </c>
      <c r="D1102" s="4">
        <v>2022.0</v>
      </c>
      <c r="E1102" s="7">
        <v>3.268199920654297</v>
      </c>
      <c r="F1102" s="7">
        <v>0.785251796245575</v>
      </c>
      <c r="G1102" s="7">
        <v>0.13269758224487305</v>
      </c>
      <c r="H1102" s="7">
        <v>0.4615268409252167</v>
      </c>
      <c r="I1102" s="7">
        <v>0.6214788556098938</v>
      </c>
      <c r="J1102" s="7">
        <v>0.18666201829910278</v>
      </c>
      <c r="K1102" s="7">
        <v>0.5442358255386353</v>
      </c>
      <c r="L1102" s="7">
        <v>0.5362992286682129</v>
      </c>
    </row>
    <row r="1103" ht="14.25" hidden="1" customHeight="1">
      <c r="A1103" s="5">
        <v>136.0</v>
      </c>
      <c r="B1103" s="5" t="s">
        <v>126</v>
      </c>
      <c r="C1103" s="5" t="s">
        <v>87</v>
      </c>
      <c r="D1103" s="4">
        <v>2022.0</v>
      </c>
      <c r="E1103" s="7">
        <v>2.9951000213623047</v>
      </c>
      <c r="F1103" s="7">
        <v>0.9466041326522827</v>
      </c>
      <c r="G1103" s="7">
        <v>0.6904597878456116</v>
      </c>
      <c r="H1103" s="7">
        <v>0.2700861990451813</v>
      </c>
      <c r="I1103" s="7">
        <v>0.32920336723327637</v>
      </c>
      <c r="J1103" s="7">
        <v>0.10626501590013504</v>
      </c>
      <c r="K1103" s="7">
        <v>0.10494278371334076</v>
      </c>
      <c r="L1103" s="7">
        <v>0.5475285053253174</v>
      </c>
    </row>
    <row r="1104" ht="14.25" hidden="1" customHeight="1">
      <c r="A1104" s="5">
        <v>137.0</v>
      </c>
      <c r="B1104" s="5" t="s">
        <v>114</v>
      </c>
      <c r="C1104" s="5" t="s">
        <v>26</v>
      </c>
      <c r="D1104" s="4">
        <v>2022.0</v>
      </c>
      <c r="E1104" s="7">
        <v>2.9553000926971436</v>
      </c>
      <c r="F1104" s="7">
        <v>1.3920683860778809</v>
      </c>
      <c r="G1104" s="7">
        <v>0.49799853563308716</v>
      </c>
      <c r="H1104" s="7">
        <v>0.6309643387794495</v>
      </c>
      <c r="I1104" s="7">
        <v>0.10279864817857742</v>
      </c>
      <c r="J1104" s="7">
        <v>0.08219129592180252</v>
      </c>
      <c r="K1104" s="7">
        <v>0.03376094624400139</v>
      </c>
      <c r="L1104" s="7">
        <v>0.21553683280944824</v>
      </c>
    </row>
    <row r="1105" ht="14.25" hidden="1" customHeight="1">
      <c r="A1105" s="5">
        <v>138.0</v>
      </c>
      <c r="B1105" s="5" t="s">
        <v>156</v>
      </c>
      <c r="C1105" s="5" t="s">
        <v>97</v>
      </c>
      <c r="D1105" s="4">
        <v>2022.0</v>
      </c>
      <c r="E1105" s="7">
        <v>2.4038000106811523</v>
      </c>
      <c r="F1105" s="7">
        <v>0.757993757724762</v>
      </c>
      <c r="G1105" s="7">
        <v>0.0</v>
      </c>
      <c r="H1105" s="7">
        <v>0.2886260449886322</v>
      </c>
      <c r="I1105" s="7">
        <v>0.0</v>
      </c>
      <c r="J1105" s="7">
        <v>0.08887280523777008</v>
      </c>
      <c r="K1105" s="7">
        <v>0.004881666973233223</v>
      </c>
      <c r="L1105" s="7">
        <v>1.263403058052063</v>
      </c>
    </row>
  </sheetData>
  <autoFilter ref="$A$1:$L$1105">
    <filterColumn colId="3">
      <filters>
        <filter val="2015"/>
      </filters>
    </filterColumn>
  </autoFilter>
  <printOptions/>
  <pageMargins bottom="0.75" footer="0.0" header="0.0" left="0.7" right="0.7" top="0.75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34" max="34" width="18.29"/>
  </cols>
  <sheetData>
    <row r="1">
      <c r="A1" s="19"/>
      <c r="B1" s="20" t="s">
        <v>4</v>
      </c>
      <c r="J1" s="21" t="s">
        <v>162</v>
      </c>
      <c r="Q1" s="22" t="s">
        <v>163</v>
      </c>
      <c r="X1" s="23" t="s">
        <v>164</v>
      </c>
      <c r="AE1" s="24"/>
      <c r="AF1" s="24"/>
    </row>
    <row r="2">
      <c r="A2" s="19" t="s">
        <v>1</v>
      </c>
      <c r="B2" s="25">
        <v>2015.0</v>
      </c>
      <c r="C2" s="25">
        <v>2016.0</v>
      </c>
      <c r="D2" s="25">
        <v>2017.0</v>
      </c>
      <c r="E2" s="25">
        <v>2018.0</v>
      </c>
      <c r="F2" s="26">
        <v>2019.0</v>
      </c>
      <c r="G2" s="26">
        <v>2020.0</v>
      </c>
      <c r="H2" s="26">
        <v>2021.0</v>
      </c>
      <c r="I2" s="26">
        <v>2022.0</v>
      </c>
      <c r="J2" s="27" t="s">
        <v>165</v>
      </c>
      <c r="K2" s="27" t="s">
        <v>166</v>
      </c>
      <c r="L2" s="27" t="s">
        <v>167</v>
      </c>
      <c r="M2" s="27" t="s">
        <v>168</v>
      </c>
      <c r="N2" s="27" t="s">
        <v>169</v>
      </c>
      <c r="O2" s="27" t="s">
        <v>170</v>
      </c>
      <c r="P2" s="27" t="s">
        <v>171</v>
      </c>
      <c r="Q2" s="28" t="s">
        <v>165</v>
      </c>
      <c r="R2" s="28" t="s">
        <v>166</v>
      </c>
      <c r="S2" s="28" t="s">
        <v>167</v>
      </c>
      <c r="T2" s="28" t="s">
        <v>168</v>
      </c>
      <c r="U2" s="28" t="s">
        <v>169</v>
      </c>
      <c r="V2" s="28" t="s">
        <v>170</v>
      </c>
      <c r="W2" s="28" t="s">
        <v>171</v>
      </c>
      <c r="X2" s="29" t="s">
        <v>165</v>
      </c>
      <c r="Y2" s="29" t="s">
        <v>166</v>
      </c>
      <c r="Z2" s="29" t="s">
        <v>167</v>
      </c>
      <c r="AA2" s="29" t="s">
        <v>168</v>
      </c>
      <c r="AB2" s="29" t="s">
        <v>169</v>
      </c>
      <c r="AC2" s="29" t="s">
        <v>170</v>
      </c>
      <c r="AD2" s="29" t="s">
        <v>171</v>
      </c>
      <c r="AE2" s="24" t="s">
        <v>172</v>
      </c>
      <c r="AF2" s="24"/>
    </row>
    <row r="3">
      <c r="A3" s="5" t="s">
        <v>156</v>
      </c>
      <c r="B3" s="30">
        <v>3.575000047683716</v>
      </c>
      <c r="C3" s="12">
        <v>3.359999895095825</v>
      </c>
      <c r="D3" s="16">
        <v>3.7939999103546143</v>
      </c>
      <c r="E3" s="12">
        <v>3.631500005722046</v>
      </c>
      <c r="F3" s="31">
        <v>3.2032999992370605</v>
      </c>
      <c r="G3" s="32">
        <v>2.5669000148773193</v>
      </c>
      <c r="H3" s="31">
        <v>2.522900104522705</v>
      </c>
      <c r="I3" s="31">
        <v>2.4038000106811523</v>
      </c>
      <c r="J3" s="33" t="str">
        <f t="shared" ref="J3:P3" si="1">IF(B3&lt;C3,"Increasing","Decreasing")</f>
        <v>Decreasing</v>
      </c>
      <c r="K3" s="33" t="str">
        <f t="shared" si="1"/>
        <v>Increasing</v>
      </c>
      <c r="L3" s="33" t="str">
        <f t="shared" si="1"/>
        <v>Decreasing</v>
      </c>
      <c r="M3" s="33" t="str">
        <f t="shared" si="1"/>
        <v>Decreasing</v>
      </c>
      <c r="N3" s="33" t="str">
        <f t="shared" si="1"/>
        <v>Decreasing</v>
      </c>
      <c r="O3" s="33" t="str">
        <f t="shared" si="1"/>
        <v>Decreasing</v>
      </c>
      <c r="P3" s="33" t="str">
        <f t="shared" si="1"/>
        <v>Decreasing</v>
      </c>
      <c r="Q3" s="34">
        <f t="shared" ref="Q3:W3" si="2">C3-B3</f>
        <v>-0.2150001526</v>
      </c>
      <c r="R3" s="34">
        <f t="shared" si="2"/>
        <v>0.4340000153</v>
      </c>
      <c r="S3" s="34">
        <f t="shared" si="2"/>
        <v>-0.1624999046</v>
      </c>
      <c r="T3" s="34">
        <f t="shared" si="2"/>
        <v>-0.4282000065</v>
      </c>
      <c r="U3" s="35">
        <f t="shared" si="2"/>
        <v>-0.6363999844</v>
      </c>
      <c r="V3" s="34">
        <f t="shared" si="2"/>
        <v>-0.04399991035</v>
      </c>
      <c r="W3" s="34">
        <f t="shared" si="2"/>
        <v>-0.1191000938</v>
      </c>
      <c r="X3" s="36">
        <f t="shared" ref="X3:AD3" si="3">((C3-B3)/B3)</f>
        <v>-0.06013990202</v>
      </c>
      <c r="Y3" s="36">
        <f t="shared" si="3"/>
        <v>0.1291666752</v>
      </c>
      <c r="Z3" s="36">
        <f t="shared" si="3"/>
        <v>-0.04283076133</v>
      </c>
      <c r="AA3" s="36">
        <f t="shared" si="3"/>
        <v>-0.1179127098</v>
      </c>
      <c r="AB3" s="36">
        <f t="shared" si="3"/>
        <v>-0.1986701166</v>
      </c>
      <c r="AC3" s="36">
        <f t="shared" si="3"/>
        <v>-0.01714126382</v>
      </c>
      <c r="AD3" s="36">
        <f t="shared" si="3"/>
        <v>-0.04720761382</v>
      </c>
      <c r="AE3" s="37">
        <f t="shared" ref="AE3:AE140" si="7">SUM(X3:AD3)/COUNT(X3:AD3)</f>
        <v>-0.05067652746</v>
      </c>
      <c r="AF3" s="38"/>
      <c r="AG3" s="39" t="s">
        <v>173</v>
      </c>
    </row>
    <row r="4">
      <c r="A4" s="5" t="s">
        <v>109</v>
      </c>
      <c r="B4" s="30">
        <v>4.959000110626221</v>
      </c>
      <c r="C4" s="12">
        <v>4.65500020980835</v>
      </c>
      <c r="D4" s="16">
        <v>4.644000053405762</v>
      </c>
      <c r="E4" s="12">
        <v>4.585999965667725</v>
      </c>
      <c r="F4" s="31">
        <v>4.718599796295166</v>
      </c>
      <c r="G4" s="32">
        <v>4.882699966430664</v>
      </c>
      <c r="H4" s="31">
        <v>5.117400169372559</v>
      </c>
      <c r="I4" s="31">
        <v>5.198800086975098</v>
      </c>
      <c r="J4" s="33" t="str">
        <f t="shared" ref="J4:P4" si="4">IF(B4&lt;C4,"Increasing","Decreasing")</f>
        <v>Decreasing</v>
      </c>
      <c r="K4" s="33" t="str">
        <f t="shared" si="4"/>
        <v>Decreasing</v>
      </c>
      <c r="L4" s="33" t="str">
        <f t="shared" si="4"/>
        <v>Decreasing</v>
      </c>
      <c r="M4" s="33" t="str">
        <f t="shared" si="4"/>
        <v>Increasing</v>
      </c>
      <c r="N4" s="33" t="str">
        <f t="shared" si="4"/>
        <v>Increasing</v>
      </c>
      <c r="O4" s="33" t="str">
        <f t="shared" si="4"/>
        <v>Increasing</v>
      </c>
      <c r="P4" s="33" t="str">
        <f t="shared" si="4"/>
        <v>Increasing</v>
      </c>
      <c r="Q4" s="34">
        <f t="shared" ref="Q4:W4" si="5">C4-B4</f>
        <v>-0.3039999008</v>
      </c>
      <c r="R4" s="34">
        <f t="shared" si="5"/>
        <v>-0.0110001564</v>
      </c>
      <c r="S4" s="34">
        <f t="shared" si="5"/>
        <v>-0.05800008774</v>
      </c>
      <c r="T4" s="34">
        <f t="shared" si="5"/>
        <v>0.1325998306</v>
      </c>
      <c r="U4" s="35">
        <f t="shared" si="5"/>
        <v>0.1641001701</v>
      </c>
      <c r="V4" s="34">
        <f t="shared" si="5"/>
        <v>0.2347002029</v>
      </c>
      <c r="W4" s="34">
        <f t="shared" si="5"/>
        <v>0.0813999176</v>
      </c>
      <c r="X4" s="36">
        <f t="shared" ref="X4:AD4" si="6">((C4-B4)/B4)</f>
        <v>-0.06130266062</v>
      </c>
      <c r="Y4" s="36">
        <f t="shared" si="6"/>
        <v>-0.002363083976</v>
      </c>
      <c r="Z4" s="36">
        <f t="shared" si="6"/>
        <v>-0.01248925217</v>
      </c>
      <c r="AA4" s="36">
        <f t="shared" si="6"/>
        <v>0.02891404963</v>
      </c>
      <c r="AB4" s="36">
        <f t="shared" si="6"/>
        <v>0.034777302</v>
      </c>
      <c r="AC4" s="36">
        <f t="shared" si="6"/>
        <v>0.04806770937</v>
      </c>
      <c r="AD4" s="36">
        <f t="shared" si="6"/>
        <v>0.0159064984</v>
      </c>
      <c r="AE4" s="37">
        <f t="shared" si="7"/>
        <v>0.007358651805</v>
      </c>
      <c r="AF4" s="38"/>
    </row>
    <row r="5">
      <c r="A5" s="5" t="s">
        <v>83</v>
      </c>
      <c r="B5" s="30">
        <v>5.605000019073486</v>
      </c>
      <c r="C5" s="12">
        <v>6.355000019073486</v>
      </c>
      <c r="D5" s="16">
        <v>5.872000217437744</v>
      </c>
      <c r="E5" s="12">
        <v>5.294600009918213</v>
      </c>
      <c r="F5" s="31">
        <v>5.211299896240234</v>
      </c>
      <c r="G5" s="32">
        <v>5.005099773406982</v>
      </c>
      <c r="H5" s="31">
        <v>4.8871002197265625</v>
      </c>
      <c r="I5" s="31">
        <v>5.122300148010254</v>
      </c>
      <c r="J5" s="33" t="str">
        <f t="shared" ref="J5:P5" si="8">IF(B5&lt;C5,"Increasing","Decreasing")</f>
        <v>Increasing</v>
      </c>
      <c r="K5" s="33" t="str">
        <f t="shared" si="8"/>
        <v>Decreasing</v>
      </c>
      <c r="L5" s="33" t="str">
        <f t="shared" si="8"/>
        <v>Decreasing</v>
      </c>
      <c r="M5" s="33" t="str">
        <f t="shared" si="8"/>
        <v>Decreasing</v>
      </c>
      <c r="N5" s="33" t="str">
        <f t="shared" si="8"/>
        <v>Decreasing</v>
      </c>
      <c r="O5" s="33" t="str">
        <f t="shared" si="8"/>
        <v>Decreasing</v>
      </c>
      <c r="P5" s="33" t="str">
        <f t="shared" si="8"/>
        <v>Increasing</v>
      </c>
      <c r="Q5" s="34">
        <f t="shared" ref="Q5:W5" si="9">C5-B5</f>
        <v>0.75</v>
      </c>
      <c r="R5" s="34">
        <f t="shared" si="9"/>
        <v>-0.4829998016</v>
      </c>
      <c r="S5" s="34">
        <f t="shared" si="9"/>
        <v>-0.5774002075</v>
      </c>
      <c r="T5" s="34">
        <f t="shared" si="9"/>
        <v>-0.08330011368</v>
      </c>
      <c r="U5" s="35">
        <f t="shared" si="9"/>
        <v>-0.2062001228</v>
      </c>
      <c r="V5" s="34">
        <f t="shared" si="9"/>
        <v>-0.1179995537</v>
      </c>
      <c r="W5" s="34">
        <f t="shared" si="9"/>
        <v>0.2351999283</v>
      </c>
      <c r="X5" s="36">
        <f t="shared" ref="X5:AD5" si="10">((C5-B5)/B5)</f>
        <v>0.1338090986</v>
      </c>
      <c r="Y5" s="36">
        <f t="shared" si="10"/>
        <v>-0.07600311569</v>
      </c>
      <c r="Z5" s="36">
        <f t="shared" si="10"/>
        <v>-0.09833109437</v>
      </c>
      <c r="AA5" s="36">
        <f t="shared" si="10"/>
        <v>-0.01573303243</v>
      </c>
      <c r="AB5" s="36">
        <f t="shared" si="10"/>
        <v>-0.0395678865</v>
      </c>
      <c r="AC5" s="36">
        <f t="shared" si="10"/>
        <v>-0.02357586442</v>
      </c>
      <c r="AD5" s="36">
        <f t="shared" si="10"/>
        <v>0.04812668407</v>
      </c>
      <c r="AE5" s="37">
        <f t="shared" si="7"/>
        <v>-0.01018217297</v>
      </c>
      <c r="AF5" s="38"/>
      <c r="AG5" s="39" t="s">
        <v>174</v>
      </c>
    </row>
    <row r="6">
      <c r="A6" s="5" t="s">
        <v>45</v>
      </c>
      <c r="B6" s="30">
        <v>6.573999881744385</v>
      </c>
      <c r="C6" s="12">
        <v>6.650000095367432</v>
      </c>
      <c r="D6" s="16">
        <v>6.598999977111816</v>
      </c>
      <c r="E6" s="12">
        <v>6.388000011444092</v>
      </c>
      <c r="F6" s="31">
        <v>6.086299896240234</v>
      </c>
      <c r="G6" s="32">
        <v>5.974699974060059</v>
      </c>
      <c r="H6" s="31">
        <v>5.929299831390381</v>
      </c>
      <c r="I6" s="31">
        <v>5.9670000076293945</v>
      </c>
      <c r="J6" s="33" t="str">
        <f t="shared" ref="J6:P6" si="11">IF(B6&lt;C6,"Increasing","Decreasing")</f>
        <v>Increasing</v>
      </c>
      <c r="K6" s="33" t="str">
        <f t="shared" si="11"/>
        <v>Decreasing</v>
      </c>
      <c r="L6" s="33" t="str">
        <f t="shared" si="11"/>
        <v>Decreasing</v>
      </c>
      <c r="M6" s="33" t="str">
        <f t="shared" si="11"/>
        <v>Decreasing</v>
      </c>
      <c r="N6" s="33" t="str">
        <f t="shared" si="11"/>
        <v>Decreasing</v>
      </c>
      <c r="O6" s="33" t="str">
        <f t="shared" si="11"/>
        <v>Decreasing</v>
      </c>
      <c r="P6" s="33" t="str">
        <f t="shared" si="11"/>
        <v>Increasing</v>
      </c>
      <c r="Q6" s="34">
        <f t="shared" ref="Q6:W6" si="12">C6-B6</f>
        <v>0.07600021362</v>
      </c>
      <c r="R6" s="34">
        <f t="shared" si="12"/>
        <v>-0.05100011826</v>
      </c>
      <c r="S6" s="34">
        <f t="shared" si="12"/>
        <v>-0.2109999657</v>
      </c>
      <c r="T6" s="34">
        <f t="shared" si="12"/>
        <v>-0.3017001152</v>
      </c>
      <c r="U6" s="35">
        <f t="shared" si="12"/>
        <v>-0.1115999222</v>
      </c>
      <c r="V6" s="34">
        <f t="shared" si="12"/>
        <v>-0.04540014267</v>
      </c>
      <c r="W6" s="34">
        <f t="shared" si="12"/>
        <v>0.03770017624</v>
      </c>
      <c r="X6" s="36">
        <f t="shared" ref="X6:AD6" si="13">((C6-B6)/B6)</f>
        <v>0.01156072634</v>
      </c>
      <c r="Y6" s="36">
        <f t="shared" si="13"/>
        <v>-0.007669190605</v>
      </c>
      <c r="Z6" s="36">
        <f t="shared" si="13"/>
        <v>-0.03197453651</v>
      </c>
      <c r="AA6" s="36">
        <f t="shared" si="13"/>
        <v>-0.04722919766</v>
      </c>
      <c r="AB6" s="36">
        <f t="shared" si="13"/>
        <v>-0.01833625094</v>
      </c>
      <c r="AC6" s="36">
        <f t="shared" si="13"/>
        <v>-0.007598731797</v>
      </c>
      <c r="AD6" s="36">
        <f t="shared" si="13"/>
        <v>0.006358284673</v>
      </c>
      <c r="AE6" s="37">
        <f t="shared" si="7"/>
        <v>-0.01355555664</v>
      </c>
      <c r="AF6" s="38"/>
    </row>
    <row r="7">
      <c r="A7" s="5" t="s">
        <v>134</v>
      </c>
      <c r="B7" s="30">
        <v>4.349999904632568</v>
      </c>
      <c r="C7" s="12">
        <v>4.360000133514404</v>
      </c>
      <c r="D7" s="16">
        <v>4.375999927520752</v>
      </c>
      <c r="E7" s="12">
        <v>4.3206000328063965</v>
      </c>
      <c r="F7" s="31">
        <v>4.5594000816345215</v>
      </c>
      <c r="G7" s="32">
        <v>4.676799774169922</v>
      </c>
      <c r="H7" s="31">
        <v>5.282599925994873</v>
      </c>
      <c r="I7" s="31">
        <v>5.398600101470947</v>
      </c>
      <c r="J7" s="33" t="str">
        <f t="shared" ref="J7:P7" si="14">IF(B7&lt;C7,"Increasing","Decreasing")</f>
        <v>Increasing</v>
      </c>
      <c r="K7" s="33" t="str">
        <f t="shared" si="14"/>
        <v>Increasing</v>
      </c>
      <c r="L7" s="33" t="str">
        <f t="shared" si="14"/>
        <v>Decreasing</v>
      </c>
      <c r="M7" s="33" t="str">
        <f t="shared" si="14"/>
        <v>Increasing</v>
      </c>
      <c r="N7" s="33" t="str">
        <f t="shared" si="14"/>
        <v>Increasing</v>
      </c>
      <c r="O7" s="33" t="str">
        <f t="shared" si="14"/>
        <v>Increasing</v>
      </c>
      <c r="P7" s="33" t="str">
        <f t="shared" si="14"/>
        <v>Increasing</v>
      </c>
      <c r="Q7" s="34">
        <f t="shared" ref="Q7:W7" si="15">C7-B7</f>
        <v>0.01000022888</v>
      </c>
      <c r="R7" s="34">
        <f t="shared" si="15"/>
        <v>0.01599979401</v>
      </c>
      <c r="S7" s="34">
        <f t="shared" si="15"/>
        <v>-0.05539989471</v>
      </c>
      <c r="T7" s="34">
        <f t="shared" si="15"/>
        <v>0.2388000488</v>
      </c>
      <c r="U7" s="35">
        <f t="shared" si="15"/>
        <v>0.1173996925</v>
      </c>
      <c r="V7" s="34">
        <f t="shared" si="15"/>
        <v>0.6058001518</v>
      </c>
      <c r="W7" s="34">
        <f t="shared" si="15"/>
        <v>0.1160001755</v>
      </c>
      <c r="X7" s="36">
        <f t="shared" ref="X7:AD7" si="16">((C7-B7)/B7)</f>
        <v>0.002298903242</v>
      </c>
      <c r="Y7" s="36">
        <f t="shared" si="16"/>
        <v>0.003669677412</v>
      </c>
      <c r="Z7" s="36">
        <f t="shared" si="16"/>
        <v>-0.01265993959</v>
      </c>
      <c r="AA7" s="36">
        <f t="shared" si="16"/>
        <v>0.05527011226</v>
      </c>
      <c r="AB7" s="36">
        <f t="shared" si="16"/>
        <v>0.02574893417</v>
      </c>
      <c r="AC7" s="36">
        <f t="shared" si="16"/>
        <v>0.1295330527</v>
      </c>
      <c r="AD7" s="36">
        <f t="shared" si="16"/>
        <v>0.02195891741</v>
      </c>
      <c r="AE7" s="37">
        <f t="shared" si="7"/>
        <v>0.03225995109</v>
      </c>
      <c r="AF7" s="38"/>
      <c r="AG7" s="40" t="s">
        <v>162</v>
      </c>
      <c r="AH7" s="41" t="s">
        <v>175</v>
      </c>
      <c r="AI7" s="42"/>
      <c r="AJ7" s="42"/>
      <c r="AK7" s="42"/>
      <c r="AL7" s="42"/>
      <c r="AM7" s="42"/>
      <c r="AN7" s="43"/>
    </row>
    <row r="8">
      <c r="A8" s="5" t="s">
        <v>24</v>
      </c>
      <c r="B8" s="30">
        <v>7.283999919891357</v>
      </c>
      <c r="C8" s="12">
        <v>7.313000202178955</v>
      </c>
      <c r="D8" s="16">
        <v>7.283999919891357</v>
      </c>
      <c r="E8" s="12">
        <v>7.27209997177124</v>
      </c>
      <c r="F8" s="31">
        <v>7.228000164031982</v>
      </c>
      <c r="G8" s="32">
        <v>7.222799777984619</v>
      </c>
      <c r="H8" s="31">
        <v>7.183499813079834</v>
      </c>
      <c r="I8" s="31">
        <v>7.162099838256836</v>
      </c>
      <c r="J8" s="33" t="str">
        <f t="shared" ref="J8:P8" si="17">IF(B8&lt;C8,"Increasing","Decreasing")</f>
        <v>Increasing</v>
      </c>
      <c r="K8" s="33" t="str">
        <f t="shared" si="17"/>
        <v>Decreasing</v>
      </c>
      <c r="L8" s="33" t="str">
        <f t="shared" si="17"/>
        <v>Decreasing</v>
      </c>
      <c r="M8" s="33" t="str">
        <f t="shared" si="17"/>
        <v>Decreasing</v>
      </c>
      <c r="N8" s="33" t="str">
        <f t="shared" si="17"/>
        <v>Decreasing</v>
      </c>
      <c r="O8" s="33" t="str">
        <f t="shared" si="17"/>
        <v>Decreasing</v>
      </c>
      <c r="P8" s="33" t="str">
        <f t="shared" si="17"/>
        <v>Decreasing</v>
      </c>
      <c r="Q8" s="34">
        <f t="shared" ref="Q8:W8" si="18">C8-B8</f>
        <v>0.02900028229</v>
      </c>
      <c r="R8" s="34">
        <f t="shared" si="18"/>
        <v>-0.02900028229</v>
      </c>
      <c r="S8" s="34">
        <f t="shared" si="18"/>
        <v>-0.01189994812</v>
      </c>
      <c r="T8" s="34">
        <f t="shared" si="18"/>
        <v>-0.04409980774</v>
      </c>
      <c r="U8" s="35">
        <f t="shared" si="18"/>
        <v>-0.005200386047</v>
      </c>
      <c r="V8" s="34">
        <f t="shared" si="18"/>
        <v>-0.0392999649</v>
      </c>
      <c r="W8" s="34">
        <f t="shared" si="18"/>
        <v>-0.02139997482</v>
      </c>
      <c r="X8" s="36">
        <f t="shared" ref="X8:AD8" si="19">((C8-B8)/B8)</f>
        <v>0.003981367738</v>
      </c>
      <c r="Y8" s="36">
        <f t="shared" si="19"/>
        <v>-0.003965579309</v>
      </c>
      <c r="Z8" s="36">
        <f t="shared" si="19"/>
        <v>-0.001633710633</v>
      </c>
      <c r="AA8" s="36">
        <f t="shared" si="19"/>
        <v>-0.006064246629</v>
      </c>
      <c r="AB8" s="36">
        <f t="shared" si="19"/>
        <v>-0.0007194778541</v>
      </c>
      <c r="AC8" s="36">
        <f t="shared" si="19"/>
        <v>-0.005441098482</v>
      </c>
      <c r="AD8" s="36">
        <f t="shared" si="19"/>
        <v>-0.002979045783</v>
      </c>
      <c r="AE8" s="37">
        <f t="shared" si="7"/>
        <v>-0.002403112993</v>
      </c>
      <c r="AF8" s="38"/>
      <c r="AG8" s="44"/>
      <c r="AH8" s="45" t="s">
        <v>165</v>
      </c>
      <c r="AI8" s="45" t="s">
        <v>166</v>
      </c>
      <c r="AJ8" s="45" t="s">
        <v>167</v>
      </c>
      <c r="AK8" s="45" t="s">
        <v>168</v>
      </c>
      <c r="AL8" s="45" t="s">
        <v>169</v>
      </c>
      <c r="AM8" s="45" t="s">
        <v>170</v>
      </c>
      <c r="AN8" s="45" t="s">
        <v>171</v>
      </c>
    </row>
    <row r="9">
      <c r="A9" s="5" t="s">
        <v>29</v>
      </c>
      <c r="B9" s="30">
        <v>7.199999809265137</v>
      </c>
      <c r="C9" s="12">
        <v>7.11899995803833</v>
      </c>
      <c r="D9" s="16">
        <v>7.00600004196167</v>
      </c>
      <c r="E9" s="12">
        <v>7.139400005340576</v>
      </c>
      <c r="F9" s="31">
        <v>7.245999813079834</v>
      </c>
      <c r="G9" s="32">
        <v>7.2941999435424805</v>
      </c>
      <c r="H9" s="31">
        <v>7.2677998542785645</v>
      </c>
      <c r="I9" s="31">
        <v>7.163000106811523</v>
      </c>
      <c r="J9" s="33" t="str">
        <f t="shared" ref="J9:P9" si="20">IF(B9&lt;C9,"Increasing","Decreasing")</f>
        <v>Decreasing</v>
      </c>
      <c r="K9" s="33" t="str">
        <f t="shared" si="20"/>
        <v>Decreasing</v>
      </c>
      <c r="L9" s="33" t="str">
        <f t="shared" si="20"/>
        <v>Increasing</v>
      </c>
      <c r="M9" s="33" t="str">
        <f t="shared" si="20"/>
        <v>Increasing</v>
      </c>
      <c r="N9" s="33" t="str">
        <f t="shared" si="20"/>
        <v>Increasing</v>
      </c>
      <c r="O9" s="33" t="str">
        <f t="shared" si="20"/>
        <v>Decreasing</v>
      </c>
      <c r="P9" s="33" t="str">
        <f t="shared" si="20"/>
        <v>Decreasing</v>
      </c>
      <c r="Q9" s="34">
        <f t="shared" ref="Q9:W9" si="21">C9-B9</f>
        <v>-0.08099985123</v>
      </c>
      <c r="R9" s="34">
        <f t="shared" si="21"/>
        <v>-0.1129999161</v>
      </c>
      <c r="S9" s="34">
        <f t="shared" si="21"/>
        <v>0.1333999634</v>
      </c>
      <c r="T9" s="34">
        <f t="shared" si="21"/>
        <v>0.1065998077</v>
      </c>
      <c r="U9" s="35">
        <f t="shared" si="21"/>
        <v>0.04820013046</v>
      </c>
      <c r="V9" s="34">
        <f t="shared" si="21"/>
        <v>-0.02640008926</v>
      </c>
      <c r="W9" s="34">
        <f t="shared" si="21"/>
        <v>-0.1047997475</v>
      </c>
      <c r="X9" s="36">
        <f t="shared" ref="X9:AD9" si="22">((C9-B9)/B9)</f>
        <v>-0.01124997964</v>
      </c>
      <c r="Y9" s="36">
        <f t="shared" si="22"/>
        <v>-0.01587300418</v>
      </c>
      <c r="Z9" s="36">
        <f t="shared" si="22"/>
        <v>0.01904081681</v>
      </c>
      <c r="AA9" s="36">
        <f t="shared" si="22"/>
        <v>0.01493119977</v>
      </c>
      <c r="AB9" s="36">
        <f t="shared" si="22"/>
        <v>0.006651964078</v>
      </c>
      <c r="AC9" s="36">
        <f t="shared" si="22"/>
        <v>-0.003619326241</v>
      </c>
      <c r="AD9" s="36">
        <f t="shared" si="22"/>
        <v>-0.01441973494</v>
      </c>
      <c r="AE9" s="37">
        <f t="shared" si="7"/>
        <v>-0.0006482949041</v>
      </c>
      <c r="AF9" s="38"/>
      <c r="AG9" s="46" t="s">
        <v>176</v>
      </c>
      <c r="AH9" s="47">
        <f t="shared" ref="AH9:AN9" si="23">COUNTIF(J2:J140, "Increasing")</f>
        <v>70</v>
      </c>
      <c r="AI9" s="47">
        <f t="shared" si="23"/>
        <v>72</v>
      </c>
      <c r="AJ9" s="47">
        <f t="shared" si="23"/>
        <v>78</v>
      </c>
      <c r="AK9" s="47">
        <f t="shared" si="23"/>
        <v>82</v>
      </c>
      <c r="AL9" s="47">
        <f t="shared" si="23"/>
        <v>90</v>
      </c>
      <c r="AM9" s="47">
        <f t="shared" si="23"/>
        <v>75</v>
      </c>
      <c r="AN9" s="47">
        <f t="shared" si="23"/>
        <v>66</v>
      </c>
    </row>
    <row r="10">
      <c r="A10" s="5" t="s">
        <v>95</v>
      </c>
      <c r="B10" s="30">
        <v>5.211999893188477</v>
      </c>
      <c r="C10" s="12">
        <v>5.290999889373779</v>
      </c>
      <c r="D10" s="16">
        <v>5.234000205993652</v>
      </c>
      <c r="E10" s="12">
        <v>5.2006001472473145</v>
      </c>
      <c r="F10" s="31">
        <v>5.207699775695801</v>
      </c>
      <c r="G10" s="32">
        <v>5.16480016708374</v>
      </c>
      <c r="H10" s="31">
        <v>5.17080020904541</v>
      </c>
      <c r="I10" s="31">
        <v>5.173399925231934</v>
      </c>
      <c r="J10" s="33" t="str">
        <f t="shared" ref="J10:P10" si="24">IF(B10&lt;C10,"Increasing","Decreasing")</f>
        <v>Increasing</v>
      </c>
      <c r="K10" s="33" t="str">
        <f t="shared" si="24"/>
        <v>Decreasing</v>
      </c>
      <c r="L10" s="33" t="str">
        <f t="shared" si="24"/>
        <v>Decreasing</v>
      </c>
      <c r="M10" s="33" t="str">
        <f t="shared" si="24"/>
        <v>Increasing</v>
      </c>
      <c r="N10" s="33" t="str">
        <f t="shared" si="24"/>
        <v>Decreasing</v>
      </c>
      <c r="O10" s="33" t="str">
        <f t="shared" si="24"/>
        <v>Increasing</v>
      </c>
      <c r="P10" s="33" t="str">
        <f t="shared" si="24"/>
        <v>Increasing</v>
      </c>
      <c r="Q10" s="34">
        <f t="shared" ref="Q10:W10" si="25">C10-B10</f>
        <v>0.07899999619</v>
      </c>
      <c r="R10" s="34">
        <f t="shared" si="25"/>
        <v>-0.05699968338</v>
      </c>
      <c r="S10" s="34">
        <f t="shared" si="25"/>
        <v>-0.03340005875</v>
      </c>
      <c r="T10" s="34">
        <f t="shared" si="25"/>
        <v>0.007099628448</v>
      </c>
      <c r="U10" s="35">
        <f t="shared" si="25"/>
        <v>-0.04289960861</v>
      </c>
      <c r="V10" s="34">
        <f t="shared" si="25"/>
        <v>0.006000041962</v>
      </c>
      <c r="W10" s="34">
        <f t="shared" si="25"/>
        <v>0.002599716187</v>
      </c>
      <c r="X10" s="36">
        <f t="shared" ref="X10:AD10" si="26">((C10-B10)/B10)</f>
        <v>0.01515732882</v>
      </c>
      <c r="Y10" s="36">
        <f t="shared" si="26"/>
        <v>-0.01077295116</v>
      </c>
      <c r="Z10" s="36">
        <f t="shared" si="26"/>
        <v>-0.006381363667</v>
      </c>
      <c r="AA10" s="36">
        <f t="shared" si="26"/>
        <v>0.001365155607</v>
      </c>
      <c r="AB10" s="36">
        <f t="shared" si="26"/>
        <v>-0.008237726916</v>
      </c>
      <c r="AC10" s="36">
        <f t="shared" si="26"/>
        <v>0.001161718124</v>
      </c>
      <c r="AD10" s="36">
        <f t="shared" si="26"/>
        <v>0.0005027686396</v>
      </c>
      <c r="AE10" s="37">
        <f t="shared" si="7"/>
        <v>-0.001029295793</v>
      </c>
      <c r="AF10" s="38"/>
      <c r="AG10" s="46" t="s">
        <v>177</v>
      </c>
      <c r="AH10" s="47">
        <f t="shared" ref="AH10:AN10" si="27">COUNTIF(J3:J141, "Decreasing")</f>
        <v>68</v>
      </c>
      <c r="AI10" s="47">
        <f t="shared" si="27"/>
        <v>66</v>
      </c>
      <c r="AJ10" s="47">
        <f t="shared" si="27"/>
        <v>60</v>
      </c>
      <c r="AK10" s="47">
        <f t="shared" si="27"/>
        <v>56</v>
      </c>
      <c r="AL10" s="47">
        <f t="shared" si="27"/>
        <v>48</v>
      </c>
      <c r="AM10" s="47">
        <f t="shared" si="27"/>
        <v>63</v>
      </c>
      <c r="AN10" s="47">
        <f t="shared" si="27"/>
        <v>72</v>
      </c>
    </row>
    <row r="11">
      <c r="A11" s="5" t="s">
        <v>64</v>
      </c>
      <c r="B11" s="30">
        <v>5.960000038146973</v>
      </c>
      <c r="C11" s="12">
        <v>6.2179999351501465</v>
      </c>
      <c r="D11" s="16">
        <v>6.086999893188477</v>
      </c>
      <c r="E11" s="12">
        <v>6.105100154876709</v>
      </c>
      <c r="F11" s="31">
        <v>6.199399948120117</v>
      </c>
      <c r="G11" s="32">
        <v>6.22730016708374</v>
      </c>
      <c r="H11" s="31">
        <v>6.646900177001953</v>
      </c>
      <c r="I11" s="31">
        <v>6.646900177001953</v>
      </c>
      <c r="J11" s="33" t="str">
        <f t="shared" ref="J11:P11" si="28">IF(B11&lt;C11,"Increasing","Decreasing")</f>
        <v>Increasing</v>
      </c>
      <c r="K11" s="33" t="str">
        <f t="shared" si="28"/>
        <v>Decreasing</v>
      </c>
      <c r="L11" s="33" t="str">
        <f t="shared" si="28"/>
        <v>Increasing</v>
      </c>
      <c r="M11" s="33" t="str">
        <f t="shared" si="28"/>
        <v>Increasing</v>
      </c>
      <c r="N11" s="33" t="str">
        <f t="shared" si="28"/>
        <v>Increasing</v>
      </c>
      <c r="O11" s="33" t="str">
        <f t="shared" si="28"/>
        <v>Increasing</v>
      </c>
      <c r="P11" s="33" t="str">
        <f t="shared" si="28"/>
        <v>Decreasing</v>
      </c>
      <c r="Q11" s="34">
        <f t="shared" ref="Q11:W11" si="29">C11-B11</f>
        <v>0.257999897</v>
      </c>
      <c r="R11" s="34">
        <f t="shared" si="29"/>
        <v>-0.131000042</v>
      </c>
      <c r="S11" s="34">
        <f t="shared" si="29"/>
        <v>0.01810026169</v>
      </c>
      <c r="T11" s="34">
        <f t="shared" si="29"/>
        <v>0.09429979324</v>
      </c>
      <c r="U11" s="35">
        <f t="shared" si="29"/>
        <v>0.02790021896</v>
      </c>
      <c r="V11" s="34">
        <f t="shared" si="29"/>
        <v>0.4196000099</v>
      </c>
      <c r="W11" s="34">
        <f t="shared" si="29"/>
        <v>0</v>
      </c>
      <c r="X11" s="36">
        <f t="shared" ref="X11:AD11" si="30">((C11-B11)/B11)</f>
        <v>0.04328857305</v>
      </c>
      <c r="Y11" s="36">
        <f t="shared" si="30"/>
        <v>-0.02106787445</v>
      </c>
      <c r="Z11" s="36">
        <f t="shared" si="30"/>
        <v>0.002973593232</v>
      </c>
      <c r="AA11" s="36">
        <f t="shared" si="30"/>
        <v>0.01544606818</v>
      </c>
      <c r="AB11" s="36">
        <f t="shared" si="30"/>
        <v>0.004500470884</v>
      </c>
      <c r="AC11" s="36">
        <f t="shared" si="30"/>
        <v>0.06738072658</v>
      </c>
      <c r="AD11" s="36">
        <f t="shared" si="30"/>
        <v>0</v>
      </c>
      <c r="AE11" s="37">
        <f t="shared" si="7"/>
        <v>0.01607450821</v>
      </c>
      <c r="AF11" s="38"/>
      <c r="AJ11" s="48"/>
    </row>
    <row r="12">
      <c r="A12" s="5" t="s">
        <v>120</v>
      </c>
      <c r="B12" s="30">
        <v>4.693999767303467</v>
      </c>
      <c r="C12" s="12">
        <v>4.64300012588501</v>
      </c>
      <c r="D12" s="16">
        <v>4.607999801635742</v>
      </c>
      <c r="E12" s="12">
        <v>4.500400066375732</v>
      </c>
      <c r="F12" s="31">
        <v>4.4558000564575195</v>
      </c>
      <c r="G12" s="32">
        <v>4.832799911499023</v>
      </c>
      <c r="H12" s="31">
        <v>5.024600028991699</v>
      </c>
      <c r="I12" s="31">
        <v>5.1554999351501465</v>
      </c>
      <c r="J12" s="33" t="str">
        <f t="shared" ref="J12:P12" si="31">IF(B12&lt;C12,"Increasing","Decreasing")</f>
        <v>Decreasing</v>
      </c>
      <c r="K12" s="33" t="str">
        <f t="shared" si="31"/>
        <v>Decreasing</v>
      </c>
      <c r="L12" s="33" t="str">
        <f t="shared" si="31"/>
        <v>Decreasing</v>
      </c>
      <c r="M12" s="33" t="str">
        <f t="shared" si="31"/>
        <v>Decreasing</v>
      </c>
      <c r="N12" s="33" t="str">
        <f t="shared" si="31"/>
        <v>Increasing</v>
      </c>
      <c r="O12" s="33" t="str">
        <f t="shared" si="31"/>
        <v>Increasing</v>
      </c>
      <c r="P12" s="33" t="str">
        <f t="shared" si="31"/>
        <v>Increasing</v>
      </c>
      <c r="Q12" s="34">
        <f t="shared" ref="Q12:W12" si="32">C12-B12</f>
        <v>-0.05099964142</v>
      </c>
      <c r="R12" s="34">
        <f t="shared" si="32"/>
        <v>-0.03500032425</v>
      </c>
      <c r="S12" s="34">
        <f t="shared" si="32"/>
        <v>-0.1075997353</v>
      </c>
      <c r="T12" s="34">
        <f t="shared" si="32"/>
        <v>-0.04460000992</v>
      </c>
      <c r="U12" s="35">
        <f t="shared" si="32"/>
        <v>0.376999855</v>
      </c>
      <c r="V12" s="34">
        <f t="shared" si="32"/>
        <v>0.1918001175</v>
      </c>
      <c r="W12" s="34">
        <f t="shared" si="32"/>
        <v>0.1308999062</v>
      </c>
      <c r="X12" s="36">
        <f t="shared" ref="X12:AD12" si="33">((C12-B12)/B12)</f>
        <v>-0.01086485811</v>
      </c>
      <c r="Y12" s="36">
        <f t="shared" si="33"/>
        <v>-0.007538299225</v>
      </c>
      <c r="Z12" s="36">
        <f t="shared" si="33"/>
        <v>-0.023350638</v>
      </c>
      <c r="AA12" s="36">
        <f t="shared" si="33"/>
        <v>-0.009910232259</v>
      </c>
      <c r="AB12" s="36">
        <f t="shared" si="33"/>
        <v>0.08460879085</v>
      </c>
      <c r="AC12" s="36">
        <f t="shared" si="33"/>
        <v>0.03968716293</v>
      </c>
      <c r="AD12" s="36">
        <f t="shared" si="33"/>
        <v>0.02605180619</v>
      </c>
      <c r="AE12" s="37">
        <f t="shared" si="7"/>
        <v>0.01409767606</v>
      </c>
      <c r="AF12" s="38"/>
      <c r="AG12" s="40" t="s">
        <v>162</v>
      </c>
      <c r="AH12" s="41" t="s">
        <v>175</v>
      </c>
      <c r="AI12" s="42"/>
      <c r="AJ12" s="42"/>
      <c r="AK12" s="42"/>
      <c r="AL12" s="42"/>
      <c r="AM12" s="42"/>
      <c r="AN12" s="43"/>
    </row>
    <row r="13">
      <c r="A13" s="5" t="s">
        <v>74</v>
      </c>
      <c r="B13" s="30">
        <v>5.813000202178955</v>
      </c>
      <c r="C13" s="12">
        <v>5.802000045776367</v>
      </c>
      <c r="D13" s="16">
        <v>5.568999767303467</v>
      </c>
      <c r="E13" s="12">
        <v>5.48330020904541</v>
      </c>
      <c r="F13" s="31">
        <v>5.322500228881836</v>
      </c>
      <c r="G13" s="32">
        <v>5.539899826049805</v>
      </c>
      <c r="H13" s="31">
        <v>5.5335001945495605</v>
      </c>
      <c r="I13" s="31">
        <v>5.821499824523926</v>
      </c>
      <c r="J13" s="33" t="str">
        <f t="shared" ref="J13:P13" si="34">IF(B13&lt;C13,"Increasing","Decreasing")</f>
        <v>Decreasing</v>
      </c>
      <c r="K13" s="33" t="str">
        <f t="shared" si="34"/>
        <v>Decreasing</v>
      </c>
      <c r="L13" s="33" t="str">
        <f t="shared" si="34"/>
        <v>Decreasing</v>
      </c>
      <c r="M13" s="33" t="str">
        <f t="shared" si="34"/>
        <v>Decreasing</v>
      </c>
      <c r="N13" s="33" t="str">
        <f t="shared" si="34"/>
        <v>Increasing</v>
      </c>
      <c r="O13" s="33" t="str">
        <f t="shared" si="34"/>
        <v>Decreasing</v>
      </c>
      <c r="P13" s="33" t="str">
        <f t="shared" si="34"/>
        <v>Increasing</v>
      </c>
      <c r="Q13" s="34">
        <f t="shared" ref="Q13:W13" si="35">C13-B13</f>
        <v>-0.0110001564</v>
      </c>
      <c r="R13" s="34">
        <f t="shared" si="35"/>
        <v>-0.2330002785</v>
      </c>
      <c r="S13" s="34">
        <f t="shared" si="35"/>
        <v>-0.08569955826</v>
      </c>
      <c r="T13" s="34">
        <f t="shared" si="35"/>
        <v>-0.1607999802</v>
      </c>
      <c r="U13" s="35">
        <f t="shared" si="35"/>
        <v>0.2173995972</v>
      </c>
      <c r="V13" s="34">
        <f t="shared" si="35"/>
        <v>-0.0063996315</v>
      </c>
      <c r="W13" s="34">
        <f t="shared" si="35"/>
        <v>0.28799963</v>
      </c>
      <c r="X13" s="36">
        <f t="shared" ref="X13:AD13" si="36">((C13-B13)/B13)</f>
        <v>-0.001892337179</v>
      </c>
      <c r="Y13" s="36">
        <f t="shared" si="36"/>
        <v>-0.04015861369</v>
      </c>
      <c r="Z13" s="36">
        <f t="shared" si="36"/>
        <v>-0.01538868052</v>
      </c>
      <c r="AA13" s="36">
        <f t="shared" si="36"/>
        <v>-0.0293254015</v>
      </c>
      <c r="AB13" s="36">
        <f t="shared" si="36"/>
        <v>0.04084538991</v>
      </c>
      <c r="AC13" s="36">
        <f t="shared" si="36"/>
        <v>-0.001155189029</v>
      </c>
      <c r="AD13" s="36">
        <f t="shared" si="36"/>
        <v>0.0520465564</v>
      </c>
      <c r="AE13" s="37">
        <f t="shared" si="7"/>
        <v>0.0007102463422</v>
      </c>
      <c r="AF13" s="38"/>
      <c r="AG13" s="49"/>
      <c r="AH13" s="45" t="s">
        <v>165</v>
      </c>
      <c r="AI13" s="45" t="s">
        <v>166</v>
      </c>
      <c r="AJ13" s="45" t="s">
        <v>167</v>
      </c>
      <c r="AK13" s="45" t="s">
        <v>168</v>
      </c>
      <c r="AL13" s="45" t="s">
        <v>169</v>
      </c>
      <c r="AM13" s="45" t="s">
        <v>170</v>
      </c>
      <c r="AN13" s="45" t="s">
        <v>171</v>
      </c>
    </row>
    <row r="14">
      <c r="A14" s="5" t="s">
        <v>35</v>
      </c>
      <c r="B14" s="30">
        <v>6.936999797821045</v>
      </c>
      <c r="C14" s="12">
        <v>6.928999900817871</v>
      </c>
      <c r="D14" s="16">
        <v>6.890999794006348</v>
      </c>
      <c r="E14" s="12">
        <v>6.9268999099731445</v>
      </c>
      <c r="F14" s="31">
        <v>6.922999858856201</v>
      </c>
      <c r="G14" s="32">
        <v>6.863500118255615</v>
      </c>
      <c r="H14" s="31">
        <v>6.834000110626221</v>
      </c>
      <c r="I14" s="31">
        <v>6.804999828338623</v>
      </c>
      <c r="J14" s="33" t="str">
        <f t="shared" ref="J14:P14" si="37">IF(B14&lt;C14,"Increasing","Decreasing")</f>
        <v>Decreasing</v>
      </c>
      <c r="K14" s="33" t="str">
        <f t="shared" si="37"/>
        <v>Decreasing</v>
      </c>
      <c r="L14" s="33" t="str">
        <f t="shared" si="37"/>
        <v>Increasing</v>
      </c>
      <c r="M14" s="33" t="str">
        <f t="shared" si="37"/>
        <v>Decreasing</v>
      </c>
      <c r="N14" s="33" t="str">
        <f t="shared" si="37"/>
        <v>Decreasing</v>
      </c>
      <c r="O14" s="33" t="str">
        <f t="shared" si="37"/>
        <v>Decreasing</v>
      </c>
      <c r="P14" s="33" t="str">
        <f t="shared" si="37"/>
        <v>Decreasing</v>
      </c>
      <c r="Q14" s="34">
        <f t="shared" ref="Q14:W14" si="38">C14-B14</f>
        <v>-0.007999897003</v>
      </c>
      <c r="R14" s="34">
        <f t="shared" si="38"/>
        <v>-0.03800010681</v>
      </c>
      <c r="S14" s="34">
        <f t="shared" si="38"/>
        <v>0.03590011597</v>
      </c>
      <c r="T14" s="34">
        <f t="shared" si="38"/>
        <v>-0.003900051117</v>
      </c>
      <c r="U14" s="35">
        <f t="shared" si="38"/>
        <v>-0.0594997406</v>
      </c>
      <c r="V14" s="34">
        <f t="shared" si="38"/>
        <v>-0.02950000763</v>
      </c>
      <c r="W14" s="34">
        <f t="shared" si="38"/>
        <v>-0.02900028229</v>
      </c>
      <c r="X14" s="36">
        <f t="shared" ref="X14:AD14" si="39">((C14-B14)/B14)</f>
        <v>-0.001153221455</v>
      </c>
      <c r="Y14" s="36">
        <f t="shared" si="39"/>
        <v>-0.005484212347</v>
      </c>
      <c r="Z14" s="36">
        <f t="shared" si="39"/>
        <v>0.005209710788</v>
      </c>
      <c r="AA14" s="36">
        <f t="shared" si="39"/>
        <v>-0.0005630298066</v>
      </c>
      <c r="AB14" s="36">
        <f t="shared" si="39"/>
        <v>-0.008594502645</v>
      </c>
      <c r="AC14" s="36">
        <f t="shared" si="39"/>
        <v>-0.004298099675</v>
      </c>
      <c r="AD14" s="36">
        <f t="shared" si="39"/>
        <v>-0.004243529678</v>
      </c>
      <c r="AE14" s="37">
        <f t="shared" si="7"/>
        <v>-0.002732412117</v>
      </c>
      <c r="AF14" s="38"/>
      <c r="AG14" s="46" t="s">
        <v>176</v>
      </c>
      <c r="AH14" s="50">
        <f t="shared" ref="AH14:AN14" si="40">AH9/138</f>
        <v>0.5072463768</v>
      </c>
      <c r="AI14" s="50">
        <f t="shared" si="40"/>
        <v>0.5217391304</v>
      </c>
      <c r="AJ14" s="50">
        <f t="shared" si="40"/>
        <v>0.5652173913</v>
      </c>
      <c r="AK14" s="50">
        <f t="shared" si="40"/>
        <v>0.5942028986</v>
      </c>
      <c r="AL14" s="50">
        <f t="shared" si="40"/>
        <v>0.652173913</v>
      </c>
      <c r="AM14" s="50">
        <f t="shared" si="40"/>
        <v>0.5434782609</v>
      </c>
      <c r="AN14" s="50">
        <f t="shared" si="40"/>
        <v>0.4782608696</v>
      </c>
    </row>
    <row r="15">
      <c r="A15" s="5" t="s">
        <v>158</v>
      </c>
      <c r="B15" s="30">
        <v>3.3399999141693115</v>
      </c>
      <c r="C15" s="12">
        <v>3.4839999675750732</v>
      </c>
      <c r="D15" s="16">
        <v>3.6570000648498535</v>
      </c>
      <c r="E15" s="12">
        <v>4.14139986038208</v>
      </c>
      <c r="F15" s="31">
        <v>4.883200168609619</v>
      </c>
      <c r="G15" s="32">
        <v>5.216000080108643</v>
      </c>
      <c r="H15" s="31">
        <v>5.045199871063232</v>
      </c>
      <c r="I15" s="31">
        <v>4.623199939727783</v>
      </c>
      <c r="J15" s="33" t="str">
        <f t="shared" ref="J15:P15" si="41">IF(B15&lt;C15,"Increasing","Decreasing")</f>
        <v>Increasing</v>
      </c>
      <c r="K15" s="33" t="str">
        <f t="shared" si="41"/>
        <v>Increasing</v>
      </c>
      <c r="L15" s="33" t="str">
        <f t="shared" si="41"/>
        <v>Increasing</v>
      </c>
      <c r="M15" s="33" t="str">
        <f t="shared" si="41"/>
        <v>Increasing</v>
      </c>
      <c r="N15" s="33" t="str">
        <f t="shared" si="41"/>
        <v>Increasing</v>
      </c>
      <c r="O15" s="33" t="str">
        <f t="shared" si="41"/>
        <v>Decreasing</v>
      </c>
      <c r="P15" s="33" t="str">
        <f t="shared" si="41"/>
        <v>Decreasing</v>
      </c>
      <c r="Q15" s="34">
        <f t="shared" ref="Q15:W15" si="42">C15-B15</f>
        <v>0.1440000534</v>
      </c>
      <c r="R15" s="34">
        <f t="shared" si="42"/>
        <v>0.1730000973</v>
      </c>
      <c r="S15" s="34">
        <f t="shared" si="42"/>
        <v>0.4843997955</v>
      </c>
      <c r="T15" s="34">
        <f t="shared" si="42"/>
        <v>0.7418003082</v>
      </c>
      <c r="U15" s="35">
        <f t="shared" si="42"/>
        <v>0.3327999115</v>
      </c>
      <c r="V15" s="34">
        <f t="shared" si="42"/>
        <v>-0.170800209</v>
      </c>
      <c r="W15" s="34">
        <f t="shared" si="42"/>
        <v>-0.4219999313</v>
      </c>
      <c r="X15" s="36">
        <f t="shared" ref="X15:AD15" si="43">((C15-B15)/B15)</f>
        <v>0.04311378955</v>
      </c>
      <c r="Y15" s="36">
        <f t="shared" si="43"/>
        <v>0.04965559669</v>
      </c>
      <c r="Z15" s="36">
        <f t="shared" si="43"/>
        <v>0.1324582409</v>
      </c>
      <c r="AA15" s="36">
        <f t="shared" si="43"/>
        <v>0.1791182531</v>
      </c>
      <c r="AB15" s="36">
        <f t="shared" si="43"/>
        <v>0.06815201098</v>
      </c>
      <c r="AC15" s="36">
        <f t="shared" si="43"/>
        <v>-0.03274543835</v>
      </c>
      <c r="AD15" s="36">
        <f t="shared" si="43"/>
        <v>-0.08364384804</v>
      </c>
      <c r="AE15" s="37">
        <f t="shared" si="7"/>
        <v>0.05087265783</v>
      </c>
      <c r="AF15" s="38"/>
      <c r="AG15" s="46" t="s">
        <v>177</v>
      </c>
      <c r="AH15" s="50">
        <f t="shared" ref="AH15:AN15" si="44">AH10/138</f>
        <v>0.4927536232</v>
      </c>
      <c r="AI15" s="50">
        <f t="shared" si="44"/>
        <v>0.4782608696</v>
      </c>
      <c r="AJ15" s="50">
        <f t="shared" si="44"/>
        <v>0.4347826087</v>
      </c>
      <c r="AK15" s="50">
        <f t="shared" si="44"/>
        <v>0.4057971014</v>
      </c>
      <c r="AL15" s="50">
        <f t="shared" si="44"/>
        <v>0.347826087</v>
      </c>
      <c r="AM15" s="50">
        <f t="shared" si="44"/>
        <v>0.4565217391</v>
      </c>
      <c r="AN15" s="50">
        <f t="shared" si="44"/>
        <v>0.5217391304</v>
      </c>
    </row>
    <row r="16">
      <c r="A16" s="5" t="s">
        <v>66</v>
      </c>
      <c r="B16" s="30">
        <v>5.889999866485596</v>
      </c>
      <c r="C16" s="12">
        <v>5.822000026702881</v>
      </c>
      <c r="D16" s="16">
        <v>5.822999954223633</v>
      </c>
      <c r="E16" s="12">
        <v>5.7519001960754395</v>
      </c>
      <c r="F16" s="31">
        <v>5.779300212860107</v>
      </c>
      <c r="G16" s="32">
        <v>5.747499942779541</v>
      </c>
      <c r="H16" s="31">
        <v>5.71589994430542</v>
      </c>
      <c r="I16" s="31">
        <v>5.600299835205078</v>
      </c>
      <c r="J16" s="33" t="str">
        <f t="shared" ref="J16:P16" si="45">IF(B16&lt;C16,"Increasing","Decreasing")</f>
        <v>Decreasing</v>
      </c>
      <c r="K16" s="33" t="str">
        <f t="shared" si="45"/>
        <v>Increasing</v>
      </c>
      <c r="L16" s="33" t="str">
        <f t="shared" si="45"/>
        <v>Decreasing</v>
      </c>
      <c r="M16" s="33" t="str">
        <f t="shared" si="45"/>
        <v>Increasing</v>
      </c>
      <c r="N16" s="33" t="str">
        <f t="shared" si="45"/>
        <v>Decreasing</v>
      </c>
      <c r="O16" s="33" t="str">
        <f t="shared" si="45"/>
        <v>Decreasing</v>
      </c>
      <c r="P16" s="33" t="str">
        <f t="shared" si="45"/>
        <v>Decreasing</v>
      </c>
      <c r="Q16" s="34">
        <f t="shared" ref="Q16:W16" si="46">C16-B16</f>
        <v>-0.06799983978</v>
      </c>
      <c r="R16" s="34">
        <f t="shared" si="46"/>
        <v>0.0009999275208</v>
      </c>
      <c r="S16" s="34">
        <f t="shared" si="46"/>
        <v>-0.07109975815</v>
      </c>
      <c r="T16" s="34">
        <f t="shared" si="46"/>
        <v>0.02740001678</v>
      </c>
      <c r="U16" s="35">
        <f t="shared" si="46"/>
        <v>-0.03180027008</v>
      </c>
      <c r="V16" s="34">
        <f t="shared" si="46"/>
        <v>-0.03159999847</v>
      </c>
      <c r="W16" s="34">
        <f t="shared" si="46"/>
        <v>-0.1156001091</v>
      </c>
      <c r="X16" s="36">
        <f t="shared" ref="X16:AD16" si="47">((C16-B16)/B16)</f>
        <v>-0.01154496457</v>
      </c>
      <c r="Y16" s="36">
        <f t="shared" si="47"/>
        <v>0.000171749831</v>
      </c>
      <c r="Z16" s="36">
        <f t="shared" si="47"/>
        <v>-0.01221015949</v>
      </c>
      <c r="AA16" s="36">
        <f t="shared" si="47"/>
        <v>0.004763646074</v>
      </c>
      <c r="AB16" s="36">
        <f t="shared" si="47"/>
        <v>-0.005502443014</v>
      </c>
      <c r="AC16" s="36">
        <f t="shared" si="47"/>
        <v>-0.005498042416</v>
      </c>
      <c r="AD16" s="36">
        <f t="shared" si="47"/>
        <v>-0.02022430592</v>
      </c>
      <c r="AE16" s="37">
        <f t="shared" si="7"/>
        <v>-0.007149217073</v>
      </c>
      <c r="AF16" s="38"/>
      <c r="AK16" s="51"/>
    </row>
    <row r="17">
      <c r="A17" s="5" t="s">
        <v>110</v>
      </c>
      <c r="B17" s="30">
        <v>4.948999881744385</v>
      </c>
      <c r="C17" s="12">
        <v>5.163000106811523</v>
      </c>
      <c r="D17" s="16">
        <v>5.182000160217285</v>
      </c>
      <c r="E17" s="12">
        <v>5.12939977645874</v>
      </c>
      <c r="F17" s="31">
        <v>5.386499881744385</v>
      </c>
      <c r="G17" s="32">
        <v>5.674099922180176</v>
      </c>
      <c r="H17" s="31">
        <v>5.8130998611450195</v>
      </c>
      <c r="I17" s="31">
        <v>5.76800012588501</v>
      </c>
      <c r="J17" s="33" t="str">
        <f t="shared" ref="J17:P17" si="48">IF(B17&lt;C17,"Increasing","Decreasing")</f>
        <v>Increasing</v>
      </c>
      <c r="K17" s="33" t="str">
        <f t="shared" si="48"/>
        <v>Increasing</v>
      </c>
      <c r="L17" s="33" t="str">
        <f t="shared" si="48"/>
        <v>Decreasing</v>
      </c>
      <c r="M17" s="33" t="str">
        <f t="shared" si="48"/>
        <v>Increasing</v>
      </c>
      <c r="N17" s="33" t="str">
        <f t="shared" si="48"/>
        <v>Increasing</v>
      </c>
      <c r="O17" s="33" t="str">
        <f t="shared" si="48"/>
        <v>Increasing</v>
      </c>
      <c r="P17" s="33" t="str">
        <f t="shared" si="48"/>
        <v>Decreasing</v>
      </c>
      <c r="Q17" s="34">
        <f t="shared" ref="Q17:W17" si="49">C17-B17</f>
        <v>0.2140002251</v>
      </c>
      <c r="R17" s="34">
        <f t="shared" si="49"/>
        <v>0.01900005341</v>
      </c>
      <c r="S17" s="34">
        <f t="shared" si="49"/>
        <v>-0.05260038376</v>
      </c>
      <c r="T17" s="34">
        <f t="shared" si="49"/>
        <v>0.2571001053</v>
      </c>
      <c r="U17" s="35">
        <f t="shared" si="49"/>
        <v>0.2876000404</v>
      </c>
      <c r="V17" s="34">
        <f t="shared" si="49"/>
        <v>0.138999939</v>
      </c>
      <c r="W17" s="34">
        <f t="shared" si="49"/>
        <v>-0.04509973526</v>
      </c>
      <c r="X17" s="36">
        <f t="shared" ref="X17:AD17" si="50">((C17-B17)/B17)</f>
        <v>0.04324110531</v>
      </c>
      <c r="Y17" s="36">
        <f t="shared" si="50"/>
        <v>0.003680041258</v>
      </c>
      <c r="Z17" s="36">
        <f t="shared" si="50"/>
        <v>-0.01015059478</v>
      </c>
      <c r="AA17" s="36">
        <f t="shared" si="50"/>
        <v>0.05012284409</v>
      </c>
      <c r="AB17" s="36">
        <f t="shared" si="50"/>
        <v>0.05339274979</v>
      </c>
      <c r="AC17" s="36">
        <f t="shared" si="50"/>
        <v>0.02449726668</v>
      </c>
      <c r="AD17" s="36">
        <f t="shared" si="50"/>
        <v>-0.007758293568</v>
      </c>
      <c r="AE17" s="37">
        <f t="shared" si="7"/>
        <v>0.02243215983</v>
      </c>
      <c r="AF17" s="38"/>
      <c r="AG17" s="39" t="s">
        <v>178</v>
      </c>
    </row>
    <row r="18">
      <c r="A18" s="5" t="s">
        <v>135</v>
      </c>
      <c r="B18" s="30">
        <v>4.331999778747559</v>
      </c>
      <c r="C18" s="12">
        <v>3.9739999771118164</v>
      </c>
      <c r="D18" s="16">
        <v>3.7660000324249268</v>
      </c>
      <c r="E18" s="12">
        <v>3.5897998809814453</v>
      </c>
      <c r="F18" s="31">
        <v>3.4883999824523926</v>
      </c>
      <c r="G18" s="32">
        <v>3.4788999557495117</v>
      </c>
      <c r="H18" s="31">
        <v>3.4665000438690186</v>
      </c>
      <c r="I18" s="31">
        <v>3.471100091934204</v>
      </c>
      <c r="J18" s="33" t="str">
        <f t="shared" ref="J18:P18" si="51">IF(B18&lt;C18,"Increasing","Decreasing")</f>
        <v>Decreasing</v>
      </c>
      <c r="K18" s="33" t="str">
        <f t="shared" si="51"/>
        <v>Decreasing</v>
      </c>
      <c r="L18" s="33" t="str">
        <f t="shared" si="51"/>
        <v>Decreasing</v>
      </c>
      <c r="M18" s="33" t="str">
        <f t="shared" si="51"/>
        <v>Decreasing</v>
      </c>
      <c r="N18" s="33" t="str">
        <f t="shared" si="51"/>
        <v>Decreasing</v>
      </c>
      <c r="O18" s="33" t="str">
        <f t="shared" si="51"/>
        <v>Decreasing</v>
      </c>
      <c r="P18" s="33" t="str">
        <f t="shared" si="51"/>
        <v>Increasing</v>
      </c>
      <c r="Q18" s="34">
        <f t="shared" ref="Q18:W18" si="52">C18-B18</f>
        <v>-0.3579998016</v>
      </c>
      <c r="R18" s="34">
        <f t="shared" si="52"/>
        <v>-0.2079999447</v>
      </c>
      <c r="S18" s="34">
        <f t="shared" si="52"/>
        <v>-0.1762001514</v>
      </c>
      <c r="T18" s="34">
        <f t="shared" si="52"/>
        <v>-0.1013998985</v>
      </c>
      <c r="U18" s="35">
        <f t="shared" si="52"/>
        <v>-0.009500026703</v>
      </c>
      <c r="V18" s="34">
        <f t="shared" si="52"/>
        <v>-0.01239991188</v>
      </c>
      <c r="W18" s="34">
        <f t="shared" si="52"/>
        <v>0.004600048065</v>
      </c>
      <c r="X18" s="36">
        <f t="shared" ref="X18:AD18" si="53">((C18-B18)/B18)</f>
        <v>-0.08264077099</v>
      </c>
      <c r="Y18" s="36">
        <f t="shared" si="53"/>
        <v>-0.05234019776</v>
      </c>
      <c r="Z18" s="36">
        <f t="shared" si="53"/>
        <v>-0.04678708176</v>
      </c>
      <c r="AA18" s="36">
        <f t="shared" si="53"/>
        <v>-0.02824667165</v>
      </c>
      <c r="AB18" s="36">
        <f t="shared" si="53"/>
        <v>-0.002723319215</v>
      </c>
      <c r="AC18" s="36">
        <f t="shared" si="53"/>
        <v>-0.003564319767</v>
      </c>
      <c r="AD18" s="36">
        <f t="shared" si="53"/>
        <v>0.001327000723</v>
      </c>
      <c r="AE18" s="37">
        <f t="shared" si="7"/>
        <v>-0.03071076577</v>
      </c>
      <c r="AF18" s="38"/>
    </row>
    <row r="19">
      <c r="A19" s="5" t="s">
        <v>32</v>
      </c>
      <c r="B19" s="30">
        <v>6.982999801635742</v>
      </c>
      <c r="C19" s="12">
        <v>6.952000141143799</v>
      </c>
      <c r="D19" s="16">
        <v>6.635000228881836</v>
      </c>
      <c r="E19" s="12">
        <v>6.418900012969971</v>
      </c>
      <c r="F19" s="31">
        <v>6.299799919128418</v>
      </c>
      <c r="G19" s="32">
        <v>6.3755998611450195</v>
      </c>
      <c r="H19" s="31">
        <v>6.330100059509277</v>
      </c>
      <c r="I19" s="31">
        <v>6.292799949645996</v>
      </c>
      <c r="J19" s="33" t="str">
        <f t="shared" ref="J19:P19" si="54">IF(B19&lt;C19,"Increasing","Decreasing")</f>
        <v>Decreasing</v>
      </c>
      <c r="K19" s="33" t="str">
        <f t="shared" si="54"/>
        <v>Decreasing</v>
      </c>
      <c r="L19" s="33" t="str">
        <f t="shared" si="54"/>
        <v>Decreasing</v>
      </c>
      <c r="M19" s="33" t="str">
        <f t="shared" si="54"/>
        <v>Decreasing</v>
      </c>
      <c r="N19" s="33" t="str">
        <f t="shared" si="54"/>
        <v>Increasing</v>
      </c>
      <c r="O19" s="33" t="str">
        <f t="shared" si="54"/>
        <v>Decreasing</v>
      </c>
      <c r="P19" s="33" t="str">
        <f t="shared" si="54"/>
        <v>Decreasing</v>
      </c>
      <c r="Q19" s="34">
        <f t="shared" ref="Q19:W19" si="55">C19-B19</f>
        <v>-0.03099966049</v>
      </c>
      <c r="R19" s="34">
        <f t="shared" si="55"/>
        <v>-0.3169999123</v>
      </c>
      <c r="S19" s="34">
        <f t="shared" si="55"/>
        <v>-0.2161002159</v>
      </c>
      <c r="T19" s="34">
        <f t="shared" si="55"/>
        <v>-0.1191000938</v>
      </c>
      <c r="U19" s="35">
        <f t="shared" si="55"/>
        <v>0.07579994202</v>
      </c>
      <c r="V19" s="34">
        <f t="shared" si="55"/>
        <v>-0.04549980164</v>
      </c>
      <c r="W19" s="34">
        <f t="shared" si="55"/>
        <v>-0.03730010986</v>
      </c>
      <c r="X19" s="36">
        <f t="shared" ref="X19:AD19" si="56">((C19-B19)/B19)</f>
        <v>-0.004439304221</v>
      </c>
      <c r="Y19" s="36">
        <f t="shared" si="56"/>
        <v>-0.04559837541</v>
      </c>
      <c r="Z19" s="36">
        <f t="shared" si="56"/>
        <v>-0.03256973752</v>
      </c>
      <c r="AA19" s="36">
        <f t="shared" si="56"/>
        <v>-0.01855459559</v>
      </c>
      <c r="AB19" s="36">
        <f t="shared" si="56"/>
        <v>0.01203211895</v>
      </c>
      <c r="AC19" s="36">
        <f t="shared" si="56"/>
        <v>-0.007136552266</v>
      </c>
      <c r="AD19" s="36">
        <f t="shared" si="56"/>
        <v>-0.005892499252</v>
      </c>
      <c r="AE19" s="37">
        <f t="shared" si="7"/>
        <v>-0.01459413504</v>
      </c>
      <c r="AF19" s="38"/>
    </row>
    <row r="20">
      <c r="A20" s="5" t="s">
        <v>141</v>
      </c>
      <c r="B20" s="30">
        <v>4.2179999351501465</v>
      </c>
      <c r="C20" s="12">
        <v>4.2170000076293945</v>
      </c>
      <c r="D20" s="16">
        <v>4.714000225067139</v>
      </c>
      <c r="E20" s="12">
        <v>4.93310022354126</v>
      </c>
      <c r="F20" s="31">
        <v>5.011000156402588</v>
      </c>
      <c r="G20" s="32">
        <v>5.101500034332275</v>
      </c>
      <c r="H20" s="31">
        <v>5.265500068664551</v>
      </c>
      <c r="I20" s="31">
        <v>5.3709001541137695</v>
      </c>
      <c r="J20" s="33" t="str">
        <f t="shared" ref="J20:P20" si="57">IF(B20&lt;C20,"Increasing","Decreasing")</f>
        <v>Decreasing</v>
      </c>
      <c r="K20" s="33" t="str">
        <f t="shared" si="57"/>
        <v>Increasing</v>
      </c>
      <c r="L20" s="33" t="str">
        <f t="shared" si="57"/>
        <v>Increasing</v>
      </c>
      <c r="M20" s="33" t="str">
        <f t="shared" si="57"/>
        <v>Increasing</v>
      </c>
      <c r="N20" s="33" t="str">
        <f t="shared" si="57"/>
        <v>Increasing</v>
      </c>
      <c r="O20" s="33" t="str">
        <f t="shared" si="57"/>
        <v>Increasing</v>
      </c>
      <c r="P20" s="33" t="str">
        <f t="shared" si="57"/>
        <v>Increasing</v>
      </c>
      <c r="Q20" s="34">
        <f t="shared" ref="Q20:W20" si="58">C20-B20</f>
        <v>-0.0009999275208</v>
      </c>
      <c r="R20" s="34">
        <f t="shared" si="58"/>
        <v>0.4970002174</v>
      </c>
      <c r="S20" s="34">
        <f t="shared" si="58"/>
        <v>0.2190999985</v>
      </c>
      <c r="T20" s="34">
        <f t="shared" si="58"/>
        <v>0.07789993286</v>
      </c>
      <c r="U20" s="35">
        <f t="shared" si="58"/>
        <v>0.09049987793</v>
      </c>
      <c r="V20" s="34">
        <f t="shared" si="58"/>
        <v>0.1640000343</v>
      </c>
      <c r="W20" s="34">
        <f t="shared" si="58"/>
        <v>0.1054000854</v>
      </c>
      <c r="X20" s="36">
        <f t="shared" ref="X20:AD20" si="59">((C20-B20)/B20)</f>
        <v>-0.0002370620048</v>
      </c>
      <c r="Y20" s="36">
        <f t="shared" si="59"/>
        <v>0.1178563473</v>
      </c>
      <c r="Z20" s="36">
        <f t="shared" si="59"/>
        <v>0.04647857192</v>
      </c>
      <c r="AA20" s="36">
        <f t="shared" si="59"/>
        <v>0.0157912731</v>
      </c>
      <c r="AB20" s="36">
        <f t="shared" si="59"/>
        <v>0.01806024249</v>
      </c>
      <c r="AC20" s="36">
        <f t="shared" si="59"/>
        <v>0.03214741414</v>
      </c>
      <c r="AD20" s="36">
        <f t="shared" si="59"/>
        <v>0.02001710836</v>
      </c>
      <c r="AE20" s="37">
        <f t="shared" si="7"/>
        <v>0.03573055647</v>
      </c>
      <c r="AF20" s="38"/>
      <c r="AG20" s="39" t="s">
        <v>179</v>
      </c>
    </row>
    <row r="21">
      <c r="A21" s="5" t="s">
        <v>155</v>
      </c>
      <c r="B21" s="30">
        <v>3.5869998931884766</v>
      </c>
      <c r="C21" s="12">
        <v>3.739000082015991</v>
      </c>
      <c r="D21" s="16">
        <v>4.0320000648498535</v>
      </c>
      <c r="E21" s="12">
        <v>4.4243998527526855</v>
      </c>
      <c r="F21" s="31">
        <v>4.5868000984191895</v>
      </c>
      <c r="G21" s="32">
        <v>4.768700122833252</v>
      </c>
      <c r="H21" s="31">
        <v>4.833799839019775</v>
      </c>
      <c r="I21" s="31">
        <v>4.670499801635742</v>
      </c>
      <c r="J21" s="33" t="str">
        <f t="shared" ref="J21:P21" si="60">IF(B21&lt;C21,"Increasing","Decreasing")</f>
        <v>Increasing</v>
      </c>
      <c r="K21" s="33" t="str">
        <f t="shared" si="60"/>
        <v>Increasing</v>
      </c>
      <c r="L21" s="33" t="str">
        <f t="shared" si="60"/>
        <v>Increasing</v>
      </c>
      <c r="M21" s="33" t="str">
        <f t="shared" si="60"/>
        <v>Increasing</v>
      </c>
      <c r="N21" s="33" t="str">
        <f t="shared" si="60"/>
        <v>Increasing</v>
      </c>
      <c r="O21" s="33" t="str">
        <f t="shared" si="60"/>
        <v>Increasing</v>
      </c>
      <c r="P21" s="33" t="str">
        <f t="shared" si="60"/>
        <v>Decreasing</v>
      </c>
      <c r="Q21" s="34">
        <f t="shared" ref="Q21:W21" si="61">C21-B21</f>
        <v>0.1520001888</v>
      </c>
      <c r="R21" s="34">
        <f t="shared" si="61"/>
        <v>0.2929999828</v>
      </c>
      <c r="S21" s="34">
        <f t="shared" si="61"/>
        <v>0.3923997879</v>
      </c>
      <c r="T21" s="34">
        <f t="shared" si="61"/>
        <v>0.1624002457</v>
      </c>
      <c r="U21" s="35">
        <f t="shared" si="61"/>
        <v>0.1819000244</v>
      </c>
      <c r="V21" s="34">
        <f t="shared" si="61"/>
        <v>0.06509971619</v>
      </c>
      <c r="W21" s="34">
        <f t="shared" si="61"/>
        <v>-0.1633000374</v>
      </c>
      <c r="X21" s="36">
        <f t="shared" ref="X21:AD21" si="62">((C21-B21)/B21)</f>
        <v>0.04237529784</v>
      </c>
      <c r="Y21" s="36">
        <f t="shared" si="62"/>
        <v>0.07836319241</v>
      </c>
      <c r="Z21" s="36">
        <f t="shared" si="62"/>
        <v>0.0973213744</v>
      </c>
      <c r="AA21" s="36">
        <f t="shared" si="62"/>
        <v>0.03670559874</v>
      </c>
      <c r="AB21" s="36">
        <f t="shared" si="62"/>
        <v>0.03965728188</v>
      </c>
      <c r="AC21" s="36">
        <f t="shared" si="62"/>
        <v>0.01365145941</v>
      </c>
      <c r="AD21" s="36">
        <f t="shared" si="62"/>
        <v>-0.03378295395</v>
      </c>
      <c r="AE21" s="37">
        <f t="shared" si="7"/>
        <v>0.03918446439</v>
      </c>
      <c r="AF21" s="38"/>
      <c r="AG21" s="39" t="s">
        <v>180</v>
      </c>
      <c r="AH21" s="51"/>
      <c r="AI21" s="51"/>
      <c r="AJ21" s="51"/>
    </row>
    <row r="22">
      <c r="A22" s="5" t="s">
        <v>149</v>
      </c>
      <c r="B22" s="30">
        <v>3.819000005722046</v>
      </c>
      <c r="C22" s="12">
        <v>3.9070000648498535</v>
      </c>
      <c r="D22" s="16">
        <v>4.168000221252441</v>
      </c>
      <c r="E22" s="12">
        <v>4.432600021362305</v>
      </c>
      <c r="F22" s="31">
        <v>4.69980001449585</v>
      </c>
      <c r="G22" s="32">
        <v>4.848400115966797</v>
      </c>
      <c r="H22" s="31">
        <v>4.830399990081787</v>
      </c>
      <c r="I22" s="31">
        <v>4.6402997970581055</v>
      </c>
      <c r="J22" s="33" t="str">
        <f t="shared" ref="J22:P22" si="63">IF(B22&lt;C22,"Increasing","Decreasing")</f>
        <v>Increasing</v>
      </c>
      <c r="K22" s="33" t="str">
        <f t="shared" si="63"/>
        <v>Increasing</v>
      </c>
      <c r="L22" s="33" t="str">
        <f t="shared" si="63"/>
        <v>Increasing</v>
      </c>
      <c r="M22" s="33" t="str">
        <f t="shared" si="63"/>
        <v>Increasing</v>
      </c>
      <c r="N22" s="33" t="str">
        <f t="shared" si="63"/>
        <v>Increasing</v>
      </c>
      <c r="O22" s="33" t="str">
        <f t="shared" si="63"/>
        <v>Decreasing</v>
      </c>
      <c r="P22" s="33" t="str">
        <f t="shared" si="63"/>
        <v>Decreasing</v>
      </c>
      <c r="Q22" s="34">
        <f t="shared" ref="Q22:W22" si="64">C22-B22</f>
        <v>0.08800005913</v>
      </c>
      <c r="R22" s="34">
        <f t="shared" si="64"/>
        <v>0.2610001564</v>
      </c>
      <c r="S22" s="34">
        <f t="shared" si="64"/>
        <v>0.2645998001</v>
      </c>
      <c r="T22" s="34">
        <f t="shared" si="64"/>
        <v>0.2671999931</v>
      </c>
      <c r="U22" s="35">
        <f t="shared" si="64"/>
        <v>0.1486001015</v>
      </c>
      <c r="V22" s="34">
        <f t="shared" si="64"/>
        <v>-0.01800012589</v>
      </c>
      <c r="W22" s="34">
        <f t="shared" si="64"/>
        <v>-0.190100193</v>
      </c>
      <c r="X22" s="36">
        <f t="shared" ref="X22:AD22" si="65">((C22-B22)/B22)</f>
        <v>0.02304269678</v>
      </c>
      <c r="Y22" s="36">
        <f t="shared" si="65"/>
        <v>0.06680321271</v>
      </c>
      <c r="Z22" s="36">
        <f t="shared" si="65"/>
        <v>0.06348363389</v>
      </c>
      <c r="AA22" s="36">
        <f t="shared" si="65"/>
        <v>0.06028064609</v>
      </c>
      <c r="AB22" s="36">
        <f t="shared" si="65"/>
        <v>0.03161838823</v>
      </c>
      <c r="AC22" s="36">
        <f t="shared" si="65"/>
        <v>-0.003712590845</v>
      </c>
      <c r="AD22" s="36">
        <f t="shared" si="65"/>
        <v>-0.03935495889</v>
      </c>
      <c r="AE22" s="37">
        <f t="shared" si="7"/>
        <v>0.02888014685</v>
      </c>
      <c r="AF22" s="38"/>
      <c r="AG22" s="52" t="s">
        <v>1</v>
      </c>
      <c r="AH22" s="45" t="s">
        <v>169</v>
      </c>
      <c r="AJ22" s="52" t="s">
        <v>1</v>
      </c>
      <c r="AK22" s="45" t="s">
        <v>170</v>
      </c>
      <c r="AM22" s="52" t="s">
        <v>1</v>
      </c>
      <c r="AN22" s="45" t="s">
        <v>171</v>
      </c>
    </row>
    <row r="23">
      <c r="A23" s="5" t="s">
        <v>140</v>
      </c>
      <c r="B23" s="30">
        <v>4.251999855041504</v>
      </c>
      <c r="C23" s="12">
        <v>4.513000011444092</v>
      </c>
      <c r="D23" s="16">
        <v>4.695000171661377</v>
      </c>
      <c r="E23" s="12">
        <v>4.975299835205078</v>
      </c>
      <c r="F23" s="31">
        <v>5.043700218200684</v>
      </c>
      <c r="G23" s="32">
        <v>5.08489990234375</v>
      </c>
      <c r="H23" s="31">
        <v>5.1417999267578125</v>
      </c>
      <c r="I23" s="31">
        <v>5.047599792480469</v>
      </c>
      <c r="J23" s="33" t="str">
        <f t="shared" ref="J23:P23" si="66">IF(B23&lt;C23,"Increasing","Decreasing")</f>
        <v>Increasing</v>
      </c>
      <c r="K23" s="33" t="str">
        <f t="shared" si="66"/>
        <v>Increasing</v>
      </c>
      <c r="L23" s="33" t="str">
        <f t="shared" si="66"/>
        <v>Increasing</v>
      </c>
      <c r="M23" s="33" t="str">
        <f t="shared" si="66"/>
        <v>Increasing</v>
      </c>
      <c r="N23" s="33" t="str">
        <f t="shared" si="66"/>
        <v>Increasing</v>
      </c>
      <c r="O23" s="33" t="str">
        <f t="shared" si="66"/>
        <v>Increasing</v>
      </c>
      <c r="P23" s="33" t="str">
        <f t="shared" si="66"/>
        <v>Decreasing</v>
      </c>
      <c r="Q23" s="34">
        <f t="shared" ref="Q23:W23" si="67">C23-B23</f>
        <v>0.2610001564</v>
      </c>
      <c r="R23" s="34">
        <f t="shared" si="67"/>
        <v>0.1820001602</v>
      </c>
      <c r="S23" s="34">
        <f t="shared" si="67"/>
        <v>0.2802996635</v>
      </c>
      <c r="T23" s="34">
        <f t="shared" si="67"/>
        <v>0.068400383</v>
      </c>
      <c r="U23" s="35">
        <f t="shared" si="67"/>
        <v>0.04119968414</v>
      </c>
      <c r="V23" s="34">
        <f t="shared" si="67"/>
        <v>0.05690002441</v>
      </c>
      <c r="W23" s="34">
        <f t="shared" si="67"/>
        <v>-0.09420013428</v>
      </c>
      <c r="X23" s="36">
        <f t="shared" ref="X23:AD23" si="68">((C23-B23)/B23)</f>
        <v>0.06138291752</v>
      </c>
      <c r="Y23" s="36">
        <f t="shared" si="68"/>
        <v>0.0403279769</v>
      </c>
      <c r="Z23" s="36">
        <f t="shared" si="68"/>
        <v>0.05970173659</v>
      </c>
      <c r="AA23" s="36">
        <f t="shared" si="68"/>
        <v>0.01374799213</v>
      </c>
      <c r="AB23" s="36">
        <f t="shared" si="68"/>
        <v>0.008168543403</v>
      </c>
      <c r="AC23" s="36">
        <f t="shared" si="68"/>
        <v>0.01118999892</v>
      </c>
      <c r="AD23" s="36">
        <f t="shared" si="68"/>
        <v>-0.01832045891</v>
      </c>
      <c r="AE23" s="37">
        <f t="shared" si="7"/>
        <v>0.02517124379</v>
      </c>
      <c r="AF23" s="38"/>
      <c r="AG23" s="47" t="s">
        <v>156</v>
      </c>
      <c r="AH23" s="50">
        <v>-0.1987</v>
      </c>
      <c r="AJ23" s="47" t="s">
        <v>96</v>
      </c>
      <c r="AK23" s="50">
        <v>-0.1334</v>
      </c>
      <c r="AM23" s="47" t="s">
        <v>114</v>
      </c>
      <c r="AN23" s="50">
        <v>-0.3553</v>
      </c>
    </row>
    <row r="24">
      <c r="A24" s="5" t="s">
        <v>17</v>
      </c>
      <c r="B24" s="30">
        <v>7.427000045776367</v>
      </c>
      <c r="C24" s="12">
        <v>7.4039998054504395</v>
      </c>
      <c r="D24" s="16">
        <v>7.315999984741211</v>
      </c>
      <c r="E24" s="12">
        <v>7.328499794006348</v>
      </c>
      <c r="F24" s="31">
        <v>7.27810001373291</v>
      </c>
      <c r="G24" s="32">
        <v>7.232100009918213</v>
      </c>
      <c r="H24" s="31">
        <v>7.103300094604492</v>
      </c>
      <c r="I24" s="31">
        <v>7.025100231170654</v>
      </c>
      <c r="J24" s="33" t="str">
        <f t="shared" ref="J24:P24" si="69">IF(B24&lt;C24,"Increasing","Decreasing")</f>
        <v>Decreasing</v>
      </c>
      <c r="K24" s="33" t="str">
        <f t="shared" si="69"/>
        <v>Decreasing</v>
      </c>
      <c r="L24" s="33" t="str">
        <f t="shared" si="69"/>
        <v>Increasing</v>
      </c>
      <c r="M24" s="33" t="str">
        <f t="shared" si="69"/>
        <v>Decreasing</v>
      </c>
      <c r="N24" s="33" t="str">
        <f t="shared" si="69"/>
        <v>Decreasing</v>
      </c>
      <c r="O24" s="33" t="str">
        <f t="shared" si="69"/>
        <v>Decreasing</v>
      </c>
      <c r="P24" s="33" t="str">
        <f t="shared" si="69"/>
        <v>Decreasing</v>
      </c>
      <c r="Q24" s="34">
        <f t="shared" ref="Q24:W24" si="70">C24-B24</f>
        <v>-0.02300024033</v>
      </c>
      <c r="R24" s="34">
        <f t="shared" si="70"/>
        <v>-0.08799982071</v>
      </c>
      <c r="S24" s="34">
        <f t="shared" si="70"/>
        <v>0.01249980927</v>
      </c>
      <c r="T24" s="34">
        <f t="shared" si="70"/>
        <v>-0.05039978027</v>
      </c>
      <c r="U24" s="35">
        <f t="shared" si="70"/>
        <v>-0.04600000381</v>
      </c>
      <c r="V24" s="34">
        <f t="shared" si="70"/>
        <v>-0.1287999153</v>
      </c>
      <c r="W24" s="34">
        <f t="shared" si="70"/>
        <v>-0.07819986343</v>
      </c>
      <c r="X24" s="36">
        <f t="shared" ref="X24:AD24" si="71">((C24-B24)/B24)</f>
        <v>-0.00309684128</v>
      </c>
      <c r="Y24" s="36">
        <f t="shared" si="71"/>
        <v>-0.01188544341</v>
      </c>
      <c r="Z24" s="36">
        <f t="shared" si="71"/>
        <v>0.001708557858</v>
      </c>
      <c r="AA24" s="36">
        <f t="shared" si="71"/>
        <v>-0.006877230223</v>
      </c>
      <c r="AB24" s="36">
        <f t="shared" si="71"/>
        <v>-0.006320331368</v>
      </c>
      <c r="AC24" s="36">
        <f t="shared" si="71"/>
        <v>-0.01780947652</v>
      </c>
      <c r="AD24" s="36">
        <f t="shared" si="71"/>
        <v>-0.01100894829</v>
      </c>
      <c r="AE24" s="37">
        <f t="shared" si="7"/>
        <v>-0.007898530462</v>
      </c>
      <c r="AF24" s="38"/>
      <c r="AG24" s="47" t="s">
        <v>128</v>
      </c>
      <c r="AH24" s="50">
        <v>-0.1101</v>
      </c>
      <c r="AJ24" s="47" t="s">
        <v>98</v>
      </c>
      <c r="AK24" s="50">
        <v>-0.0515</v>
      </c>
      <c r="AM24" s="47" t="s">
        <v>96</v>
      </c>
      <c r="AN24" s="50">
        <v>-0.0848</v>
      </c>
    </row>
    <row r="25">
      <c r="A25" s="5" t="s">
        <v>152</v>
      </c>
      <c r="B25" s="30">
        <v>3.6670000553131104</v>
      </c>
      <c r="C25" s="12">
        <v>3.763000011444092</v>
      </c>
      <c r="D25" s="16">
        <v>3.936000108718872</v>
      </c>
      <c r="E25" s="12">
        <v>4.300600051879883</v>
      </c>
      <c r="F25" s="31">
        <v>4.3495001792907715</v>
      </c>
      <c r="G25" s="32">
        <v>4.422699928283691</v>
      </c>
      <c r="H25" s="31">
        <v>4.355400085449219</v>
      </c>
      <c r="I25" s="31">
        <v>4.250800132751465</v>
      </c>
      <c r="J25" s="33" t="str">
        <f t="shared" ref="J25:P25" si="72">IF(B25&lt;C25,"Increasing","Decreasing")</f>
        <v>Increasing</v>
      </c>
      <c r="K25" s="33" t="str">
        <f t="shared" si="72"/>
        <v>Increasing</v>
      </c>
      <c r="L25" s="33" t="str">
        <f t="shared" si="72"/>
        <v>Increasing</v>
      </c>
      <c r="M25" s="33" t="str">
        <f t="shared" si="72"/>
        <v>Increasing</v>
      </c>
      <c r="N25" s="33" t="str">
        <f t="shared" si="72"/>
        <v>Increasing</v>
      </c>
      <c r="O25" s="33" t="str">
        <f t="shared" si="72"/>
        <v>Decreasing</v>
      </c>
      <c r="P25" s="33" t="str">
        <f t="shared" si="72"/>
        <v>Decreasing</v>
      </c>
      <c r="Q25" s="34">
        <f t="shared" ref="Q25:W25" si="73">C25-B25</f>
        <v>0.09599995613</v>
      </c>
      <c r="R25" s="34">
        <f t="shared" si="73"/>
        <v>0.1730000973</v>
      </c>
      <c r="S25" s="34">
        <f t="shared" si="73"/>
        <v>0.3645999432</v>
      </c>
      <c r="T25" s="34">
        <f t="shared" si="73"/>
        <v>0.04890012741</v>
      </c>
      <c r="U25" s="35">
        <f t="shared" si="73"/>
        <v>0.07319974899</v>
      </c>
      <c r="V25" s="34">
        <f t="shared" si="73"/>
        <v>-0.06729984283</v>
      </c>
      <c r="W25" s="34">
        <f t="shared" si="73"/>
        <v>-0.1045999527</v>
      </c>
      <c r="X25" s="36">
        <f t="shared" ref="X25:AD25" si="74">((C25-B25)/B25)</f>
        <v>0.02617942587</v>
      </c>
      <c r="Y25" s="36">
        <f t="shared" si="74"/>
        <v>0.04597398266</v>
      </c>
      <c r="Z25" s="36">
        <f t="shared" si="74"/>
        <v>0.09263209682</v>
      </c>
      <c r="AA25" s="36">
        <f t="shared" si="74"/>
        <v>0.01137053593</v>
      </c>
      <c r="AB25" s="36">
        <f t="shared" si="74"/>
        <v>0.01682946223</v>
      </c>
      <c r="AC25" s="36">
        <f t="shared" si="74"/>
        <v>-0.01521691363</v>
      </c>
      <c r="AD25" s="36">
        <f t="shared" si="74"/>
        <v>-0.02401615251</v>
      </c>
      <c r="AE25" s="37">
        <f t="shared" si="7"/>
        <v>0.02196463391</v>
      </c>
      <c r="AF25" s="38"/>
      <c r="AG25" s="47" t="s">
        <v>94</v>
      </c>
      <c r="AH25" s="50">
        <v>-0.1027</v>
      </c>
      <c r="AJ25" s="47" t="s">
        <v>126</v>
      </c>
      <c r="AK25" s="50">
        <v>-0.0468</v>
      </c>
      <c r="AM25" s="47" t="s">
        <v>158</v>
      </c>
      <c r="AN25" s="50">
        <v>-0.0836</v>
      </c>
    </row>
    <row r="26">
      <c r="A26" s="5" t="s">
        <v>43</v>
      </c>
      <c r="B26" s="30">
        <v>6.670000076293945</v>
      </c>
      <c r="C26" s="12">
        <v>6.704999923706055</v>
      </c>
      <c r="D26" s="16">
        <v>6.6519999504089355</v>
      </c>
      <c r="E26" s="12">
        <v>6.476200103759766</v>
      </c>
      <c r="F26" s="31">
        <v>6.443999767303467</v>
      </c>
      <c r="G26" s="32">
        <v>6.228499889373779</v>
      </c>
      <c r="H26" s="31">
        <v>6.171899795532227</v>
      </c>
      <c r="I26" s="31">
        <v>6.171800136566162</v>
      </c>
      <c r="J26" s="33" t="str">
        <f t="shared" ref="J26:P26" si="75">IF(B26&lt;C26,"Increasing","Decreasing")</f>
        <v>Increasing</v>
      </c>
      <c r="K26" s="33" t="str">
        <f t="shared" si="75"/>
        <v>Decreasing</v>
      </c>
      <c r="L26" s="33" t="str">
        <f t="shared" si="75"/>
        <v>Decreasing</v>
      </c>
      <c r="M26" s="33" t="str">
        <f t="shared" si="75"/>
        <v>Decreasing</v>
      </c>
      <c r="N26" s="33" t="str">
        <f t="shared" si="75"/>
        <v>Decreasing</v>
      </c>
      <c r="O26" s="33" t="str">
        <f t="shared" si="75"/>
        <v>Decreasing</v>
      </c>
      <c r="P26" s="33" t="str">
        <f t="shared" si="75"/>
        <v>Decreasing</v>
      </c>
      <c r="Q26" s="34">
        <f t="shared" ref="Q26:W26" si="76">C26-B26</f>
        <v>0.03499984741</v>
      </c>
      <c r="R26" s="34">
        <f t="shared" si="76"/>
        <v>-0.0529999733</v>
      </c>
      <c r="S26" s="34">
        <f t="shared" si="76"/>
        <v>-0.1757998466</v>
      </c>
      <c r="T26" s="34">
        <f t="shared" si="76"/>
        <v>-0.03220033646</v>
      </c>
      <c r="U26" s="35">
        <f t="shared" si="76"/>
        <v>-0.2154998779</v>
      </c>
      <c r="V26" s="34">
        <f t="shared" si="76"/>
        <v>-0.05660009384</v>
      </c>
      <c r="W26" s="34">
        <f t="shared" si="76"/>
        <v>-0.00009965896606</v>
      </c>
      <c r="X26" s="36">
        <f t="shared" ref="X26:AD26" si="77">((C26-B26)/B26)</f>
        <v>0.005247353375</v>
      </c>
      <c r="Y26" s="36">
        <f t="shared" si="77"/>
        <v>-0.007904544952</v>
      </c>
      <c r="Z26" s="36">
        <f t="shared" si="77"/>
        <v>-0.02642811906</v>
      </c>
      <c r="AA26" s="36">
        <f t="shared" si="77"/>
        <v>-0.004972103385</v>
      </c>
      <c r="AB26" s="36">
        <f t="shared" si="77"/>
        <v>-0.03344194378</v>
      </c>
      <c r="AC26" s="36">
        <f t="shared" si="77"/>
        <v>-0.009087275403</v>
      </c>
      <c r="AD26" s="36">
        <f t="shared" si="77"/>
        <v>-0.00001614721064</v>
      </c>
      <c r="AE26" s="37">
        <f t="shared" si="7"/>
        <v>-0.01094325434</v>
      </c>
      <c r="AF26" s="38"/>
      <c r="AG26" s="47" t="s">
        <v>131</v>
      </c>
      <c r="AH26" s="50">
        <v>-0.1024</v>
      </c>
      <c r="AJ26" s="47" t="s">
        <v>57</v>
      </c>
      <c r="AK26" s="50">
        <v>-0.0453</v>
      </c>
      <c r="AM26" s="47" t="s">
        <v>101</v>
      </c>
      <c r="AN26" s="50">
        <v>-0.077</v>
      </c>
    </row>
    <row r="27">
      <c r="A27" s="5" t="s">
        <v>100</v>
      </c>
      <c r="B27" s="30">
        <v>5.139999866485596</v>
      </c>
      <c r="C27" s="12">
        <v>5.244999885559082</v>
      </c>
      <c r="D27" s="16">
        <v>5.2729997634887695</v>
      </c>
      <c r="E27" s="12">
        <v>5.245800018310547</v>
      </c>
      <c r="F27" s="31">
        <v>5.190899848937988</v>
      </c>
      <c r="G27" s="32">
        <v>5.123899936676025</v>
      </c>
      <c r="H27" s="31">
        <v>5.339099884033203</v>
      </c>
      <c r="I27" s="31">
        <v>5.585299968719482</v>
      </c>
      <c r="J27" s="33" t="str">
        <f t="shared" ref="J27:P27" si="78">IF(B27&lt;C27,"Increasing","Decreasing")</f>
        <v>Increasing</v>
      </c>
      <c r="K27" s="33" t="str">
        <f t="shared" si="78"/>
        <v>Increasing</v>
      </c>
      <c r="L27" s="33" t="str">
        <f t="shared" si="78"/>
        <v>Decreasing</v>
      </c>
      <c r="M27" s="33" t="str">
        <f t="shared" si="78"/>
        <v>Decreasing</v>
      </c>
      <c r="N27" s="33" t="str">
        <f t="shared" si="78"/>
        <v>Decreasing</v>
      </c>
      <c r="O27" s="33" t="str">
        <f t="shared" si="78"/>
        <v>Increasing</v>
      </c>
      <c r="P27" s="33" t="str">
        <f t="shared" si="78"/>
        <v>Increasing</v>
      </c>
      <c r="Q27" s="34">
        <f t="shared" ref="Q27:W27" si="79">C27-B27</f>
        <v>0.1050000191</v>
      </c>
      <c r="R27" s="34">
        <f t="shared" si="79"/>
        <v>0.02799987793</v>
      </c>
      <c r="S27" s="34">
        <f t="shared" si="79"/>
        <v>-0.02719974518</v>
      </c>
      <c r="T27" s="34">
        <f t="shared" si="79"/>
        <v>-0.05490016937</v>
      </c>
      <c r="U27" s="35">
        <f t="shared" si="79"/>
        <v>-0.06699991226</v>
      </c>
      <c r="V27" s="34">
        <f t="shared" si="79"/>
        <v>0.2151999474</v>
      </c>
      <c r="W27" s="34">
        <f t="shared" si="79"/>
        <v>0.2462000847</v>
      </c>
      <c r="X27" s="36">
        <f t="shared" ref="X27:AD27" si="80">((C27-B27)/B27)</f>
        <v>0.02042801981</v>
      </c>
      <c r="Y27" s="36">
        <f t="shared" si="80"/>
        <v>0.005338394383</v>
      </c>
      <c r="Z27" s="36">
        <f t="shared" si="80"/>
        <v>-0.005158305784</v>
      </c>
      <c r="AA27" s="36">
        <f t="shared" si="80"/>
        <v>-0.01046554752</v>
      </c>
      <c r="AB27" s="36">
        <f t="shared" si="80"/>
        <v>-0.01290718646</v>
      </c>
      <c r="AC27" s="36">
        <f t="shared" si="80"/>
        <v>0.04199924862</v>
      </c>
      <c r="AD27" s="36">
        <f t="shared" si="80"/>
        <v>0.04611265757</v>
      </c>
      <c r="AE27" s="37">
        <f t="shared" si="7"/>
        <v>0.01219246866</v>
      </c>
      <c r="AF27" s="38"/>
      <c r="AG27" s="47" t="s">
        <v>126</v>
      </c>
      <c r="AH27" s="50">
        <v>-0.0994</v>
      </c>
      <c r="AJ27" s="47" t="s">
        <v>114</v>
      </c>
      <c r="AK27" s="50">
        <v>-0.0393</v>
      </c>
      <c r="AM27" s="47" t="s">
        <v>80</v>
      </c>
      <c r="AN27" s="50">
        <v>-0.0728</v>
      </c>
    </row>
    <row r="28">
      <c r="A28" s="5" t="s">
        <v>49</v>
      </c>
      <c r="B28" s="30">
        <v>6.4770002365112305</v>
      </c>
      <c r="C28" s="12">
        <v>6.480999946594238</v>
      </c>
      <c r="D28" s="16">
        <v>6.35699987411499</v>
      </c>
      <c r="E28" s="12">
        <v>6.2600998878479</v>
      </c>
      <c r="F28" s="31">
        <v>6.124800205230713</v>
      </c>
      <c r="G28" s="32">
        <v>6.163400173187256</v>
      </c>
      <c r="H28" s="31">
        <v>6.012400150299072</v>
      </c>
      <c r="I28" s="31">
        <v>5.780600070953369</v>
      </c>
      <c r="J28" s="33" t="str">
        <f t="shared" ref="J28:P28" si="81">IF(B28&lt;C28,"Increasing","Decreasing")</f>
        <v>Increasing</v>
      </c>
      <c r="K28" s="33" t="str">
        <f t="shared" si="81"/>
        <v>Decreasing</v>
      </c>
      <c r="L28" s="33" t="str">
        <f t="shared" si="81"/>
        <v>Decreasing</v>
      </c>
      <c r="M28" s="33" t="str">
        <f t="shared" si="81"/>
        <v>Decreasing</v>
      </c>
      <c r="N28" s="33" t="str">
        <f t="shared" si="81"/>
        <v>Increasing</v>
      </c>
      <c r="O28" s="33" t="str">
        <f t="shared" si="81"/>
        <v>Decreasing</v>
      </c>
      <c r="P28" s="33" t="str">
        <f t="shared" si="81"/>
        <v>Decreasing</v>
      </c>
      <c r="Q28" s="34">
        <f t="shared" ref="Q28:W28" si="82">C28-B28</f>
        <v>0.003999710083</v>
      </c>
      <c r="R28" s="34">
        <f t="shared" si="82"/>
        <v>-0.1240000725</v>
      </c>
      <c r="S28" s="34">
        <f t="shared" si="82"/>
        <v>-0.09689998627</v>
      </c>
      <c r="T28" s="34">
        <f t="shared" si="82"/>
        <v>-0.1352996826</v>
      </c>
      <c r="U28" s="35">
        <f t="shared" si="82"/>
        <v>0.03859996796</v>
      </c>
      <c r="V28" s="34">
        <f t="shared" si="82"/>
        <v>-0.1510000229</v>
      </c>
      <c r="W28" s="34">
        <f t="shared" si="82"/>
        <v>-0.2318000793</v>
      </c>
      <c r="X28" s="36">
        <f t="shared" ref="X28:AD28" si="83">((C28-B28)/B28)</f>
        <v>0.000617525079</v>
      </c>
      <c r="Y28" s="36">
        <f t="shared" si="83"/>
        <v>-0.01913286121</v>
      </c>
      <c r="Z28" s="36">
        <f t="shared" si="83"/>
        <v>-0.01524303731</v>
      </c>
      <c r="AA28" s="36">
        <f t="shared" si="83"/>
        <v>-0.02161302296</v>
      </c>
      <c r="AB28" s="36">
        <f t="shared" si="83"/>
        <v>0.006302241161</v>
      </c>
      <c r="AC28" s="36">
        <f t="shared" si="83"/>
        <v>-0.02449946761</v>
      </c>
      <c r="AD28" s="36">
        <f t="shared" si="83"/>
        <v>-0.03855366801</v>
      </c>
      <c r="AE28" s="37">
        <f t="shared" si="7"/>
        <v>-0.01601747012</v>
      </c>
      <c r="AF28" s="38"/>
    </row>
    <row r="29">
      <c r="A29" s="5" t="s">
        <v>27</v>
      </c>
      <c r="B29" s="30">
        <v>7.22599983215332</v>
      </c>
      <c r="C29" s="12">
        <v>7.086999893188477</v>
      </c>
      <c r="D29" s="16">
        <v>7.078999996185303</v>
      </c>
      <c r="E29" s="12">
        <v>7.071700096130371</v>
      </c>
      <c r="F29" s="31">
        <v>7.167399883270264</v>
      </c>
      <c r="G29" s="32">
        <v>7.121399879455566</v>
      </c>
      <c r="H29" s="31">
        <v>7.069399833679199</v>
      </c>
      <c r="I29" s="31">
        <v>6.581999778747559</v>
      </c>
      <c r="J29" s="33" t="str">
        <f t="shared" ref="J29:P29" si="84">IF(B29&lt;C29,"Increasing","Decreasing")</f>
        <v>Decreasing</v>
      </c>
      <c r="K29" s="33" t="str">
        <f t="shared" si="84"/>
        <v>Decreasing</v>
      </c>
      <c r="L29" s="33" t="str">
        <f t="shared" si="84"/>
        <v>Decreasing</v>
      </c>
      <c r="M29" s="33" t="str">
        <f t="shared" si="84"/>
        <v>Increasing</v>
      </c>
      <c r="N29" s="33" t="str">
        <f t="shared" si="84"/>
        <v>Decreasing</v>
      </c>
      <c r="O29" s="33" t="str">
        <f t="shared" si="84"/>
        <v>Decreasing</v>
      </c>
      <c r="P29" s="33" t="str">
        <f t="shared" si="84"/>
        <v>Decreasing</v>
      </c>
      <c r="Q29" s="34">
        <f t="shared" ref="Q29:W29" si="85">C29-B29</f>
        <v>-0.138999939</v>
      </c>
      <c r="R29" s="34">
        <f t="shared" si="85"/>
        <v>-0.007999897003</v>
      </c>
      <c r="S29" s="34">
        <f t="shared" si="85"/>
        <v>-0.007299900055</v>
      </c>
      <c r="T29" s="34">
        <f t="shared" si="85"/>
        <v>0.09569978714</v>
      </c>
      <c r="U29" s="35">
        <f t="shared" si="85"/>
        <v>-0.04600000381</v>
      </c>
      <c r="V29" s="34">
        <f t="shared" si="85"/>
        <v>-0.05200004578</v>
      </c>
      <c r="W29" s="34">
        <f t="shared" si="85"/>
        <v>-0.4874000549</v>
      </c>
      <c r="X29" s="36">
        <f t="shared" ref="X29:AD29" si="86">((C29-B29)/B29)</f>
        <v>-0.01923608389</v>
      </c>
      <c r="Y29" s="36">
        <f t="shared" si="86"/>
        <v>-0.001128812914</v>
      </c>
      <c r="Z29" s="36">
        <f t="shared" si="86"/>
        <v>-0.001031204981</v>
      </c>
      <c r="AA29" s="36">
        <f t="shared" si="86"/>
        <v>0.01353278361</v>
      </c>
      <c r="AB29" s="36">
        <f t="shared" si="86"/>
        <v>-0.006417948568</v>
      </c>
      <c r="AC29" s="36">
        <f t="shared" si="86"/>
        <v>-0.007301941564</v>
      </c>
      <c r="AD29" s="36">
        <f t="shared" si="86"/>
        <v>-0.06894504009</v>
      </c>
      <c r="AE29" s="37">
        <f t="shared" si="7"/>
        <v>-0.01293260691</v>
      </c>
      <c r="AF29" s="38"/>
    </row>
    <row r="30">
      <c r="A30" s="5" t="s">
        <v>77</v>
      </c>
      <c r="B30" s="30">
        <v>5.758999824523926</v>
      </c>
      <c r="C30" s="12">
        <v>5.48799991607666</v>
      </c>
      <c r="D30" s="16">
        <v>5.293000221252441</v>
      </c>
      <c r="E30" s="12">
        <v>5.321199893951416</v>
      </c>
      <c r="F30" s="31">
        <v>5.43179988861084</v>
      </c>
      <c r="G30" s="32">
        <v>5.504700183868408</v>
      </c>
      <c r="H30" s="31">
        <v>5.881700038909912</v>
      </c>
      <c r="I30" s="31">
        <v>6.125199794769287</v>
      </c>
      <c r="J30" s="33" t="str">
        <f t="shared" ref="J30:P30" si="87">IF(B30&lt;C30,"Increasing","Decreasing")</f>
        <v>Decreasing</v>
      </c>
      <c r="K30" s="33" t="str">
        <f t="shared" si="87"/>
        <v>Decreasing</v>
      </c>
      <c r="L30" s="33" t="str">
        <f t="shared" si="87"/>
        <v>Increasing</v>
      </c>
      <c r="M30" s="33" t="str">
        <f t="shared" si="87"/>
        <v>Increasing</v>
      </c>
      <c r="N30" s="33" t="str">
        <f t="shared" si="87"/>
        <v>Increasing</v>
      </c>
      <c r="O30" s="33" t="str">
        <f t="shared" si="87"/>
        <v>Increasing</v>
      </c>
      <c r="P30" s="33" t="str">
        <f t="shared" si="87"/>
        <v>Increasing</v>
      </c>
      <c r="Q30" s="34">
        <f t="shared" ref="Q30:W30" si="88">C30-B30</f>
        <v>-0.2709999084</v>
      </c>
      <c r="R30" s="34">
        <f t="shared" si="88"/>
        <v>-0.1949996948</v>
      </c>
      <c r="S30" s="34">
        <f t="shared" si="88"/>
        <v>0.0281996727</v>
      </c>
      <c r="T30" s="34">
        <f t="shared" si="88"/>
        <v>0.1105999947</v>
      </c>
      <c r="U30" s="35">
        <f t="shared" si="88"/>
        <v>0.07290029526</v>
      </c>
      <c r="V30" s="34">
        <f t="shared" si="88"/>
        <v>0.376999855</v>
      </c>
      <c r="W30" s="34">
        <f t="shared" si="88"/>
        <v>0.2434997559</v>
      </c>
      <c r="X30" s="36">
        <f t="shared" ref="X30:AD30" si="89">((C30-B30)/B30)</f>
        <v>-0.04705676623</v>
      </c>
      <c r="Y30" s="36">
        <f t="shared" si="89"/>
        <v>-0.03553201491</v>
      </c>
      <c r="Z30" s="36">
        <f t="shared" si="89"/>
        <v>0.005327729363</v>
      </c>
      <c r="AA30" s="36">
        <f t="shared" si="89"/>
        <v>0.0207847848</v>
      </c>
      <c r="AB30" s="36">
        <f t="shared" si="89"/>
        <v>0.01342102006</v>
      </c>
      <c r="AC30" s="36">
        <f t="shared" si="89"/>
        <v>0.06848690073</v>
      </c>
      <c r="AD30" s="36">
        <f t="shared" si="89"/>
        <v>0.04139955357</v>
      </c>
      <c r="AE30" s="37">
        <f t="shared" si="7"/>
        <v>0.009547315341</v>
      </c>
      <c r="AF30" s="38"/>
    </row>
    <row r="31">
      <c r="A31" s="5" t="s">
        <v>82</v>
      </c>
      <c r="B31" s="30">
        <v>5.689000129699707</v>
      </c>
      <c r="C31" s="12">
        <v>5.546000003814697</v>
      </c>
      <c r="D31" s="16">
        <v>5.620999813079834</v>
      </c>
      <c r="E31" s="12">
        <v>5.762499809265137</v>
      </c>
      <c r="F31" s="31">
        <v>6.04580020904541</v>
      </c>
      <c r="G31" s="32">
        <v>6.158999919891357</v>
      </c>
      <c r="H31" s="31">
        <v>6.223499774932861</v>
      </c>
      <c r="I31" s="31">
        <v>6.220900058746338</v>
      </c>
      <c r="J31" s="33" t="str">
        <f t="shared" ref="J31:P31" si="90">IF(B31&lt;C31,"Increasing","Decreasing")</f>
        <v>Decreasing</v>
      </c>
      <c r="K31" s="33" t="str">
        <f t="shared" si="90"/>
        <v>Increasing</v>
      </c>
      <c r="L31" s="33" t="str">
        <f t="shared" si="90"/>
        <v>Increasing</v>
      </c>
      <c r="M31" s="33" t="str">
        <f t="shared" si="90"/>
        <v>Increasing</v>
      </c>
      <c r="N31" s="33" t="str">
        <f t="shared" si="90"/>
        <v>Increasing</v>
      </c>
      <c r="O31" s="33" t="str">
        <f t="shared" si="90"/>
        <v>Increasing</v>
      </c>
      <c r="P31" s="33" t="str">
        <f t="shared" si="90"/>
        <v>Decreasing</v>
      </c>
      <c r="Q31" s="34">
        <f t="shared" ref="Q31:W31" si="91">C31-B31</f>
        <v>-0.1430001259</v>
      </c>
      <c r="R31" s="34">
        <f t="shared" si="91"/>
        <v>0.07499980927</v>
      </c>
      <c r="S31" s="34">
        <f t="shared" si="91"/>
        <v>0.1414999962</v>
      </c>
      <c r="T31" s="34">
        <f t="shared" si="91"/>
        <v>0.2833003998</v>
      </c>
      <c r="U31" s="35">
        <f t="shared" si="91"/>
        <v>0.1131997108</v>
      </c>
      <c r="V31" s="34">
        <f t="shared" si="91"/>
        <v>0.06449985504</v>
      </c>
      <c r="W31" s="34">
        <f t="shared" si="91"/>
        <v>-0.002599716187</v>
      </c>
      <c r="X31" s="36">
        <f t="shared" ref="X31:AD31" si="92">((C31-B31)/B31)</f>
        <v>-0.02513624936</v>
      </c>
      <c r="Y31" s="36">
        <f t="shared" si="92"/>
        <v>0.01352322561</v>
      </c>
      <c r="Z31" s="36">
        <f t="shared" si="92"/>
        <v>0.02517345684</v>
      </c>
      <c r="AA31" s="36">
        <f t="shared" si="92"/>
        <v>0.04916276081</v>
      </c>
      <c r="AB31" s="36">
        <f t="shared" si="92"/>
        <v>0.01872369363</v>
      </c>
      <c r="AC31" s="36">
        <f t="shared" si="92"/>
        <v>0.0104724559</v>
      </c>
      <c r="AD31" s="36">
        <f t="shared" si="92"/>
        <v>-0.0004177257621</v>
      </c>
      <c r="AE31" s="37">
        <f t="shared" si="7"/>
        <v>0.01307165966</v>
      </c>
      <c r="AF31" s="38"/>
    </row>
    <row r="32">
      <c r="A32" s="5" t="s">
        <v>46</v>
      </c>
      <c r="B32" s="30">
        <v>6.505000114440918</v>
      </c>
      <c r="C32" s="12">
        <v>6.5960001945495605</v>
      </c>
      <c r="D32" s="16">
        <v>6.609000205993652</v>
      </c>
      <c r="E32" s="12">
        <v>6.710899829864502</v>
      </c>
      <c r="F32" s="31">
        <v>6.852099895477295</v>
      </c>
      <c r="G32" s="32">
        <v>6.910900115966797</v>
      </c>
      <c r="H32" s="31">
        <v>6.964700222015381</v>
      </c>
      <c r="I32" s="31">
        <v>6.9197998046875</v>
      </c>
      <c r="J32" s="33" t="str">
        <f t="shared" ref="J32:P32" si="93">IF(B32&lt;C32,"Increasing","Decreasing")</f>
        <v>Increasing</v>
      </c>
      <c r="K32" s="33" t="str">
        <f t="shared" si="93"/>
        <v>Increasing</v>
      </c>
      <c r="L32" s="33" t="str">
        <f t="shared" si="93"/>
        <v>Increasing</v>
      </c>
      <c r="M32" s="33" t="str">
        <f t="shared" si="93"/>
        <v>Increasing</v>
      </c>
      <c r="N32" s="33" t="str">
        <f t="shared" si="93"/>
        <v>Increasing</v>
      </c>
      <c r="O32" s="33" t="str">
        <f t="shared" si="93"/>
        <v>Increasing</v>
      </c>
      <c r="P32" s="33" t="str">
        <f t="shared" si="93"/>
        <v>Decreasing</v>
      </c>
      <c r="Q32" s="34">
        <f t="shared" ref="Q32:W32" si="94">C32-B32</f>
        <v>0.09100008011</v>
      </c>
      <c r="R32" s="34">
        <f t="shared" si="94"/>
        <v>0.01300001144</v>
      </c>
      <c r="S32" s="34">
        <f t="shared" si="94"/>
        <v>0.1018996239</v>
      </c>
      <c r="T32" s="34">
        <f t="shared" si="94"/>
        <v>0.1412000656</v>
      </c>
      <c r="U32" s="35">
        <f t="shared" si="94"/>
        <v>0.05880022049</v>
      </c>
      <c r="V32" s="34">
        <f t="shared" si="94"/>
        <v>0.05380010605</v>
      </c>
      <c r="W32" s="34">
        <f t="shared" si="94"/>
        <v>-0.04490041733</v>
      </c>
      <c r="X32" s="36">
        <f t="shared" ref="X32:AD32" si="95">((C32-B32)/B32)</f>
        <v>0.01398925112</v>
      </c>
      <c r="Y32" s="36">
        <f t="shared" si="95"/>
        <v>0.001970893126</v>
      </c>
      <c r="Z32" s="36">
        <f t="shared" si="95"/>
        <v>0.0154183115</v>
      </c>
      <c r="AA32" s="36">
        <f t="shared" si="95"/>
        <v>0.02104040728</v>
      </c>
      <c r="AB32" s="36">
        <f t="shared" si="95"/>
        <v>0.008581343148</v>
      </c>
      <c r="AC32" s="36">
        <f t="shared" si="95"/>
        <v>0.00778481893</v>
      </c>
      <c r="AD32" s="36">
        <f t="shared" si="95"/>
        <v>-0.0064468557</v>
      </c>
      <c r="AE32" s="37">
        <f t="shared" si="7"/>
        <v>0.008905452771</v>
      </c>
      <c r="AF32" s="38"/>
    </row>
    <row r="33">
      <c r="A33" s="5" t="s">
        <v>15</v>
      </c>
      <c r="B33" s="30">
        <v>7.5269999504089355</v>
      </c>
      <c r="C33" s="12">
        <v>7.526000022888184</v>
      </c>
      <c r="D33" s="16">
        <v>7.521999835968018</v>
      </c>
      <c r="E33" s="12">
        <v>7.555300235748291</v>
      </c>
      <c r="F33" s="31">
        <v>7.600100040435791</v>
      </c>
      <c r="G33" s="32">
        <v>7.645599842071533</v>
      </c>
      <c r="H33" s="31">
        <v>7.619500160217285</v>
      </c>
      <c r="I33" s="31">
        <v>7.636199951171875</v>
      </c>
      <c r="J33" s="33" t="str">
        <f t="shared" ref="J33:P33" si="96">IF(B33&lt;C33,"Increasing","Decreasing")</f>
        <v>Decreasing</v>
      </c>
      <c r="K33" s="33" t="str">
        <f t="shared" si="96"/>
        <v>Decreasing</v>
      </c>
      <c r="L33" s="33" t="str">
        <f t="shared" si="96"/>
        <v>Increasing</v>
      </c>
      <c r="M33" s="33" t="str">
        <f t="shared" si="96"/>
        <v>Increasing</v>
      </c>
      <c r="N33" s="33" t="str">
        <f t="shared" si="96"/>
        <v>Increasing</v>
      </c>
      <c r="O33" s="33" t="str">
        <f t="shared" si="96"/>
        <v>Decreasing</v>
      </c>
      <c r="P33" s="33" t="str">
        <f t="shared" si="96"/>
        <v>Increasing</v>
      </c>
      <c r="Q33" s="34">
        <f t="shared" ref="Q33:W33" si="97">C33-B33</f>
        <v>-0.0009999275208</v>
      </c>
      <c r="R33" s="34">
        <f t="shared" si="97"/>
        <v>-0.00400018692</v>
      </c>
      <c r="S33" s="34">
        <f t="shared" si="97"/>
        <v>0.03330039978</v>
      </c>
      <c r="T33" s="34">
        <f t="shared" si="97"/>
        <v>0.04479980469</v>
      </c>
      <c r="U33" s="35">
        <f t="shared" si="97"/>
        <v>0.04549980164</v>
      </c>
      <c r="V33" s="34">
        <f t="shared" si="97"/>
        <v>-0.02609968185</v>
      </c>
      <c r="W33" s="34">
        <f t="shared" si="97"/>
        <v>0.01669979095</v>
      </c>
      <c r="X33" s="36">
        <f t="shared" ref="X33:AD33" si="98">((C33-B33)/B33)</f>
        <v>-0.0001328454268</v>
      </c>
      <c r="Y33" s="36">
        <f t="shared" si="98"/>
        <v>-0.0005315156668</v>
      </c>
      <c r="Z33" s="36">
        <f t="shared" si="98"/>
        <v>0.004427067337</v>
      </c>
      <c r="AA33" s="36">
        <f t="shared" si="98"/>
        <v>0.005929586289</v>
      </c>
      <c r="AB33" s="36">
        <f t="shared" si="98"/>
        <v>0.0059867372</v>
      </c>
      <c r="AC33" s="36">
        <f t="shared" si="98"/>
        <v>-0.003413686616</v>
      </c>
      <c r="AD33" s="36">
        <f t="shared" si="98"/>
        <v>0.002191717383</v>
      </c>
      <c r="AE33" s="37">
        <f t="shared" si="7"/>
        <v>0.002065294357</v>
      </c>
      <c r="AF33" s="38"/>
    </row>
    <row r="34">
      <c r="A34" s="5" t="s">
        <v>111</v>
      </c>
      <c r="B34" s="30">
        <v>4.885000228881836</v>
      </c>
      <c r="C34" s="12">
        <v>5.15500020980835</v>
      </c>
      <c r="D34" s="16">
        <v>5.230000019073486</v>
      </c>
      <c r="E34" s="12">
        <v>5.301799774169922</v>
      </c>
      <c r="F34" s="31">
        <v>5.425300121307373</v>
      </c>
      <c r="G34" s="32">
        <v>5.689199924468994</v>
      </c>
      <c r="H34" s="31">
        <v>5.545100212097168</v>
      </c>
      <c r="I34" s="31">
        <v>5.737199783325195</v>
      </c>
      <c r="J34" s="33" t="str">
        <f t="shared" ref="J34:P34" si="99">IF(B34&lt;C34,"Increasing","Decreasing")</f>
        <v>Increasing</v>
      </c>
      <c r="K34" s="33" t="str">
        <f t="shared" si="99"/>
        <v>Increasing</v>
      </c>
      <c r="L34" s="33" t="str">
        <f t="shared" si="99"/>
        <v>Increasing</v>
      </c>
      <c r="M34" s="33" t="str">
        <f t="shared" si="99"/>
        <v>Increasing</v>
      </c>
      <c r="N34" s="33" t="str">
        <f t="shared" si="99"/>
        <v>Increasing</v>
      </c>
      <c r="O34" s="33" t="str">
        <f t="shared" si="99"/>
        <v>Decreasing</v>
      </c>
      <c r="P34" s="33" t="str">
        <f t="shared" si="99"/>
        <v>Increasing</v>
      </c>
      <c r="Q34" s="34">
        <f t="shared" ref="Q34:W34" si="100">C34-B34</f>
        <v>0.2699999809</v>
      </c>
      <c r="R34" s="34">
        <f t="shared" si="100"/>
        <v>0.07499980927</v>
      </c>
      <c r="S34" s="34">
        <f t="shared" si="100"/>
        <v>0.0717997551</v>
      </c>
      <c r="T34" s="34">
        <f t="shared" si="100"/>
        <v>0.1235003471</v>
      </c>
      <c r="U34" s="35">
        <f t="shared" si="100"/>
        <v>0.2638998032</v>
      </c>
      <c r="V34" s="34">
        <f t="shared" si="100"/>
        <v>-0.1440997124</v>
      </c>
      <c r="W34" s="34">
        <f t="shared" si="100"/>
        <v>0.1920995712</v>
      </c>
      <c r="X34" s="36">
        <f t="shared" ref="X34:AD34" si="101">((C34-B34)/B34)</f>
        <v>0.05527123199</v>
      </c>
      <c r="Y34" s="36">
        <f t="shared" si="101"/>
        <v>0.01454894398</v>
      </c>
      <c r="Z34" s="36">
        <f t="shared" si="101"/>
        <v>0.01372844261</v>
      </c>
      <c r="AA34" s="36">
        <f t="shared" si="101"/>
        <v>0.0232940421</v>
      </c>
      <c r="AB34" s="36">
        <f t="shared" si="101"/>
        <v>0.04864243401</v>
      </c>
      <c r="AC34" s="36">
        <f t="shared" si="101"/>
        <v>-0.02532864274</v>
      </c>
      <c r="AD34" s="36">
        <f t="shared" si="101"/>
        <v>0.03464311985</v>
      </c>
      <c r="AE34" s="37">
        <f t="shared" si="7"/>
        <v>0.02354279597</v>
      </c>
      <c r="AF34" s="38"/>
    </row>
    <row r="35">
      <c r="A35" s="5" t="s">
        <v>63</v>
      </c>
      <c r="B35" s="30">
        <v>5.974999904632568</v>
      </c>
      <c r="C35" s="12">
        <v>5.97599983215332</v>
      </c>
      <c r="D35" s="16">
        <v>6.007999897003174</v>
      </c>
      <c r="E35" s="12">
        <v>5.973199844360352</v>
      </c>
      <c r="F35" s="31">
        <v>6.027599811553955</v>
      </c>
      <c r="G35" s="32">
        <v>5.92519998550415</v>
      </c>
      <c r="H35" s="31">
        <v>5.763999938964844</v>
      </c>
      <c r="I35" s="31">
        <v>5.533299922943115</v>
      </c>
      <c r="J35" s="33" t="str">
        <f t="shared" ref="J35:P35" si="102">IF(B35&lt;C35,"Increasing","Decreasing")</f>
        <v>Increasing</v>
      </c>
      <c r="K35" s="33" t="str">
        <f t="shared" si="102"/>
        <v>Increasing</v>
      </c>
      <c r="L35" s="33" t="str">
        <f t="shared" si="102"/>
        <v>Decreasing</v>
      </c>
      <c r="M35" s="33" t="str">
        <f t="shared" si="102"/>
        <v>Increasing</v>
      </c>
      <c r="N35" s="33" t="str">
        <f t="shared" si="102"/>
        <v>Decreasing</v>
      </c>
      <c r="O35" s="33" t="str">
        <f t="shared" si="102"/>
        <v>Decreasing</v>
      </c>
      <c r="P35" s="33" t="str">
        <f t="shared" si="102"/>
        <v>Decreasing</v>
      </c>
      <c r="Q35" s="34">
        <f t="shared" ref="Q35:W35" si="103">C35-B35</f>
        <v>0.0009999275208</v>
      </c>
      <c r="R35" s="34">
        <f t="shared" si="103"/>
        <v>0.03200006485</v>
      </c>
      <c r="S35" s="34">
        <f t="shared" si="103"/>
        <v>-0.03480005264</v>
      </c>
      <c r="T35" s="34">
        <f t="shared" si="103"/>
        <v>0.05439996719</v>
      </c>
      <c r="U35" s="35">
        <f t="shared" si="103"/>
        <v>-0.102399826</v>
      </c>
      <c r="V35" s="34">
        <f t="shared" si="103"/>
        <v>-0.1612000465</v>
      </c>
      <c r="W35" s="34">
        <f t="shared" si="103"/>
        <v>-0.230700016</v>
      </c>
      <c r="X35" s="36">
        <f t="shared" ref="X35:AD35" si="104">((C35-B35)/B35)</f>
        <v>0.000167351889</v>
      </c>
      <c r="Y35" s="36">
        <f t="shared" si="104"/>
        <v>0.005354763345</v>
      </c>
      <c r="Z35" s="36">
        <f t="shared" si="104"/>
        <v>-0.005792285825</v>
      </c>
      <c r="AA35" s="36">
        <f t="shared" si="104"/>
        <v>0.009107340891</v>
      </c>
      <c r="AB35" s="36">
        <f t="shared" si="104"/>
        <v>-0.01698849115</v>
      </c>
      <c r="AC35" s="36">
        <f t="shared" si="104"/>
        <v>-0.02720584064</v>
      </c>
      <c r="AD35" s="36">
        <f t="shared" si="104"/>
        <v>-0.04002429189</v>
      </c>
      <c r="AE35" s="37">
        <f t="shared" si="7"/>
        <v>-0.01076877905</v>
      </c>
      <c r="AF35" s="38"/>
    </row>
    <row r="36">
      <c r="A36" s="5" t="s">
        <v>142</v>
      </c>
      <c r="B36" s="30">
        <v>4.193999767303467</v>
      </c>
      <c r="C36" s="12">
        <v>4.361999988555908</v>
      </c>
      <c r="D36" s="16">
        <v>4.735000133514404</v>
      </c>
      <c r="E36" s="12">
        <v>4.4191999435424805</v>
      </c>
      <c r="F36" s="31">
        <v>4.165500164031982</v>
      </c>
      <c r="G36" s="32">
        <v>4.151400089263916</v>
      </c>
      <c r="H36" s="31">
        <v>4.282700061798096</v>
      </c>
      <c r="I36" s="31">
        <v>4.287700176239014</v>
      </c>
      <c r="J36" s="33" t="str">
        <f t="shared" ref="J36:P36" si="105">IF(B36&lt;C36,"Increasing","Decreasing")</f>
        <v>Increasing</v>
      </c>
      <c r="K36" s="33" t="str">
        <f t="shared" si="105"/>
        <v>Increasing</v>
      </c>
      <c r="L36" s="33" t="str">
        <f t="shared" si="105"/>
        <v>Decreasing</v>
      </c>
      <c r="M36" s="33" t="str">
        <f t="shared" si="105"/>
        <v>Decreasing</v>
      </c>
      <c r="N36" s="33" t="str">
        <f t="shared" si="105"/>
        <v>Decreasing</v>
      </c>
      <c r="O36" s="33" t="str">
        <f t="shared" si="105"/>
        <v>Increasing</v>
      </c>
      <c r="P36" s="33" t="str">
        <f t="shared" si="105"/>
        <v>Increasing</v>
      </c>
      <c r="Q36" s="34">
        <f t="shared" ref="Q36:W36" si="106">C36-B36</f>
        <v>0.1680002213</v>
      </c>
      <c r="R36" s="34">
        <f t="shared" si="106"/>
        <v>0.373000145</v>
      </c>
      <c r="S36" s="34">
        <f t="shared" si="106"/>
        <v>-0.31580019</v>
      </c>
      <c r="T36" s="34">
        <f t="shared" si="106"/>
        <v>-0.2536997795</v>
      </c>
      <c r="U36" s="35">
        <f t="shared" si="106"/>
        <v>-0.01410007477</v>
      </c>
      <c r="V36" s="34">
        <f t="shared" si="106"/>
        <v>0.1312999725</v>
      </c>
      <c r="W36" s="34">
        <f t="shared" si="106"/>
        <v>0.005000114441</v>
      </c>
      <c r="X36" s="36">
        <f t="shared" ref="X36:AD36" si="107">((C36-B36)/B36)</f>
        <v>0.04005727958</v>
      </c>
      <c r="Y36" s="36">
        <f t="shared" si="107"/>
        <v>0.08551126684</v>
      </c>
      <c r="Z36" s="36">
        <f t="shared" si="107"/>
        <v>-0.06669486401</v>
      </c>
      <c r="AA36" s="36">
        <f t="shared" si="107"/>
        <v>-0.05740853158</v>
      </c>
      <c r="AB36" s="36">
        <f t="shared" si="107"/>
        <v>-0.003384965601</v>
      </c>
      <c r="AC36" s="36">
        <f t="shared" si="107"/>
        <v>0.03162787727</v>
      </c>
      <c r="AD36" s="36">
        <f t="shared" si="107"/>
        <v>0.001167514505</v>
      </c>
      <c r="AE36" s="37">
        <f t="shared" si="7"/>
        <v>0.004410796716</v>
      </c>
      <c r="AF36" s="38"/>
    </row>
    <row r="37">
      <c r="A37" s="5" t="s">
        <v>57</v>
      </c>
      <c r="B37" s="30">
        <v>6.130000114440918</v>
      </c>
      <c r="C37" s="12">
        <v>6.067999839782715</v>
      </c>
      <c r="D37" s="16">
        <v>6.002999782562256</v>
      </c>
      <c r="E37" s="12">
        <v>6.166800022125244</v>
      </c>
      <c r="F37" s="31">
        <v>6.2530999183654785</v>
      </c>
      <c r="G37" s="32">
        <v>6.348299980163574</v>
      </c>
      <c r="H37" s="31">
        <v>6.060500144958496</v>
      </c>
      <c r="I37" s="31">
        <v>6.119999885559082</v>
      </c>
      <c r="J37" s="33" t="str">
        <f t="shared" ref="J37:P37" si="108">IF(B37&lt;C37,"Increasing","Decreasing")</f>
        <v>Decreasing</v>
      </c>
      <c r="K37" s="33" t="str">
        <f t="shared" si="108"/>
        <v>Decreasing</v>
      </c>
      <c r="L37" s="33" t="str">
        <f t="shared" si="108"/>
        <v>Increasing</v>
      </c>
      <c r="M37" s="33" t="str">
        <f t="shared" si="108"/>
        <v>Increasing</v>
      </c>
      <c r="N37" s="33" t="str">
        <f t="shared" si="108"/>
        <v>Increasing</v>
      </c>
      <c r="O37" s="33" t="str">
        <f t="shared" si="108"/>
        <v>Decreasing</v>
      </c>
      <c r="P37" s="33" t="str">
        <f t="shared" si="108"/>
        <v>Increasing</v>
      </c>
      <c r="Q37" s="34">
        <f t="shared" ref="Q37:W37" si="109">C37-B37</f>
        <v>-0.06200027466</v>
      </c>
      <c r="R37" s="34">
        <f t="shared" si="109"/>
        <v>-0.06500005722</v>
      </c>
      <c r="S37" s="34">
        <f t="shared" si="109"/>
        <v>0.1638002396</v>
      </c>
      <c r="T37" s="34">
        <f t="shared" si="109"/>
        <v>0.08629989624</v>
      </c>
      <c r="U37" s="35">
        <f t="shared" si="109"/>
        <v>0.0952000618</v>
      </c>
      <c r="V37" s="34">
        <f t="shared" si="109"/>
        <v>-0.2877998352</v>
      </c>
      <c r="W37" s="34">
        <f t="shared" si="109"/>
        <v>0.0594997406</v>
      </c>
      <c r="X37" s="36">
        <f t="shared" ref="X37:AD37" si="110">((C37-B37)/B37)</f>
        <v>-0.01011423711</v>
      </c>
      <c r="Y37" s="36">
        <f t="shared" si="110"/>
        <v>-0.01071194116</v>
      </c>
      <c r="Z37" s="36">
        <f t="shared" si="110"/>
        <v>0.02728639772</v>
      </c>
      <c r="AA37" s="36">
        <f t="shared" si="110"/>
        <v>0.01399427514</v>
      </c>
      <c r="AB37" s="36">
        <f t="shared" si="110"/>
        <v>0.01522445876</v>
      </c>
      <c r="AC37" s="36">
        <f t="shared" si="110"/>
        <v>-0.04533494575</v>
      </c>
      <c r="AD37" s="36">
        <f t="shared" si="110"/>
        <v>0.009817628773</v>
      </c>
      <c r="AE37" s="37">
        <f t="shared" si="7"/>
        <v>0.00002309090936</v>
      </c>
      <c r="AF37" s="38"/>
    </row>
    <row r="38">
      <c r="A38" s="5" t="s">
        <v>89</v>
      </c>
      <c r="B38" s="30">
        <v>5.428999900817871</v>
      </c>
      <c r="C38" s="12">
        <v>5.517000198364258</v>
      </c>
      <c r="D38" s="16">
        <v>5.611000061035156</v>
      </c>
      <c r="E38" s="12">
        <v>5.739200115203857</v>
      </c>
      <c r="F38" s="31">
        <v>5.893499851226807</v>
      </c>
      <c r="G38" s="32">
        <v>6.0218000411987305</v>
      </c>
      <c r="H38" s="31">
        <v>6.188799858093262</v>
      </c>
      <c r="I38" s="31">
        <v>6.340799808502197</v>
      </c>
      <c r="J38" s="33" t="str">
        <f t="shared" ref="J38:P38" si="111">IF(B38&lt;C38,"Increasing","Decreasing")</f>
        <v>Increasing</v>
      </c>
      <c r="K38" s="33" t="str">
        <f t="shared" si="111"/>
        <v>Increasing</v>
      </c>
      <c r="L38" s="33" t="str">
        <f t="shared" si="111"/>
        <v>Increasing</v>
      </c>
      <c r="M38" s="33" t="str">
        <f t="shared" si="111"/>
        <v>Increasing</v>
      </c>
      <c r="N38" s="33" t="str">
        <f t="shared" si="111"/>
        <v>Increasing</v>
      </c>
      <c r="O38" s="33" t="str">
        <f t="shared" si="111"/>
        <v>Increasing</v>
      </c>
      <c r="P38" s="33" t="str">
        <f t="shared" si="111"/>
        <v>Increasing</v>
      </c>
      <c r="Q38" s="34">
        <f t="shared" ref="Q38:W38" si="112">C38-B38</f>
        <v>0.08800029755</v>
      </c>
      <c r="R38" s="34">
        <f t="shared" si="112"/>
        <v>0.09399986267</v>
      </c>
      <c r="S38" s="34">
        <f t="shared" si="112"/>
        <v>0.1282000542</v>
      </c>
      <c r="T38" s="34">
        <f t="shared" si="112"/>
        <v>0.154299736</v>
      </c>
      <c r="U38" s="35">
        <f t="shared" si="112"/>
        <v>0.12830019</v>
      </c>
      <c r="V38" s="34">
        <f t="shared" si="112"/>
        <v>0.1669998169</v>
      </c>
      <c r="W38" s="34">
        <f t="shared" si="112"/>
        <v>0.1519999504</v>
      </c>
      <c r="X38" s="36">
        <f t="shared" ref="X38:AD38" si="113">((C38-B38)/B38)</f>
        <v>0.01620930174</v>
      </c>
      <c r="Y38" s="36">
        <f t="shared" si="113"/>
        <v>0.01703821992</v>
      </c>
      <c r="Z38" s="36">
        <f t="shared" si="113"/>
        <v>0.02284798659</v>
      </c>
      <c r="AA38" s="36">
        <f t="shared" si="113"/>
        <v>0.02688523364</v>
      </c>
      <c r="AB38" s="36">
        <f t="shared" si="113"/>
        <v>0.02176977911</v>
      </c>
      <c r="AC38" s="36">
        <f t="shared" si="113"/>
        <v>0.02773254106</v>
      </c>
      <c r="AD38" s="36">
        <f t="shared" si="113"/>
        <v>0.02456048893</v>
      </c>
      <c r="AE38" s="37">
        <f t="shared" si="7"/>
        <v>0.022434793</v>
      </c>
      <c r="AF38" s="38"/>
    </row>
    <row r="39">
      <c r="A39" s="5" t="s">
        <v>130</v>
      </c>
      <c r="B39" s="30">
        <v>4.51200008392334</v>
      </c>
      <c r="C39" s="12">
        <v>4.507999897003174</v>
      </c>
      <c r="D39" s="16">
        <v>4.460000038146973</v>
      </c>
      <c r="E39" s="12">
        <v>4.350200176239014</v>
      </c>
      <c r="F39" s="31">
        <v>4.285799980163574</v>
      </c>
      <c r="G39" s="32">
        <v>4.186200141906738</v>
      </c>
      <c r="H39" s="31">
        <v>4.274700164794922</v>
      </c>
      <c r="I39" s="31">
        <v>4.241499900817871</v>
      </c>
      <c r="J39" s="33" t="str">
        <f t="shared" ref="J39:P39" si="114">IF(B39&lt;C39,"Increasing","Decreasing")</f>
        <v>Decreasing</v>
      </c>
      <c r="K39" s="33" t="str">
        <f t="shared" si="114"/>
        <v>Decreasing</v>
      </c>
      <c r="L39" s="33" t="str">
        <f t="shared" si="114"/>
        <v>Decreasing</v>
      </c>
      <c r="M39" s="33" t="str">
        <f t="shared" si="114"/>
        <v>Decreasing</v>
      </c>
      <c r="N39" s="33" t="str">
        <f t="shared" si="114"/>
        <v>Decreasing</v>
      </c>
      <c r="O39" s="33" t="str">
        <f t="shared" si="114"/>
        <v>Increasing</v>
      </c>
      <c r="P39" s="33" t="str">
        <f t="shared" si="114"/>
        <v>Decreasing</v>
      </c>
      <c r="Q39" s="34">
        <f t="shared" ref="Q39:W39" si="115">C39-B39</f>
        <v>-0.00400018692</v>
      </c>
      <c r="R39" s="34">
        <f t="shared" si="115"/>
        <v>-0.04799985886</v>
      </c>
      <c r="S39" s="34">
        <f t="shared" si="115"/>
        <v>-0.1097998619</v>
      </c>
      <c r="T39" s="34">
        <f t="shared" si="115"/>
        <v>-0.06440019608</v>
      </c>
      <c r="U39" s="35">
        <f t="shared" si="115"/>
        <v>-0.09959983826</v>
      </c>
      <c r="V39" s="34">
        <f t="shared" si="115"/>
        <v>0.08850002289</v>
      </c>
      <c r="W39" s="34">
        <f t="shared" si="115"/>
        <v>-0.03320026398</v>
      </c>
      <c r="X39" s="36">
        <f t="shared" ref="X39:AD39" si="116">((C39-B39)/B39)</f>
        <v>-0.0008865662335</v>
      </c>
      <c r="Y39" s="36">
        <f t="shared" si="116"/>
        <v>-0.01064770629</v>
      </c>
      <c r="Z39" s="36">
        <f t="shared" si="116"/>
        <v>-0.02461880291</v>
      </c>
      <c r="AA39" s="36">
        <f t="shared" si="116"/>
        <v>-0.01480396153</v>
      </c>
      <c r="AB39" s="36">
        <f t="shared" si="116"/>
        <v>-0.02323949758</v>
      </c>
      <c r="AC39" s="36">
        <f t="shared" si="116"/>
        <v>0.02114089625</v>
      </c>
      <c r="AD39" s="36">
        <f t="shared" si="116"/>
        <v>-0.007766688352</v>
      </c>
      <c r="AE39" s="37">
        <f t="shared" si="7"/>
        <v>-0.008688903806</v>
      </c>
      <c r="AF39" s="38"/>
    </row>
    <row r="40">
      <c r="A40" s="5" t="s">
        <v>19</v>
      </c>
      <c r="B40" s="30">
        <v>7.406000137329102</v>
      </c>
      <c r="C40" s="12">
        <v>7.413000106811523</v>
      </c>
      <c r="D40" s="16">
        <v>7.468999862670898</v>
      </c>
      <c r="E40" s="12">
        <v>7.6321001052856445</v>
      </c>
      <c r="F40" s="31">
        <v>7.768899917602539</v>
      </c>
      <c r="G40" s="32">
        <v>7.808700084686279</v>
      </c>
      <c r="H40" s="31">
        <v>7.842100143432617</v>
      </c>
      <c r="I40" s="31">
        <v>7.821000099182129</v>
      </c>
      <c r="J40" s="33" t="str">
        <f t="shared" ref="J40:P40" si="117">IF(B40&lt;C40,"Increasing","Decreasing")</f>
        <v>Increasing</v>
      </c>
      <c r="K40" s="33" t="str">
        <f t="shared" si="117"/>
        <v>Increasing</v>
      </c>
      <c r="L40" s="33" t="str">
        <f t="shared" si="117"/>
        <v>Increasing</v>
      </c>
      <c r="M40" s="33" t="str">
        <f t="shared" si="117"/>
        <v>Increasing</v>
      </c>
      <c r="N40" s="33" t="str">
        <f t="shared" si="117"/>
        <v>Increasing</v>
      </c>
      <c r="O40" s="33" t="str">
        <f t="shared" si="117"/>
        <v>Increasing</v>
      </c>
      <c r="P40" s="33" t="str">
        <f t="shared" si="117"/>
        <v>Decreasing</v>
      </c>
      <c r="Q40" s="34">
        <f t="shared" ref="Q40:W40" si="118">C40-B40</f>
        <v>0.006999969482</v>
      </c>
      <c r="R40" s="34">
        <f t="shared" si="118"/>
        <v>0.05599975586</v>
      </c>
      <c r="S40" s="34">
        <f t="shared" si="118"/>
        <v>0.1631002426</v>
      </c>
      <c r="T40" s="34">
        <f t="shared" si="118"/>
        <v>0.1367998123</v>
      </c>
      <c r="U40" s="35">
        <f t="shared" si="118"/>
        <v>0.03980016708</v>
      </c>
      <c r="V40" s="34">
        <f t="shared" si="118"/>
        <v>0.03340005875</v>
      </c>
      <c r="W40" s="34">
        <f t="shared" si="118"/>
        <v>-0.02110004425</v>
      </c>
      <c r="X40" s="36">
        <f t="shared" ref="X40:AD40" si="119">((C40-B40)/B40)</f>
        <v>0.0009451754459</v>
      </c>
      <c r="Y40" s="36">
        <f t="shared" si="119"/>
        <v>0.007554263463</v>
      </c>
      <c r="Z40" s="36">
        <f t="shared" si="119"/>
        <v>0.02183695885</v>
      </c>
      <c r="AA40" s="36">
        <f t="shared" si="119"/>
        <v>0.01792426861</v>
      </c>
      <c r="AB40" s="36">
        <f t="shared" si="119"/>
        <v>0.005123011946</v>
      </c>
      <c r="AC40" s="36">
        <f t="shared" si="119"/>
        <v>0.004277287946</v>
      </c>
      <c r="AD40" s="36">
        <f t="shared" si="119"/>
        <v>-0.002690611426</v>
      </c>
      <c r="AE40" s="37">
        <f t="shared" si="7"/>
        <v>0.007852907832</v>
      </c>
      <c r="AF40" s="38"/>
    </row>
    <row r="41">
      <c r="A41" s="5" t="s">
        <v>44</v>
      </c>
      <c r="B41" s="30">
        <v>6.574999809265137</v>
      </c>
      <c r="C41" s="12">
        <v>6.478000164031982</v>
      </c>
      <c r="D41" s="16">
        <v>6.441999912261963</v>
      </c>
      <c r="E41" s="12">
        <v>6.489299774169922</v>
      </c>
      <c r="F41" s="31">
        <v>6.592100143432617</v>
      </c>
      <c r="G41" s="32">
        <v>6.66379976272583</v>
      </c>
      <c r="H41" s="31">
        <v>6.689899921417236</v>
      </c>
      <c r="I41" s="31">
        <v>6.686699867248535</v>
      </c>
      <c r="J41" s="33" t="str">
        <f t="shared" ref="J41:P41" si="120">IF(B41&lt;C41,"Increasing","Decreasing")</f>
        <v>Decreasing</v>
      </c>
      <c r="K41" s="33" t="str">
        <f t="shared" si="120"/>
        <v>Decreasing</v>
      </c>
      <c r="L41" s="33" t="str">
        <f t="shared" si="120"/>
        <v>Increasing</v>
      </c>
      <c r="M41" s="33" t="str">
        <f t="shared" si="120"/>
        <v>Increasing</v>
      </c>
      <c r="N41" s="33" t="str">
        <f t="shared" si="120"/>
        <v>Increasing</v>
      </c>
      <c r="O41" s="33" t="str">
        <f t="shared" si="120"/>
        <v>Increasing</v>
      </c>
      <c r="P41" s="33" t="str">
        <f t="shared" si="120"/>
        <v>Decreasing</v>
      </c>
      <c r="Q41" s="34">
        <f t="shared" ref="Q41:W41" si="121">C41-B41</f>
        <v>-0.09699964523</v>
      </c>
      <c r="R41" s="34">
        <f t="shared" si="121"/>
        <v>-0.03600025177</v>
      </c>
      <c r="S41" s="34">
        <f t="shared" si="121"/>
        <v>0.04729986191</v>
      </c>
      <c r="T41" s="34">
        <f t="shared" si="121"/>
        <v>0.1028003693</v>
      </c>
      <c r="U41" s="35">
        <f t="shared" si="121"/>
        <v>0.07169961929</v>
      </c>
      <c r="V41" s="34">
        <f t="shared" si="121"/>
        <v>0.02610015869</v>
      </c>
      <c r="W41" s="34">
        <f t="shared" si="121"/>
        <v>-0.003200054169</v>
      </c>
      <c r="X41" s="36">
        <f t="shared" ref="X41:AD41" si="122">((C41-B41)/B41)</f>
        <v>-0.01475279818</v>
      </c>
      <c r="Y41" s="36">
        <f t="shared" si="122"/>
        <v>-0.005557309487</v>
      </c>
      <c r="Z41" s="36">
        <f t="shared" si="122"/>
        <v>0.0073424189</v>
      </c>
      <c r="AA41" s="36">
        <f t="shared" si="122"/>
        <v>0.01584151955</v>
      </c>
      <c r="AB41" s="36">
        <f t="shared" si="122"/>
        <v>0.0108765974</v>
      </c>
      <c r="AC41" s="36">
        <f t="shared" si="122"/>
        <v>0.003916708128</v>
      </c>
      <c r="AD41" s="36">
        <f t="shared" si="122"/>
        <v>-0.0004783411122</v>
      </c>
      <c r="AE41" s="37">
        <f t="shared" si="7"/>
        <v>0.002455542172</v>
      </c>
      <c r="AF41" s="38"/>
    </row>
    <row r="42">
      <c r="A42" s="5" t="s">
        <v>147</v>
      </c>
      <c r="B42" s="30">
        <v>3.8959999084472656</v>
      </c>
      <c r="C42" s="12">
        <v>4.120999813079834</v>
      </c>
      <c r="D42" s="16">
        <v>4.465000152587891</v>
      </c>
      <c r="E42" s="12">
        <v>4.758299827575684</v>
      </c>
      <c r="F42" s="31">
        <v>4.799200057983398</v>
      </c>
      <c r="G42" s="32">
        <v>4.8292999267578125</v>
      </c>
      <c r="H42" s="31">
        <v>4.851799964904785</v>
      </c>
      <c r="I42" s="31">
        <v>4.9583001136779785</v>
      </c>
      <c r="J42" s="33" t="str">
        <f t="shared" ref="J42:P42" si="123">IF(B42&lt;C42,"Increasing","Decreasing")</f>
        <v>Increasing</v>
      </c>
      <c r="K42" s="33" t="str">
        <f t="shared" si="123"/>
        <v>Increasing</v>
      </c>
      <c r="L42" s="33" t="str">
        <f t="shared" si="123"/>
        <v>Increasing</v>
      </c>
      <c r="M42" s="33" t="str">
        <f t="shared" si="123"/>
        <v>Increasing</v>
      </c>
      <c r="N42" s="33" t="str">
        <f t="shared" si="123"/>
        <v>Increasing</v>
      </c>
      <c r="O42" s="33" t="str">
        <f t="shared" si="123"/>
        <v>Increasing</v>
      </c>
      <c r="P42" s="33" t="str">
        <f t="shared" si="123"/>
        <v>Increasing</v>
      </c>
      <c r="Q42" s="34">
        <f t="shared" ref="Q42:W42" si="124">C42-B42</f>
        <v>0.2249999046</v>
      </c>
      <c r="R42" s="34">
        <f t="shared" si="124"/>
        <v>0.3440003395</v>
      </c>
      <c r="S42" s="34">
        <f t="shared" si="124"/>
        <v>0.293299675</v>
      </c>
      <c r="T42" s="34">
        <f t="shared" si="124"/>
        <v>0.04090023041</v>
      </c>
      <c r="U42" s="35">
        <f t="shared" si="124"/>
        <v>0.03009986877</v>
      </c>
      <c r="V42" s="34">
        <f t="shared" si="124"/>
        <v>0.02250003815</v>
      </c>
      <c r="W42" s="34">
        <f t="shared" si="124"/>
        <v>0.1065001488</v>
      </c>
      <c r="X42" s="36">
        <f t="shared" ref="X42:AD42" si="125">((C42-B42)/B42)</f>
        <v>0.05775151692</v>
      </c>
      <c r="Y42" s="36">
        <f t="shared" si="125"/>
        <v>0.08347497091</v>
      </c>
      <c r="Z42" s="36">
        <f t="shared" si="125"/>
        <v>0.06568861477</v>
      </c>
      <c r="AA42" s="36">
        <f t="shared" si="125"/>
        <v>0.008595555532</v>
      </c>
      <c r="AB42" s="36">
        <f t="shared" si="125"/>
        <v>0.006271851227</v>
      </c>
      <c r="AC42" s="36">
        <f t="shared" si="125"/>
        <v>0.004659068289</v>
      </c>
      <c r="AD42" s="36">
        <f t="shared" si="125"/>
        <v>0.02195064709</v>
      </c>
      <c r="AE42" s="37">
        <f t="shared" si="7"/>
        <v>0.03548460353</v>
      </c>
      <c r="AF42" s="38"/>
    </row>
    <row r="43">
      <c r="A43" s="5" t="s">
        <v>137</v>
      </c>
      <c r="B43" s="30">
        <v>4.296999931335449</v>
      </c>
      <c r="C43" s="12">
        <v>4.251999855041504</v>
      </c>
      <c r="D43" s="16">
        <v>4.285999774932861</v>
      </c>
      <c r="E43" s="12">
        <v>4.3404998779296875</v>
      </c>
      <c r="F43" s="31">
        <v>4.519100189208984</v>
      </c>
      <c r="G43" s="32">
        <v>4.672599792480469</v>
      </c>
      <c r="H43" s="31">
        <v>4.89139986038208</v>
      </c>
      <c r="I43" s="31">
        <v>4.973199844360352</v>
      </c>
      <c r="J43" s="33" t="str">
        <f t="shared" ref="J43:P43" si="126">IF(B43&lt;C43,"Increasing","Decreasing")</f>
        <v>Decreasing</v>
      </c>
      <c r="K43" s="33" t="str">
        <f t="shared" si="126"/>
        <v>Increasing</v>
      </c>
      <c r="L43" s="33" t="str">
        <f t="shared" si="126"/>
        <v>Increasing</v>
      </c>
      <c r="M43" s="33" t="str">
        <f t="shared" si="126"/>
        <v>Increasing</v>
      </c>
      <c r="N43" s="33" t="str">
        <f t="shared" si="126"/>
        <v>Increasing</v>
      </c>
      <c r="O43" s="33" t="str">
        <f t="shared" si="126"/>
        <v>Increasing</v>
      </c>
      <c r="P43" s="33" t="str">
        <f t="shared" si="126"/>
        <v>Increasing</v>
      </c>
      <c r="Q43" s="34">
        <f t="shared" ref="Q43:W43" si="127">C43-B43</f>
        <v>-0.04500007629</v>
      </c>
      <c r="R43" s="34">
        <f t="shared" si="127"/>
        <v>0.03399991989</v>
      </c>
      <c r="S43" s="34">
        <f t="shared" si="127"/>
        <v>0.054500103</v>
      </c>
      <c r="T43" s="34">
        <f t="shared" si="127"/>
        <v>0.1786003113</v>
      </c>
      <c r="U43" s="35">
        <f t="shared" si="127"/>
        <v>0.1534996033</v>
      </c>
      <c r="V43" s="34">
        <f t="shared" si="127"/>
        <v>0.2188000679</v>
      </c>
      <c r="W43" s="34">
        <f t="shared" si="127"/>
        <v>0.08179998398</v>
      </c>
      <c r="X43" s="36">
        <f t="shared" ref="X43:AD43" si="128">((C43-B43)/B43)</f>
        <v>-0.01047244054</v>
      </c>
      <c r="Y43" s="36">
        <f t="shared" si="128"/>
        <v>0.007996218497</v>
      </c>
      <c r="Z43" s="36">
        <f t="shared" si="128"/>
        <v>0.01271584364</v>
      </c>
      <c r="AA43" s="36">
        <f t="shared" si="128"/>
        <v>0.04114740613</v>
      </c>
      <c r="AB43" s="36">
        <f t="shared" si="128"/>
        <v>0.03396685111</v>
      </c>
      <c r="AC43" s="36">
        <f t="shared" si="128"/>
        <v>0.04682619476</v>
      </c>
      <c r="AD43" s="36">
        <f t="shared" si="128"/>
        <v>0.01672322573</v>
      </c>
      <c r="AE43" s="37">
        <f t="shared" si="7"/>
        <v>0.0212718999</v>
      </c>
      <c r="AF43" s="38"/>
    </row>
    <row r="44">
      <c r="A44" s="5" t="s">
        <v>42</v>
      </c>
      <c r="B44" s="30">
        <v>6.75</v>
      </c>
      <c r="C44" s="12">
        <v>6.99399995803833</v>
      </c>
      <c r="D44" s="16">
        <v>6.951000213623047</v>
      </c>
      <c r="E44" s="12">
        <v>6.964700222015381</v>
      </c>
      <c r="F44" s="31">
        <v>6.985000133514404</v>
      </c>
      <c r="G44" s="32">
        <v>7.075799942016602</v>
      </c>
      <c r="H44" s="31">
        <v>7.1545000076293945</v>
      </c>
      <c r="I44" s="31">
        <v>7.03410005569458</v>
      </c>
      <c r="J44" s="33" t="str">
        <f t="shared" ref="J44:P44" si="129">IF(B44&lt;C44,"Increasing","Decreasing")</f>
        <v>Increasing</v>
      </c>
      <c r="K44" s="33" t="str">
        <f t="shared" si="129"/>
        <v>Decreasing</v>
      </c>
      <c r="L44" s="33" t="str">
        <f t="shared" si="129"/>
        <v>Increasing</v>
      </c>
      <c r="M44" s="33" t="str">
        <f t="shared" si="129"/>
        <v>Increasing</v>
      </c>
      <c r="N44" s="33" t="str">
        <f t="shared" si="129"/>
        <v>Increasing</v>
      </c>
      <c r="O44" s="33" t="str">
        <f t="shared" si="129"/>
        <v>Increasing</v>
      </c>
      <c r="P44" s="33" t="str">
        <f t="shared" si="129"/>
        <v>Decreasing</v>
      </c>
      <c r="Q44" s="34">
        <f t="shared" ref="Q44:W44" si="130">C44-B44</f>
        <v>0.243999958</v>
      </c>
      <c r="R44" s="34">
        <f t="shared" si="130"/>
        <v>-0.04299974442</v>
      </c>
      <c r="S44" s="34">
        <f t="shared" si="130"/>
        <v>0.01370000839</v>
      </c>
      <c r="T44" s="34">
        <f t="shared" si="130"/>
        <v>0.0202999115</v>
      </c>
      <c r="U44" s="35">
        <f t="shared" si="130"/>
        <v>0.0907998085</v>
      </c>
      <c r="V44" s="34">
        <f t="shared" si="130"/>
        <v>0.07870006561</v>
      </c>
      <c r="W44" s="34">
        <f t="shared" si="130"/>
        <v>-0.1203999519</v>
      </c>
      <c r="X44" s="36">
        <f t="shared" ref="X44:AD44" si="131">((C44-B44)/B44)</f>
        <v>0.03614814193</v>
      </c>
      <c r="Y44" s="36">
        <f t="shared" si="131"/>
        <v>-0.006148090459</v>
      </c>
      <c r="Z44" s="36">
        <f t="shared" si="131"/>
        <v>0.00197094058</v>
      </c>
      <c r="AA44" s="36">
        <f t="shared" si="131"/>
        <v>0.002914685608</v>
      </c>
      <c r="AB44" s="36">
        <f t="shared" si="131"/>
        <v>0.01299925652</v>
      </c>
      <c r="AC44" s="36">
        <f t="shared" si="131"/>
        <v>0.01112242662</v>
      </c>
      <c r="AD44" s="36">
        <f t="shared" si="131"/>
        <v>-0.0168285627</v>
      </c>
      <c r="AE44" s="37">
        <f t="shared" si="7"/>
        <v>0.006025542585</v>
      </c>
      <c r="AF44" s="38"/>
    </row>
    <row r="45">
      <c r="A45" s="5" t="s">
        <v>125</v>
      </c>
      <c r="B45" s="30">
        <v>4.632999897003174</v>
      </c>
      <c r="C45" s="12">
        <v>4.276000022888184</v>
      </c>
      <c r="D45" s="16">
        <v>4.119999885559082</v>
      </c>
      <c r="E45" s="12">
        <v>4.6570000648498535</v>
      </c>
      <c r="F45" s="31">
        <v>4.996300220489502</v>
      </c>
      <c r="G45" s="32">
        <v>5.1479997634887695</v>
      </c>
      <c r="H45" s="31">
        <v>5.088399887084961</v>
      </c>
      <c r="I45" s="31">
        <v>4.872000217437744</v>
      </c>
      <c r="J45" s="33" t="str">
        <f t="shared" ref="J45:P45" si="132">IF(B45&lt;C45,"Increasing","Decreasing")</f>
        <v>Decreasing</v>
      </c>
      <c r="K45" s="33" t="str">
        <f t="shared" si="132"/>
        <v>Decreasing</v>
      </c>
      <c r="L45" s="33" t="str">
        <f t="shared" si="132"/>
        <v>Increasing</v>
      </c>
      <c r="M45" s="33" t="str">
        <f t="shared" si="132"/>
        <v>Increasing</v>
      </c>
      <c r="N45" s="33" t="str">
        <f t="shared" si="132"/>
        <v>Increasing</v>
      </c>
      <c r="O45" s="33" t="str">
        <f t="shared" si="132"/>
        <v>Decreasing</v>
      </c>
      <c r="P45" s="33" t="str">
        <f t="shared" si="132"/>
        <v>Decreasing</v>
      </c>
      <c r="Q45" s="34">
        <f t="shared" ref="Q45:W45" si="133">C45-B45</f>
        <v>-0.3569998741</v>
      </c>
      <c r="R45" s="34">
        <f t="shared" si="133"/>
        <v>-0.1560001373</v>
      </c>
      <c r="S45" s="34">
        <f t="shared" si="133"/>
        <v>0.5370001793</v>
      </c>
      <c r="T45" s="34">
        <f t="shared" si="133"/>
        <v>0.3393001556</v>
      </c>
      <c r="U45" s="35">
        <f t="shared" si="133"/>
        <v>0.151699543</v>
      </c>
      <c r="V45" s="34">
        <f t="shared" si="133"/>
        <v>-0.0595998764</v>
      </c>
      <c r="W45" s="34">
        <f t="shared" si="133"/>
        <v>-0.2163996696</v>
      </c>
      <c r="X45" s="36">
        <f t="shared" ref="X45:AD45" si="134">((C45-B45)/B45)</f>
        <v>-0.07705587784</v>
      </c>
      <c r="Y45" s="36">
        <f t="shared" si="134"/>
        <v>-0.03648272603</v>
      </c>
      <c r="Z45" s="36">
        <f t="shared" si="134"/>
        <v>0.130339853</v>
      </c>
      <c r="AA45" s="36">
        <f t="shared" si="134"/>
        <v>0.07285809554</v>
      </c>
      <c r="AB45" s="36">
        <f t="shared" si="134"/>
        <v>0.03036237542</v>
      </c>
      <c r="AC45" s="36">
        <f t="shared" si="134"/>
        <v>-0.0115772881</v>
      </c>
      <c r="AD45" s="36">
        <f t="shared" si="134"/>
        <v>-0.04252803916</v>
      </c>
      <c r="AE45" s="37">
        <f t="shared" si="7"/>
        <v>0.009416627541</v>
      </c>
      <c r="AF45" s="38"/>
    </row>
    <row r="46">
      <c r="A46" s="5" t="s">
        <v>113</v>
      </c>
      <c r="B46" s="30">
        <v>4.85699987411499</v>
      </c>
      <c r="C46" s="12">
        <v>5.0329999923706055</v>
      </c>
      <c r="D46" s="16">
        <v>5.2270002365112305</v>
      </c>
      <c r="E46" s="12">
        <v>5.357900142669678</v>
      </c>
      <c r="F46" s="31">
        <v>5.2866997718811035</v>
      </c>
      <c r="G46" s="32">
        <v>5.514999866485596</v>
      </c>
      <c r="H46" s="31">
        <v>5.722599983215332</v>
      </c>
      <c r="I46" s="31">
        <v>5.948200225830078</v>
      </c>
      <c r="J46" s="33" t="str">
        <f t="shared" ref="J46:P46" si="135">IF(B46&lt;C46,"Increasing","Decreasing")</f>
        <v>Increasing</v>
      </c>
      <c r="K46" s="33" t="str">
        <f t="shared" si="135"/>
        <v>Increasing</v>
      </c>
      <c r="L46" s="33" t="str">
        <f t="shared" si="135"/>
        <v>Increasing</v>
      </c>
      <c r="M46" s="33" t="str">
        <f t="shared" si="135"/>
        <v>Decreasing</v>
      </c>
      <c r="N46" s="33" t="str">
        <f t="shared" si="135"/>
        <v>Increasing</v>
      </c>
      <c r="O46" s="33" t="str">
        <f t="shared" si="135"/>
        <v>Increasing</v>
      </c>
      <c r="P46" s="33" t="str">
        <f t="shared" si="135"/>
        <v>Increasing</v>
      </c>
      <c r="Q46" s="34">
        <f t="shared" ref="Q46:W46" si="136">C46-B46</f>
        <v>0.1760001183</v>
      </c>
      <c r="R46" s="34">
        <f t="shared" si="136"/>
        <v>0.1940002441</v>
      </c>
      <c r="S46" s="34">
        <f t="shared" si="136"/>
        <v>0.1308999062</v>
      </c>
      <c r="T46" s="34">
        <f t="shared" si="136"/>
        <v>-0.07120037079</v>
      </c>
      <c r="U46" s="35">
        <f t="shared" si="136"/>
        <v>0.2283000946</v>
      </c>
      <c r="V46" s="34">
        <f t="shared" si="136"/>
        <v>0.2076001167</v>
      </c>
      <c r="W46" s="34">
        <f t="shared" si="136"/>
        <v>0.2256002426</v>
      </c>
      <c r="X46" s="36">
        <f t="shared" ref="X46:AD46" si="137">((C46-B46)/B46)</f>
        <v>0.03623638518</v>
      </c>
      <c r="Y46" s="36">
        <f t="shared" si="137"/>
        <v>0.03854564761</v>
      </c>
      <c r="Z46" s="36">
        <f t="shared" si="137"/>
        <v>0.02504302664</v>
      </c>
      <c r="AA46" s="36">
        <f t="shared" si="137"/>
        <v>-0.01328885737</v>
      </c>
      <c r="AB46" s="36">
        <f t="shared" si="137"/>
        <v>0.04318385845</v>
      </c>
      <c r="AC46" s="36">
        <f t="shared" si="137"/>
        <v>0.03764281446</v>
      </c>
      <c r="AD46" s="36">
        <f t="shared" si="137"/>
        <v>0.03942268257</v>
      </c>
      <c r="AE46" s="37">
        <f t="shared" si="7"/>
        <v>0.02954079393</v>
      </c>
      <c r="AF46" s="38"/>
    </row>
    <row r="47">
      <c r="A47" s="5" t="s">
        <v>58</v>
      </c>
      <c r="B47" s="30">
        <v>6.123000144958496</v>
      </c>
      <c r="C47" s="12">
        <v>6.323999881744385</v>
      </c>
      <c r="D47" s="16">
        <v>6.453999996185303</v>
      </c>
      <c r="E47" s="12">
        <v>6.381899833679199</v>
      </c>
      <c r="F47" s="31">
        <v>6.436200141906738</v>
      </c>
      <c r="G47" s="32">
        <v>6.398900032043457</v>
      </c>
      <c r="H47" s="31">
        <v>6.434500217437744</v>
      </c>
      <c r="I47" s="31">
        <v>6.262199878692627</v>
      </c>
      <c r="J47" s="33" t="str">
        <f t="shared" ref="J47:P47" si="138">IF(B47&lt;C47,"Increasing","Decreasing")</f>
        <v>Increasing</v>
      </c>
      <c r="K47" s="33" t="str">
        <f t="shared" si="138"/>
        <v>Increasing</v>
      </c>
      <c r="L47" s="33" t="str">
        <f t="shared" si="138"/>
        <v>Decreasing</v>
      </c>
      <c r="M47" s="33" t="str">
        <f t="shared" si="138"/>
        <v>Increasing</v>
      </c>
      <c r="N47" s="33" t="str">
        <f t="shared" si="138"/>
        <v>Decreasing</v>
      </c>
      <c r="O47" s="33" t="str">
        <f t="shared" si="138"/>
        <v>Increasing</v>
      </c>
      <c r="P47" s="33" t="str">
        <f t="shared" si="138"/>
        <v>Decreasing</v>
      </c>
      <c r="Q47" s="34">
        <f t="shared" ref="Q47:W47" si="139">C47-B47</f>
        <v>0.2009997368</v>
      </c>
      <c r="R47" s="34">
        <f t="shared" si="139"/>
        <v>0.1300001144</v>
      </c>
      <c r="S47" s="34">
        <f t="shared" si="139"/>
        <v>-0.07210016251</v>
      </c>
      <c r="T47" s="34">
        <f t="shared" si="139"/>
        <v>0.05430030823</v>
      </c>
      <c r="U47" s="35">
        <f t="shared" si="139"/>
        <v>-0.03730010986</v>
      </c>
      <c r="V47" s="34">
        <f t="shared" si="139"/>
        <v>0.03560018539</v>
      </c>
      <c r="W47" s="34">
        <f t="shared" si="139"/>
        <v>-0.1723003387</v>
      </c>
      <c r="X47" s="36">
        <f t="shared" ref="X47:AD47" si="140">((C47-B47)/B47)</f>
        <v>0.0328270018</v>
      </c>
      <c r="Y47" s="36">
        <f t="shared" si="140"/>
        <v>0.02055662822</v>
      </c>
      <c r="Z47" s="36">
        <f t="shared" si="140"/>
        <v>-0.01117139178</v>
      </c>
      <c r="AA47" s="36">
        <f t="shared" si="140"/>
        <v>0.008508486445</v>
      </c>
      <c r="AB47" s="36">
        <f t="shared" si="140"/>
        <v>-0.005795362021</v>
      </c>
      <c r="AC47" s="36">
        <f t="shared" si="140"/>
        <v>0.005563485164</v>
      </c>
      <c r="AD47" s="36">
        <f t="shared" si="140"/>
        <v>-0.02677757913</v>
      </c>
      <c r="AE47" s="37">
        <f t="shared" si="7"/>
        <v>0.0033873241</v>
      </c>
      <c r="AF47" s="38"/>
    </row>
    <row r="48">
      <c r="A48" s="5" t="s">
        <v>153</v>
      </c>
      <c r="B48" s="30">
        <v>3.6559998989105225</v>
      </c>
      <c r="C48" s="12">
        <v>3.6070001125335693</v>
      </c>
      <c r="D48" s="16">
        <v>3.506999969482422</v>
      </c>
      <c r="E48" s="12">
        <v>3.964099884033203</v>
      </c>
      <c r="F48" s="31">
        <v>4.53439998626709</v>
      </c>
      <c r="G48" s="32">
        <v>4.9492998123168945</v>
      </c>
      <c r="H48" s="31">
        <v>4.984300136566162</v>
      </c>
      <c r="I48" s="31">
        <v>4.890500068664551</v>
      </c>
      <c r="J48" s="33" t="str">
        <f t="shared" ref="J48:P48" si="141">IF(B48&lt;C48,"Increasing","Decreasing")</f>
        <v>Decreasing</v>
      </c>
      <c r="K48" s="33" t="str">
        <f t="shared" si="141"/>
        <v>Decreasing</v>
      </c>
      <c r="L48" s="33" t="str">
        <f t="shared" si="141"/>
        <v>Increasing</v>
      </c>
      <c r="M48" s="33" t="str">
        <f t="shared" si="141"/>
        <v>Increasing</v>
      </c>
      <c r="N48" s="33" t="str">
        <f t="shared" si="141"/>
        <v>Increasing</v>
      </c>
      <c r="O48" s="33" t="str">
        <f t="shared" si="141"/>
        <v>Increasing</v>
      </c>
      <c r="P48" s="33" t="str">
        <f t="shared" si="141"/>
        <v>Decreasing</v>
      </c>
      <c r="Q48" s="34">
        <f t="shared" ref="Q48:W48" si="142">C48-B48</f>
        <v>-0.04899978638</v>
      </c>
      <c r="R48" s="34">
        <f t="shared" si="142"/>
        <v>-0.1000001431</v>
      </c>
      <c r="S48" s="34">
        <f t="shared" si="142"/>
        <v>0.4570999146</v>
      </c>
      <c r="T48" s="34">
        <f t="shared" si="142"/>
        <v>0.5703001022</v>
      </c>
      <c r="U48" s="35">
        <f t="shared" si="142"/>
        <v>0.414899826</v>
      </c>
      <c r="V48" s="34">
        <f t="shared" si="142"/>
        <v>0.03500032425</v>
      </c>
      <c r="W48" s="34">
        <f t="shared" si="142"/>
        <v>-0.0938000679</v>
      </c>
      <c r="X48" s="36">
        <f t="shared" ref="X48:AD48" si="143">((C48-B48)/B48)</f>
        <v>-0.01340256776</v>
      </c>
      <c r="Y48" s="36">
        <f t="shared" si="143"/>
        <v>-0.02772390905</v>
      </c>
      <c r="Z48" s="36">
        <f t="shared" si="143"/>
        <v>0.1303392981</v>
      </c>
      <c r="AA48" s="36">
        <f t="shared" si="143"/>
        <v>0.1438662291</v>
      </c>
      <c r="AB48" s="36">
        <f t="shared" si="143"/>
        <v>0.0915004912</v>
      </c>
      <c r="AC48" s="36">
        <f t="shared" si="143"/>
        <v>0.007071772892</v>
      </c>
      <c r="AD48" s="36">
        <f t="shared" si="143"/>
        <v>-0.01881910506</v>
      </c>
      <c r="AE48" s="37">
        <f t="shared" si="7"/>
        <v>0.04469031564</v>
      </c>
      <c r="AF48" s="38"/>
    </row>
    <row r="49">
      <c r="A49" s="5" t="s">
        <v>116</v>
      </c>
      <c r="B49" s="30">
        <v>4.788000106811523</v>
      </c>
      <c r="C49" s="12">
        <v>4.870999813079834</v>
      </c>
      <c r="D49" s="16">
        <v>5.181000232696533</v>
      </c>
      <c r="E49" s="12">
        <v>5.504000186920166</v>
      </c>
      <c r="F49" s="31">
        <v>5.860400199890137</v>
      </c>
      <c r="G49" s="32">
        <v>5.953199863433838</v>
      </c>
      <c r="H49" s="31">
        <v>5.9191999435424805</v>
      </c>
      <c r="I49" s="31">
        <v>6.02209997177124</v>
      </c>
      <c r="J49" s="33" t="str">
        <f t="shared" ref="J49:P49" si="144">IF(B49&lt;C49,"Increasing","Decreasing")</f>
        <v>Increasing</v>
      </c>
      <c r="K49" s="33" t="str">
        <f t="shared" si="144"/>
        <v>Increasing</v>
      </c>
      <c r="L49" s="33" t="str">
        <f t="shared" si="144"/>
        <v>Increasing</v>
      </c>
      <c r="M49" s="33" t="str">
        <f t="shared" si="144"/>
        <v>Increasing</v>
      </c>
      <c r="N49" s="33" t="str">
        <f t="shared" si="144"/>
        <v>Increasing</v>
      </c>
      <c r="O49" s="33" t="str">
        <f t="shared" si="144"/>
        <v>Decreasing</v>
      </c>
      <c r="P49" s="33" t="str">
        <f t="shared" si="144"/>
        <v>Increasing</v>
      </c>
      <c r="Q49" s="34">
        <f t="shared" ref="Q49:W49" si="145">C49-B49</f>
        <v>0.08299970627</v>
      </c>
      <c r="R49" s="34">
        <f t="shared" si="145"/>
        <v>0.3100004196</v>
      </c>
      <c r="S49" s="34">
        <f t="shared" si="145"/>
        <v>0.3229999542</v>
      </c>
      <c r="T49" s="34">
        <f t="shared" si="145"/>
        <v>0.356400013</v>
      </c>
      <c r="U49" s="35">
        <f t="shared" si="145"/>
        <v>0.09279966354</v>
      </c>
      <c r="V49" s="34">
        <f t="shared" si="145"/>
        <v>-0.03399991989</v>
      </c>
      <c r="W49" s="34">
        <f t="shared" si="145"/>
        <v>0.1029000282</v>
      </c>
      <c r="X49" s="36">
        <f t="shared" ref="X49:AD49" si="146">((C49-B49)/B49)</f>
        <v>0.01733494244</v>
      </c>
      <c r="Y49" s="36">
        <f t="shared" si="146"/>
        <v>0.06364205122</v>
      </c>
      <c r="Z49" s="36">
        <f t="shared" si="146"/>
        <v>0.06234316536</v>
      </c>
      <c r="AA49" s="36">
        <f t="shared" si="146"/>
        <v>0.06475290713</v>
      </c>
      <c r="AB49" s="36">
        <f t="shared" si="146"/>
        <v>0.01583503863</v>
      </c>
      <c r="AC49" s="36">
        <f t="shared" si="146"/>
        <v>-0.005711200812</v>
      </c>
      <c r="AD49" s="36">
        <f t="shared" si="146"/>
        <v>0.0173841109</v>
      </c>
      <c r="AE49" s="37">
        <f t="shared" si="7"/>
        <v>0.0336544307</v>
      </c>
      <c r="AF49" s="38"/>
    </row>
    <row r="50">
      <c r="A50" s="5" t="s">
        <v>88</v>
      </c>
      <c r="B50" s="30">
        <v>5.473999977111816</v>
      </c>
      <c r="C50" s="12">
        <v>5.458000183105469</v>
      </c>
      <c r="D50" s="16">
        <v>5.4720001220703125</v>
      </c>
      <c r="E50" s="12">
        <v>5.4303998947143555</v>
      </c>
      <c r="F50" s="31">
        <v>5.4303998947143555</v>
      </c>
      <c r="G50" s="32">
        <v>5.51039981842041</v>
      </c>
      <c r="H50" s="31">
        <v>5.4766998291015625</v>
      </c>
      <c r="I50" s="31">
        <v>5.424799919128418</v>
      </c>
      <c r="J50" s="33" t="str">
        <f t="shared" ref="J50:P50" si="147">IF(B50&lt;C50,"Increasing","Decreasing")</f>
        <v>Decreasing</v>
      </c>
      <c r="K50" s="33" t="str">
        <f t="shared" si="147"/>
        <v>Increasing</v>
      </c>
      <c r="L50" s="33" t="str">
        <f t="shared" si="147"/>
        <v>Decreasing</v>
      </c>
      <c r="M50" s="33" t="str">
        <f t="shared" si="147"/>
        <v>Decreasing</v>
      </c>
      <c r="N50" s="33" t="str">
        <f t="shared" si="147"/>
        <v>Increasing</v>
      </c>
      <c r="O50" s="33" t="str">
        <f t="shared" si="147"/>
        <v>Decreasing</v>
      </c>
      <c r="P50" s="33" t="str">
        <f t="shared" si="147"/>
        <v>Decreasing</v>
      </c>
      <c r="Q50" s="34">
        <f t="shared" ref="Q50:W50" si="148">C50-B50</f>
        <v>-0.01599979401</v>
      </c>
      <c r="R50" s="34">
        <f t="shared" si="148"/>
        <v>0.01399993896</v>
      </c>
      <c r="S50" s="34">
        <f t="shared" si="148"/>
        <v>-0.04160022736</v>
      </c>
      <c r="T50" s="34">
        <f t="shared" si="148"/>
        <v>0</v>
      </c>
      <c r="U50" s="35">
        <f t="shared" si="148"/>
        <v>0.07999992371</v>
      </c>
      <c r="V50" s="34">
        <f t="shared" si="148"/>
        <v>-0.03369998932</v>
      </c>
      <c r="W50" s="34">
        <f t="shared" si="148"/>
        <v>-0.05189990997</v>
      </c>
      <c r="X50" s="36">
        <f t="shared" ref="X50:AD50" si="149">((C50-B50)/B50)</f>
        <v>-0.002922870675</v>
      </c>
      <c r="Y50" s="36">
        <f t="shared" si="149"/>
        <v>0.002565030871</v>
      </c>
      <c r="Z50" s="36">
        <f t="shared" si="149"/>
        <v>-0.007602380561</v>
      </c>
      <c r="AA50" s="36">
        <f t="shared" si="149"/>
        <v>0</v>
      </c>
      <c r="AB50" s="36">
        <f t="shared" si="149"/>
        <v>0.01473186602</v>
      </c>
      <c r="AC50" s="36">
        <f t="shared" si="149"/>
        <v>-0.006115706742</v>
      </c>
      <c r="AD50" s="36">
        <f t="shared" si="149"/>
        <v>-0.009476493434</v>
      </c>
      <c r="AE50" s="37">
        <f t="shared" si="7"/>
        <v>-0.001260079217</v>
      </c>
      <c r="AF50" s="38"/>
    </row>
    <row r="51">
      <c r="A51" s="5" t="s">
        <v>115</v>
      </c>
      <c r="B51" s="30">
        <v>4.800000190734863</v>
      </c>
      <c r="C51" s="12">
        <v>5.144999980926514</v>
      </c>
      <c r="D51" s="16">
        <v>5.323999881744385</v>
      </c>
      <c r="E51" s="12">
        <v>5.619999885559082</v>
      </c>
      <c r="F51" s="31">
        <v>5.758299827575684</v>
      </c>
      <c r="G51" s="32">
        <v>6.000400066375732</v>
      </c>
      <c r="H51" s="31">
        <v>5.991600036621094</v>
      </c>
      <c r="I51" s="31">
        <v>6.085899829864502</v>
      </c>
      <c r="J51" s="33" t="str">
        <f t="shared" ref="J51:P51" si="150">IF(B51&lt;C51,"Increasing","Decreasing")</f>
        <v>Increasing</v>
      </c>
      <c r="K51" s="33" t="str">
        <f t="shared" si="150"/>
        <v>Increasing</v>
      </c>
      <c r="L51" s="33" t="str">
        <f t="shared" si="150"/>
        <v>Increasing</v>
      </c>
      <c r="M51" s="33" t="str">
        <f t="shared" si="150"/>
        <v>Increasing</v>
      </c>
      <c r="N51" s="33" t="str">
        <f t="shared" si="150"/>
        <v>Increasing</v>
      </c>
      <c r="O51" s="33" t="str">
        <f t="shared" si="150"/>
        <v>Decreasing</v>
      </c>
      <c r="P51" s="33" t="str">
        <f t="shared" si="150"/>
        <v>Increasing</v>
      </c>
      <c r="Q51" s="34">
        <f t="shared" ref="Q51:W51" si="151">C51-B51</f>
        <v>0.3449997902</v>
      </c>
      <c r="R51" s="34">
        <f t="shared" si="151"/>
        <v>0.1789999008</v>
      </c>
      <c r="S51" s="34">
        <f t="shared" si="151"/>
        <v>0.2960000038</v>
      </c>
      <c r="T51" s="34">
        <f t="shared" si="151"/>
        <v>0.138299942</v>
      </c>
      <c r="U51" s="35">
        <f t="shared" si="151"/>
        <v>0.2421002388</v>
      </c>
      <c r="V51" s="34">
        <f t="shared" si="151"/>
        <v>-0.008800029755</v>
      </c>
      <c r="W51" s="34">
        <f t="shared" si="151"/>
        <v>0.09429979324</v>
      </c>
      <c r="X51" s="36">
        <f t="shared" ref="X51:AD51" si="152">((C51-B51)/B51)</f>
        <v>0.07187495343</v>
      </c>
      <c r="Y51" s="36">
        <f t="shared" si="152"/>
        <v>0.03479104013</v>
      </c>
      <c r="Z51" s="36">
        <f t="shared" si="152"/>
        <v>0.05559729722</v>
      </c>
      <c r="AA51" s="36">
        <f t="shared" si="152"/>
        <v>0.02460853111</v>
      </c>
      <c r="AB51" s="36">
        <f t="shared" si="152"/>
        <v>0.04204370145</v>
      </c>
      <c r="AC51" s="36">
        <f t="shared" si="152"/>
        <v>-0.001466573838</v>
      </c>
      <c r="AD51" s="36">
        <f t="shared" si="152"/>
        <v>0.01573866624</v>
      </c>
      <c r="AE51" s="37">
        <f t="shared" si="7"/>
        <v>0.03474108796</v>
      </c>
      <c r="AF51" s="38"/>
    </row>
    <row r="52">
      <c r="A52" s="5" t="s">
        <v>14</v>
      </c>
      <c r="B52" s="30">
        <v>7.560999870300293</v>
      </c>
      <c r="C52" s="12">
        <v>7.500999927520752</v>
      </c>
      <c r="D52" s="16">
        <v>7.504000186920166</v>
      </c>
      <c r="E52" s="12">
        <v>7.495200157165527</v>
      </c>
      <c r="F52" s="31">
        <v>7.493599891662598</v>
      </c>
      <c r="G52" s="32">
        <v>7.504499912261963</v>
      </c>
      <c r="H52" s="31">
        <v>7.553899765014648</v>
      </c>
      <c r="I52" s="31">
        <v>7.557499885559082</v>
      </c>
      <c r="J52" s="33" t="str">
        <f t="shared" ref="J52:P52" si="153">IF(B52&lt;C52,"Increasing","Decreasing")</f>
        <v>Decreasing</v>
      </c>
      <c r="K52" s="33" t="str">
        <f t="shared" si="153"/>
        <v>Increasing</v>
      </c>
      <c r="L52" s="33" t="str">
        <f t="shared" si="153"/>
        <v>Decreasing</v>
      </c>
      <c r="M52" s="33" t="str">
        <f t="shared" si="153"/>
        <v>Decreasing</v>
      </c>
      <c r="N52" s="33" t="str">
        <f t="shared" si="153"/>
        <v>Increasing</v>
      </c>
      <c r="O52" s="33" t="str">
        <f t="shared" si="153"/>
        <v>Increasing</v>
      </c>
      <c r="P52" s="33" t="str">
        <f t="shared" si="153"/>
        <v>Increasing</v>
      </c>
      <c r="Q52" s="34">
        <f t="shared" ref="Q52:W52" si="154">C52-B52</f>
        <v>-0.05999994278</v>
      </c>
      <c r="R52" s="34">
        <f t="shared" si="154"/>
        <v>0.003000259399</v>
      </c>
      <c r="S52" s="34">
        <f t="shared" si="154"/>
        <v>-0.008800029755</v>
      </c>
      <c r="T52" s="34">
        <f t="shared" si="154"/>
        <v>-0.001600265503</v>
      </c>
      <c r="U52" s="35">
        <f t="shared" si="154"/>
        <v>0.0109000206</v>
      </c>
      <c r="V52" s="34">
        <f t="shared" si="154"/>
        <v>0.04939985275</v>
      </c>
      <c r="W52" s="34">
        <f t="shared" si="154"/>
        <v>0.003600120544</v>
      </c>
      <c r="X52" s="36">
        <f t="shared" ref="X52:AD52" si="155">((C52-B52)/B52)</f>
        <v>-0.007935450841</v>
      </c>
      <c r="Y52" s="36">
        <f t="shared" si="155"/>
        <v>0.0003999812596</v>
      </c>
      <c r="Z52" s="36">
        <f t="shared" si="155"/>
        <v>-0.001172711825</v>
      </c>
      <c r="AA52" s="36">
        <f t="shared" si="155"/>
        <v>-0.0002135053727</v>
      </c>
      <c r="AB52" s="36">
        <f t="shared" si="155"/>
        <v>0.00145457734</v>
      </c>
      <c r="AC52" s="36">
        <f t="shared" si="155"/>
        <v>0.006582697492</v>
      </c>
      <c r="AD52" s="36">
        <f t="shared" si="155"/>
        <v>0.000476590987</v>
      </c>
      <c r="AE52" s="37">
        <f t="shared" si="7"/>
        <v>-0.0000582601371</v>
      </c>
      <c r="AF52" s="38"/>
    </row>
    <row r="53">
      <c r="A53" s="5" t="s">
        <v>128</v>
      </c>
      <c r="B53" s="30">
        <v>4.565000057220459</v>
      </c>
      <c r="C53" s="12">
        <v>4.4039998054504395</v>
      </c>
      <c r="D53" s="16">
        <v>4.315000057220459</v>
      </c>
      <c r="E53" s="12">
        <v>4.189799785614014</v>
      </c>
      <c r="F53" s="31">
        <v>4.015200138092041</v>
      </c>
      <c r="G53" s="32">
        <v>3.5732998847961426</v>
      </c>
      <c r="H53" s="31">
        <v>3.8189001083374023</v>
      </c>
      <c r="I53" s="31">
        <v>3.777100086212158</v>
      </c>
      <c r="J53" s="33" t="str">
        <f t="shared" ref="J53:P53" si="156">IF(B53&lt;C53,"Increasing","Decreasing")</f>
        <v>Decreasing</v>
      </c>
      <c r="K53" s="33" t="str">
        <f t="shared" si="156"/>
        <v>Decreasing</v>
      </c>
      <c r="L53" s="33" t="str">
        <f t="shared" si="156"/>
        <v>Decreasing</v>
      </c>
      <c r="M53" s="33" t="str">
        <f t="shared" si="156"/>
        <v>Decreasing</v>
      </c>
      <c r="N53" s="33" t="str">
        <f t="shared" si="156"/>
        <v>Decreasing</v>
      </c>
      <c r="O53" s="33" t="str">
        <f t="shared" si="156"/>
        <v>Increasing</v>
      </c>
      <c r="P53" s="33" t="str">
        <f t="shared" si="156"/>
        <v>Decreasing</v>
      </c>
      <c r="Q53" s="34">
        <f t="shared" ref="Q53:W53" si="157">C53-B53</f>
        <v>-0.1610002518</v>
      </c>
      <c r="R53" s="34">
        <f t="shared" si="157"/>
        <v>-0.08899974823</v>
      </c>
      <c r="S53" s="34">
        <f t="shared" si="157"/>
        <v>-0.1252002716</v>
      </c>
      <c r="T53" s="34">
        <f t="shared" si="157"/>
        <v>-0.1745996475</v>
      </c>
      <c r="U53" s="35">
        <f t="shared" si="157"/>
        <v>-0.4419002533</v>
      </c>
      <c r="V53" s="34">
        <f t="shared" si="157"/>
        <v>0.2456002235</v>
      </c>
      <c r="W53" s="34">
        <f t="shared" si="157"/>
        <v>-0.04180002213</v>
      </c>
      <c r="X53" s="36">
        <f t="shared" ref="X53:AD53" si="158">((C53-B53)/B53)</f>
        <v>-0.03526840082</v>
      </c>
      <c r="Y53" s="36">
        <f t="shared" si="158"/>
        <v>-0.02020884472</v>
      </c>
      <c r="Z53" s="36">
        <f t="shared" si="158"/>
        <v>-0.02901512629</v>
      </c>
      <c r="AA53" s="36">
        <f t="shared" si="158"/>
        <v>-0.04167255154</v>
      </c>
      <c r="AB53" s="36">
        <f t="shared" si="158"/>
        <v>-0.1100568435</v>
      </c>
      <c r="AC53" s="36">
        <f t="shared" si="158"/>
        <v>0.06873204921</v>
      </c>
      <c r="AD53" s="36">
        <f t="shared" si="158"/>
        <v>-0.01094556572</v>
      </c>
      <c r="AE53" s="37">
        <f t="shared" si="7"/>
        <v>-0.02549075477</v>
      </c>
      <c r="AF53" s="38"/>
    </row>
    <row r="54">
      <c r="A54" s="5" t="s">
        <v>90</v>
      </c>
      <c r="B54" s="30">
        <v>5.39900016784668</v>
      </c>
      <c r="C54" s="12">
        <v>5.314000129699707</v>
      </c>
      <c r="D54" s="16">
        <v>5.26200008392334</v>
      </c>
      <c r="E54" s="12">
        <v>5.092599868774414</v>
      </c>
      <c r="F54" s="31">
        <v>5.192399978637695</v>
      </c>
      <c r="G54" s="32">
        <v>5.285600185394287</v>
      </c>
      <c r="H54" s="31">
        <v>5.3445000648498535</v>
      </c>
      <c r="I54" s="31">
        <v>5.23960018157959</v>
      </c>
      <c r="J54" s="33" t="str">
        <f t="shared" ref="J54:P54" si="159">IF(B54&lt;C54,"Increasing","Decreasing")</f>
        <v>Decreasing</v>
      </c>
      <c r="K54" s="33" t="str">
        <f t="shared" si="159"/>
        <v>Decreasing</v>
      </c>
      <c r="L54" s="33" t="str">
        <f t="shared" si="159"/>
        <v>Decreasing</v>
      </c>
      <c r="M54" s="33" t="str">
        <f t="shared" si="159"/>
        <v>Increasing</v>
      </c>
      <c r="N54" s="33" t="str">
        <f t="shared" si="159"/>
        <v>Increasing</v>
      </c>
      <c r="O54" s="33" t="str">
        <f t="shared" si="159"/>
        <v>Increasing</v>
      </c>
      <c r="P54" s="33" t="str">
        <f t="shared" si="159"/>
        <v>Decreasing</v>
      </c>
      <c r="Q54" s="34">
        <f t="shared" ref="Q54:W54" si="160">C54-B54</f>
        <v>-0.08500003815</v>
      </c>
      <c r="R54" s="34">
        <f t="shared" si="160"/>
        <v>-0.05200004578</v>
      </c>
      <c r="S54" s="34">
        <f t="shared" si="160"/>
        <v>-0.1694002151</v>
      </c>
      <c r="T54" s="34">
        <f t="shared" si="160"/>
        <v>0.09980010986</v>
      </c>
      <c r="U54" s="35">
        <f t="shared" si="160"/>
        <v>0.09320020676</v>
      </c>
      <c r="V54" s="34">
        <f t="shared" si="160"/>
        <v>0.05889987946</v>
      </c>
      <c r="W54" s="34">
        <f t="shared" si="160"/>
        <v>-0.1048998833</v>
      </c>
      <c r="X54" s="36">
        <f t="shared" ref="X54:AD54" si="161">((C54-B54)/B54)</f>
        <v>-0.01574366281</v>
      </c>
      <c r="Y54" s="36">
        <f t="shared" si="161"/>
        <v>-0.009785480713</v>
      </c>
      <c r="Z54" s="36">
        <f t="shared" si="161"/>
        <v>-0.03219312285</v>
      </c>
      <c r="AA54" s="36">
        <f t="shared" si="161"/>
        <v>0.01959708448</v>
      </c>
      <c r="AB54" s="36">
        <f t="shared" si="161"/>
        <v>0.01794935042</v>
      </c>
      <c r="AC54" s="36">
        <f t="shared" si="161"/>
        <v>0.01114346099</v>
      </c>
      <c r="AD54" s="36">
        <f t="shared" si="161"/>
        <v>-0.01962763252</v>
      </c>
      <c r="AE54" s="37">
        <f t="shared" si="7"/>
        <v>-0.004094286143</v>
      </c>
      <c r="AF54" s="38"/>
    </row>
    <row r="55">
      <c r="A55" s="5" t="s">
        <v>121</v>
      </c>
      <c r="B55" s="30">
        <v>4.685999870300293</v>
      </c>
      <c r="C55" s="12">
        <v>4.813000202178955</v>
      </c>
      <c r="D55" s="16">
        <v>4.691999912261963</v>
      </c>
      <c r="E55" s="12">
        <v>4.706600189208984</v>
      </c>
      <c r="F55" s="31">
        <v>4.547999858856201</v>
      </c>
      <c r="G55" s="32">
        <v>4.672399997711182</v>
      </c>
      <c r="H55" s="31">
        <v>4.721199989318848</v>
      </c>
      <c r="I55" s="31">
        <v>4.887899875640869</v>
      </c>
      <c r="J55" s="33" t="str">
        <f t="shared" ref="J55:P55" si="162">IF(B55&lt;C55,"Increasing","Decreasing")</f>
        <v>Increasing</v>
      </c>
      <c r="K55" s="33" t="str">
        <f t="shared" si="162"/>
        <v>Decreasing</v>
      </c>
      <c r="L55" s="33" t="str">
        <f t="shared" si="162"/>
        <v>Increasing</v>
      </c>
      <c r="M55" s="33" t="str">
        <f t="shared" si="162"/>
        <v>Decreasing</v>
      </c>
      <c r="N55" s="33" t="str">
        <f t="shared" si="162"/>
        <v>Increasing</v>
      </c>
      <c r="O55" s="33" t="str">
        <f t="shared" si="162"/>
        <v>Increasing</v>
      </c>
      <c r="P55" s="33" t="str">
        <f t="shared" si="162"/>
        <v>Increasing</v>
      </c>
      <c r="Q55" s="34">
        <f t="shared" ref="Q55:W55" si="163">C55-B55</f>
        <v>0.1270003319</v>
      </c>
      <c r="R55" s="34">
        <f t="shared" si="163"/>
        <v>-0.1210002899</v>
      </c>
      <c r="S55" s="34">
        <f t="shared" si="163"/>
        <v>0.01460027695</v>
      </c>
      <c r="T55" s="34">
        <f t="shared" si="163"/>
        <v>-0.1586003304</v>
      </c>
      <c r="U55" s="35">
        <f t="shared" si="163"/>
        <v>0.1244001389</v>
      </c>
      <c r="V55" s="34">
        <f t="shared" si="163"/>
        <v>0.04879999161</v>
      </c>
      <c r="W55" s="34">
        <f t="shared" si="163"/>
        <v>0.1666998863</v>
      </c>
      <c r="X55" s="36">
        <f t="shared" ref="X55:AD55" si="164">((C55-B55)/B55)</f>
        <v>0.02710207755</v>
      </c>
      <c r="Y55" s="36">
        <f t="shared" si="164"/>
        <v>-0.02514030435</v>
      </c>
      <c r="Z55" s="36">
        <f t="shared" si="164"/>
        <v>0.003111738538</v>
      </c>
      <c r="AA55" s="36">
        <f t="shared" si="164"/>
        <v>-0.03369742999</v>
      </c>
      <c r="AB55" s="36">
        <f t="shared" si="164"/>
        <v>0.02735271388</v>
      </c>
      <c r="AC55" s="36">
        <f t="shared" si="164"/>
        <v>0.01044430948</v>
      </c>
      <c r="AD55" s="36">
        <f t="shared" si="164"/>
        <v>0.03530879579</v>
      </c>
      <c r="AE55" s="37">
        <f t="shared" si="7"/>
        <v>0.006354557272</v>
      </c>
      <c r="AF55" s="38"/>
    </row>
    <row r="56">
      <c r="A56" s="5" t="s">
        <v>123</v>
      </c>
      <c r="B56" s="30">
        <v>4.677000045776367</v>
      </c>
      <c r="C56" s="12">
        <v>4.574999809265137</v>
      </c>
      <c r="D56" s="16">
        <v>4.497000217437744</v>
      </c>
      <c r="E56" s="12">
        <v>4.455599784851074</v>
      </c>
      <c r="F56" s="31">
        <v>4.43720006942749</v>
      </c>
      <c r="G56" s="32">
        <v>4.784800052642822</v>
      </c>
      <c r="H56" s="31">
        <v>4.854100227355957</v>
      </c>
      <c r="I56" s="31">
        <v>4.940899848937988</v>
      </c>
      <c r="J56" s="33" t="str">
        <f t="shared" ref="J56:P56" si="165">IF(B56&lt;C56,"Increasing","Decreasing")</f>
        <v>Decreasing</v>
      </c>
      <c r="K56" s="33" t="str">
        <f t="shared" si="165"/>
        <v>Decreasing</v>
      </c>
      <c r="L56" s="33" t="str">
        <f t="shared" si="165"/>
        <v>Decreasing</v>
      </c>
      <c r="M56" s="33" t="str">
        <f t="shared" si="165"/>
        <v>Decreasing</v>
      </c>
      <c r="N56" s="33" t="str">
        <f t="shared" si="165"/>
        <v>Increasing</v>
      </c>
      <c r="O56" s="33" t="str">
        <f t="shared" si="165"/>
        <v>Increasing</v>
      </c>
      <c r="P56" s="33" t="str">
        <f t="shared" si="165"/>
        <v>Increasing</v>
      </c>
      <c r="Q56" s="34">
        <f t="shared" ref="Q56:W56" si="166">C56-B56</f>
        <v>-0.1020002365</v>
      </c>
      <c r="R56" s="34">
        <f t="shared" si="166"/>
        <v>-0.07799959183</v>
      </c>
      <c r="S56" s="34">
        <f t="shared" si="166"/>
        <v>-0.04140043259</v>
      </c>
      <c r="T56" s="34">
        <f t="shared" si="166"/>
        <v>-0.01839971542</v>
      </c>
      <c r="U56" s="35">
        <f t="shared" si="166"/>
        <v>0.3475999832</v>
      </c>
      <c r="V56" s="34">
        <f t="shared" si="166"/>
        <v>0.06930017471</v>
      </c>
      <c r="W56" s="34">
        <f t="shared" si="166"/>
        <v>0.08679962158</v>
      </c>
      <c r="X56" s="36">
        <f t="shared" ref="X56:AD56" si="167">((C56-B56)/B56)</f>
        <v>-0.02180890218</v>
      </c>
      <c r="Y56" s="36">
        <f t="shared" si="167"/>
        <v>-0.01704909182</v>
      </c>
      <c r="Z56" s="36">
        <f t="shared" si="167"/>
        <v>-0.009206233174</v>
      </c>
      <c r="AA56" s="36">
        <f t="shared" si="167"/>
        <v>-0.004129570947</v>
      </c>
      <c r="AB56" s="36">
        <f t="shared" si="167"/>
        <v>0.07833768543</v>
      </c>
      <c r="AC56" s="36">
        <f t="shared" si="167"/>
        <v>0.01448340034</v>
      </c>
      <c r="AD56" s="36">
        <f t="shared" si="167"/>
        <v>0.01788171186</v>
      </c>
      <c r="AE56" s="37">
        <f t="shared" si="7"/>
        <v>0.0083584285</v>
      </c>
      <c r="AF56" s="38"/>
    </row>
    <row r="57">
      <c r="A57" s="5" t="s">
        <v>34</v>
      </c>
      <c r="B57" s="30">
        <v>6.940000057220459</v>
      </c>
      <c r="C57" s="12">
        <v>6.9070000648498535</v>
      </c>
      <c r="D57" s="16">
        <v>6.9770002365112305</v>
      </c>
      <c r="E57" s="12">
        <v>6.977099895477295</v>
      </c>
      <c r="F57" s="31">
        <v>7.021100044250488</v>
      </c>
      <c r="G57" s="32">
        <v>7.093699932098389</v>
      </c>
      <c r="H57" s="31">
        <v>7.085299968719482</v>
      </c>
      <c r="I57" s="31">
        <v>7.040800094604492</v>
      </c>
      <c r="J57" s="33" t="str">
        <f t="shared" ref="J57:P57" si="168">IF(B57&lt;C57,"Increasing","Decreasing")</f>
        <v>Decreasing</v>
      </c>
      <c r="K57" s="33" t="str">
        <f t="shared" si="168"/>
        <v>Increasing</v>
      </c>
      <c r="L57" s="33" t="str">
        <f t="shared" si="168"/>
        <v>Increasing</v>
      </c>
      <c r="M57" s="33" t="str">
        <f t="shared" si="168"/>
        <v>Increasing</v>
      </c>
      <c r="N57" s="33" t="str">
        <f t="shared" si="168"/>
        <v>Increasing</v>
      </c>
      <c r="O57" s="33" t="str">
        <f t="shared" si="168"/>
        <v>Decreasing</v>
      </c>
      <c r="P57" s="33" t="str">
        <f t="shared" si="168"/>
        <v>Decreasing</v>
      </c>
      <c r="Q57" s="34">
        <f t="shared" ref="Q57:W57" si="169">C57-B57</f>
        <v>-0.03299999237</v>
      </c>
      <c r="R57" s="34">
        <f t="shared" si="169"/>
        <v>0.07000017166</v>
      </c>
      <c r="S57" s="34">
        <f t="shared" si="169"/>
        <v>0.00009965896606</v>
      </c>
      <c r="T57" s="34">
        <f t="shared" si="169"/>
        <v>0.04400014877</v>
      </c>
      <c r="U57" s="35">
        <f t="shared" si="169"/>
        <v>0.07259988785</v>
      </c>
      <c r="V57" s="34">
        <f t="shared" si="169"/>
        <v>-0.008399963379</v>
      </c>
      <c r="W57" s="34">
        <f t="shared" si="169"/>
        <v>-0.04449987411</v>
      </c>
      <c r="X57" s="36">
        <f t="shared" ref="X57:AD57" si="170">((C57-B57)/B57)</f>
        <v>-0.004755042089</v>
      </c>
      <c r="Y57" s="36">
        <f t="shared" si="170"/>
        <v>0.01013467077</v>
      </c>
      <c r="Z57" s="36">
        <f t="shared" si="170"/>
        <v>0.00001428392757</v>
      </c>
      <c r="AA57" s="36">
        <f t="shared" si="170"/>
        <v>0.006306366461</v>
      </c>
      <c r="AB57" s="36">
        <f t="shared" si="170"/>
        <v>0.01034024403</v>
      </c>
      <c r="AC57" s="36">
        <f t="shared" si="170"/>
        <v>-0.001184144164</v>
      </c>
      <c r="AD57" s="36">
        <f t="shared" si="170"/>
        <v>-0.006280591409</v>
      </c>
      <c r="AE57" s="37">
        <f t="shared" si="7"/>
        <v>0.002082255361</v>
      </c>
      <c r="AF57" s="38"/>
    </row>
    <row r="58">
      <c r="A58" s="5" t="s">
        <v>25</v>
      </c>
      <c r="B58" s="30">
        <v>7.2779998779296875</v>
      </c>
      <c r="C58" s="12">
        <v>7.267000198364258</v>
      </c>
      <c r="D58" s="16">
        <v>7.2129998207092285</v>
      </c>
      <c r="E58" s="12">
        <v>7.190000057220459</v>
      </c>
      <c r="F58" s="31">
        <v>7.138700008392334</v>
      </c>
      <c r="G58" s="32">
        <v>7.128600120544434</v>
      </c>
      <c r="H58" s="31">
        <v>7.157100200653076</v>
      </c>
      <c r="I58" s="31">
        <v>7.363800048828125</v>
      </c>
      <c r="J58" s="33" t="str">
        <f t="shared" ref="J58:P58" si="171">IF(B58&lt;C58,"Increasing","Decreasing")</f>
        <v>Decreasing</v>
      </c>
      <c r="K58" s="33" t="str">
        <f t="shared" si="171"/>
        <v>Decreasing</v>
      </c>
      <c r="L58" s="33" t="str">
        <f t="shared" si="171"/>
        <v>Decreasing</v>
      </c>
      <c r="M58" s="33" t="str">
        <f t="shared" si="171"/>
        <v>Decreasing</v>
      </c>
      <c r="N58" s="33" t="str">
        <f t="shared" si="171"/>
        <v>Decreasing</v>
      </c>
      <c r="O58" s="33" t="str">
        <f t="shared" si="171"/>
        <v>Increasing</v>
      </c>
      <c r="P58" s="33" t="str">
        <f t="shared" si="171"/>
        <v>Increasing</v>
      </c>
      <c r="Q58" s="34">
        <f t="shared" ref="Q58:W58" si="172">C58-B58</f>
        <v>-0.01099967957</v>
      </c>
      <c r="R58" s="34">
        <f t="shared" si="172"/>
        <v>-0.05400037766</v>
      </c>
      <c r="S58" s="34">
        <f t="shared" si="172"/>
        <v>-0.02299976349</v>
      </c>
      <c r="T58" s="34">
        <f t="shared" si="172"/>
        <v>-0.05130004883</v>
      </c>
      <c r="U58" s="35">
        <f t="shared" si="172"/>
        <v>-0.01009988785</v>
      </c>
      <c r="V58" s="34">
        <f t="shared" si="172"/>
        <v>0.02850008011</v>
      </c>
      <c r="W58" s="34">
        <f t="shared" si="172"/>
        <v>0.2066998482</v>
      </c>
      <c r="X58" s="36">
        <f t="shared" ref="X58:AD58" si="173">((C58-B58)/B58)</f>
        <v>-0.001511360229</v>
      </c>
      <c r="Y58" s="36">
        <f t="shared" si="173"/>
        <v>-0.007430903561</v>
      </c>
      <c r="Z58" s="36">
        <f t="shared" si="173"/>
        <v>-0.003188654382</v>
      </c>
      <c r="AA58" s="36">
        <f t="shared" si="173"/>
        <v>-0.007134916331</v>
      </c>
      <c r="AB58" s="36">
        <f t="shared" si="173"/>
        <v>-0.001414807715</v>
      </c>
      <c r="AC58" s="36">
        <f t="shared" si="173"/>
        <v>0.003997991138</v>
      </c>
      <c r="AD58" s="36">
        <f t="shared" si="173"/>
        <v>0.02888039043</v>
      </c>
      <c r="AE58" s="37">
        <f t="shared" si="7"/>
        <v>0.001742534193</v>
      </c>
      <c r="AF58" s="38"/>
    </row>
    <row r="59">
      <c r="A59" s="5" t="s">
        <v>65</v>
      </c>
      <c r="B59" s="30">
        <v>5.947999954223633</v>
      </c>
      <c r="C59" s="12">
        <v>5.9770002365112305</v>
      </c>
      <c r="D59" s="16">
        <v>5.964000225067139</v>
      </c>
      <c r="E59" s="12">
        <v>6.000400066375732</v>
      </c>
      <c r="F59" s="31">
        <v>6.223400115966797</v>
      </c>
      <c r="G59" s="32">
        <v>6.387400150299072</v>
      </c>
      <c r="H59" s="31">
        <v>6.483099937438965</v>
      </c>
      <c r="I59" s="31">
        <v>6.466700077056885</v>
      </c>
      <c r="J59" s="33" t="str">
        <f t="shared" ref="J59:P59" si="174">IF(B59&lt;C59,"Increasing","Decreasing")</f>
        <v>Increasing</v>
      </c>
      <c r="K59" s="33" t="str">
        <f t="shared" si="174"/>
        <v>Decreasing</v>
      </c>
      <c r="L59" s="33" t="str">
        <f t="shared" si="174"/>
        <v>Increasing</v>
      </c>
      <c r="M59" s="33" t="str">
        <f t="shared" si="174"/>
        <v>Increasing</v>
      </c>
      <c r="N59" s="33" t="str">
        <f t="shared" si="174"/>
        <v>Increasing</v>
      </c>
      <c r="O59" s="33" t="str">
        <f t="shared" si="174"/>
        <v>Increasing</v>
      </c>
      <c r="P59" s="33" t="str">
        <f t="shared" si="174"/>
        <v>Decreasing</v>
      </c>
      <c r="Q59" s="34">
        <f t="shared" ref="Q59:W59" si="175">C59-B59</f>
        <v>0.02900028229</v>
      </c>
      <c r="R59" s="34">
        <f t="shared" si="175"/>
        <v>-0.01300001144</v>
      </c>
      <c r="S59" s="34">
        <f t="shared" si="175"/>
        <v>0.03639984131</v>
      </c>
      <c r="T59" s="34">
        <f t="shared" si="175"/>
        <v>0.2230000496</v>
      </c>
      <c r="U59" s="35">
        <f t="shared" si="175"/>
        <v>0.1640000343</v>
      </c>
      <c r="V59" s="34">
        <f t="shared" si="175"/>
        <v>0.09569978714</v>
      </c>
      <c r="W59" s="34">
        <f t="shared" si="175"/>
        <v>-0.01639986038</v>
      </c>
      <c r="X59" s="36">
        <f t="shared" ref="X59:AD59" si="176">((C59-B59)/B59)</f>
        <v>0.00487563593</v>
      </c>
      <c r="Y59" s="36">
        <f t="shared" si="176"/>
        <v>-0.002175006011</v>
      </c>
      <c r="Z59" s="36">
        <f t="shared" si="176"/>
        <v>0.006103259546</v>
      </c>
      <c r="AA59" s="36">
        <f t="shared" si="176"/>
        <v>0.03716419691</v>
      </c>
      <c r="AB59" s="36">
        <f t="shared" si="176"/>
        <v>0.0263521598</v>
      </c>
      <c r="AC59" s="36">
        <f t="shared" si="176"/>
        <v>0.01498258836</v>
      </c>
      <c r="AD59" s="36">
        <f t="shared" si="176"/>
        <v>-0.002529632512</v>
      </c>
      <c r="AE59" s="37">
        <f t="shared" si="7"/>
        <v>0.01211045743</v>
      </c>
      <c r="AF59" s="38"/>
    </row>
    <row r="60">
      <c r="A60" s="5" t="s">
        <v>154</v>
      </c>
      <c r="B60" s="30">
        <v>3.6549999713897705</v>
      </c>
      <c r="C60" s="12">
        <v>3.9159998893737793</v>
      </c>
      <c r="D60" s="16">
        <v>4.179999828338623</v>
      </c>
      <c r="E60" s="12">
        <v>4.671199798583984</v>
      </c>
      <c r="F60" s="31">
        <v>4.94379997253418</v>
      </c>
      <c r="G60" s="32">
        <v>5.23330020904541</v>
      </c>
      <c r="H60" s="31">
        <v>5.306000232696533</v>
      </c>
      <c r="I60" s="31">
        <v>5.234600067138672</v>
      </c>
      <c r="J60" s="33" t="str">
        <f t="shared" ref="J60:P60" si="177">IF(B60&lt;C60,"Increasing","Decreasing")</f>
        <v>Increasing</v>
      </c>
      <c r="K60" s="33" t="str">
        <f t="shared" si="177"/>
        <v>Increasing</v>
      </c>
      <c r="L60" s="33" t="str">
        <f t="shared" si="177"/>
        <v>Increasing</v>
      </c>
      <c r="M60" s="33" t="str">
        <f t="shared" si="177"/>
        <v>Increasing</v>
      </c>
      <c r="N60" s="33" t="str">
        <f t="shared" si="177"/>
        <v>Increasing</v>
      </c>
      <c r="O60" s="33" t="str">
        <f t="shared" si="177"/>
        <v>Increasing</v>
      </c>
      <c r="P60" s="33" t="str">
        <f t="shared" si="177"/>
        <v>Decreasing</v>
      </c>
      <c r="Q60" s="34">
        <f t="shared" ref="Q60:W60" si="178">C60-B60</f>
        <v>0.260999918</v>
      </c>
      <c r="R60" s="34">
        <f t="shared" si="178"/>
        <v>0.263999939</v>
      </c>
      <c r="S60" s="34">
        <f t="shared" si="178"/>
        <v>0.4911999702</v>
      </c>
      <c r="T60" s="34">
        <f t="shared" si="178"/>
        <v>0.272600174</v>
      </c>
      <c r="U60" s="35">
        <f t="shared" si="178"/>
        <v>0.2895002365</v>
      </c>
      <c r="V60" s="34">
        <f t="shared" si="178"/>
        <v>0.07270002365</v>
      </c>
      <c r="W60" s="34">
        <f t="shared" si="178"/>
        <v>-0.07140016556</v>
      </c>
      <c r="X60" s="36">
        <f t="shared" ref="X60:AD60" si="179">((C60-B60)/B60)</f>
        <v>0.07140900685</v>
      </c>
      <c r="Y60" s="36">
        <f t="shared" si="179"/>
        <v>0.06741571666</v>
      </c>
      <c r="Z60" s="36">
        <f t="shared" si="179"/>
        <v>0.1175119594</v>
      </c>
      <c r="AA60" s="36">
        <f t="shared" si="179"/>
        <v>0.05835763523</v>
      </c>
      <c r="AB60" s="36">
        <f t="shared" si="179"/>
        <v>0.05855824227</v>
      </c>
      <c r="AC60" s="36">
        <f t="shared" si="179"/>
        <v>0.01389181219</v>
      </c>
      <c r="AD60" s="36">
        <f t="shared" si="179"/>
        <v>-0.01345649499</v>
      </c>
      <c r="AE60" s="37">
        <f t="shared" si="7"/>
        <v>0.05338398252</v>
      </c>
      <c r="AF60" s="38"/>
    </row>
    <row r="61">
      <c r="A61" s="5" t="s">
        <v>80</v>
      </c>
      <c r="B61" s="30">
        <v>5.709000110626221</v>
      </c>
      <c r="C61" s="12">
        <v>5.510000228881836</v>
      </c>
      <c r="D61" s="16">
        <v>5.310999870300293</v>
      </c>
      <c r="E61" s="12">
        <v>5.889800071716309</v>
      </c>
      <c r="F61" s="31">
        <v>5.889800071716309</v>
      </c>
      <c r="G61" s="32">
        <v>5.889800071716309</v>
      </c>
      <c r="H61" s="31">
        <v>6.309199810028076</v>
      </c>
      <c r="I61" s="31">
        <v>5.849599838256836</v>
      </c>
      <c r="J61" s="33" t="str">
        <f t="shared" ref="J61:P61" si="180">IF(B61&lt;C61,"Increasing","Decreasing")</f>
        <v>Decreasing</v>
      </c>
      <c r="K61" s="33" t="str">
        <f t="shared" si="180"/>
        <v>Decreasing</v>
      </c>
      <c r="L61" s="33" t="str">
        <f t="shared" si="180"/>
        <v>Increasing</v>
      </c>
      <c r="M61" s="33" t="str">
        <f t="shared" si="180"/>
        <v>Decreasing</v>
      </c>
      <c r="N61" s="33" t="str">
        <f t="shared" si="180"/>
        <v>Decreasing</v>
      </c>
      <c r="O61" s="33" t="str">
        <f t="shared" si="180"/>
        <v>Increasing</v>
      </c>
      <c r="P61" s="33" t="str">
        <f t="shared" si="180"/>
        <v>Decreasing</v>
      </c>
      <c r="Q61" s="34">
        <f t="shared" ref="Q61:W61" si="181">C61-B61</f>
        <v>-0.1989998817</v>
      </c>
      <c r="R61" s="34">
        <f t="shared" si="181"/>
        <v>-0.1990003586</v>
      </c>
      <c r="S61" s="34">
        <f t="shared" si="181"/>
        <v>0.5788002014</v>
      </c>
      <c r="T61" s="34">
        <f t="shared" si="181"/>
        <v>0</v>
      </c>
      <c r="U61" s="35">
        <f t="shared" si="181"/>
        <v>0</v>
      </c>
      <c r="V61" s="34">
        <f t="shared" si="181"/>
        <v>0.4193997383</v>
      </c>
      <c r="W61" s="34">
        <f t="shared" si="181"/>
        <v>-0.4595999718</v>
      </c>
      <c r="X61" s="36">
        <f t="shared" ref="X61:AD61" si="182">((C61-B61)/B61)</f>
        <v>-0.03485722156</v>
      </c>
      <c r="Y61" s="36">
        <f t="shared" si="182"/>
        <v>-0.03611621603</v>
      </c>
      <c r="Z61" s="36">
        <f t="shared" si="182"/>
        <v>0.1089814</v>
      </c>
      <c r="AA61" s="36">
        <f t="shared" si="182"/>
        <v>0</v>
      </c>
      <c r="AB61" s="36">
        <f t="shared" si="182"/>
        <v>0</v>
      </c>
      <c r="AC61" s="36">
        <f t="shared" si="182"/>
        <v>0.07120780556</v>
      </c>
      <c r="AD61" s="36">
        <f t="shared" si="182"/>
        <v>-0.07284600038</v>
      </c>
      <c r="AE61" s="37">
        <f t="shared" si="7"/>
        <v>0.005195681089</v>
      </c>
      <c r="AF61" s="38"/>
    </row>
    <row r="62">
      <c r="A62" s="5" t="s">
        <v>61</v>
      </c>
      <c r="B62" s="30">
        <v>5.986999988555908</v>
      </c>
      <c r="C62" s="12">
        <v>5.921000003814697</v>
      </c>
      <c r="D62" s="16">
        <v>5.920000076293945</v>
      </c>
      <c r="E62" s="12">
        <v>5.914999961853027</v>
      </c>
      <c r="F62" s="31">
        <v>5.886099815368652</v>
      </c>
      <c r="G62" s="32">
        <v>5.870800018310547</v>
      </c>
      <c r="H62" s="31">
        <v>5.940499782562256</v>
      </c>
      <c r="I62" s="31">
        <v>6.038899898529053</v>
      </c>
      <c r="J62" s="33" t="str">
        <f t="shared" ref="J62:P62" si="183">IF(B62&lt;C62,"Increasing","Decreasing")</f>
        <v>Decreasing</v>
      </c>
      <c r="K62" s="33" t="str">
        <f t="shared" si="183"/>
        <v>Decreasing</v>
      </c>
      <c r="L62" s="33" t="str">
        <f t="shared" si="183"/>
        <v>Decreasing</v>
      </c>
      <c r="M62" s="33" t="str">
        <f t="shared" si="183"/>
        <v>Decreasing</v>
      </c>
      <c r="N62" s="33" t="str">
        <f t="shared" si="183"/>
        <v>Decreasing</v>
      </c>
      <c r="O62" s="33" t="str">
        <f t="shared" si="183"/>
        <v>Increasing</v>
      </c>
      <c r="P62" s="33" t="str">
        <f t="shared" si="183"/>
        <v>Increasing</v>
      </c>
      <c r="Q62" s="34">
        <f t="shared" ref="Q62:W62" si="184">C62-B62</f>
        <v>-0.06599998474</v>
      </c>
      <c r="R62" s="34">
        <f t="shared" si="184"/>
        <v>-0.0009999275208</v>
      </c>
      <c r="S62" s="34">
        <f t="shared" si="184"/>
        <v>-0.005000114441</v>
      </c>
      <c r="T62" s="34">
        <f t="shared" si="184"/>
        <v>-0.02890014648</v>
      </c>
      <c r="U62" s="35">
        <f t="shared" si="184"/>
        <v>-0.01529979706</v>
      </c>
      <c r="V62" s="34">
        <f t="shared" si="184"/>
        <v>0.06969976425</v>
      </c>
      <c r="W62" s="34">
        <f t="shared" si="184"/>
        <v>0.09840011597</v>
      </c>
      <c r="X62" s="36">
        <f t="shared" ref="X62:AD62" si="185">((C62-B62)/B62)</f>
        <v>-0.01102388256</v>
      </c>
      <c r="Y62" s="36">
        <f t="shared" si="185"/>
        <v>-0.000168878149</v>
      </c>
      <c r="Z62" s="36">
        <f t="shared" si="185"/>
        <v>-0.0008446139149</v>
      </c>
      <c r="AA62" s="36">
        <f t="shared" si="185"/>
        <v>-0.004885908144</v>
      </c>
      <c r="AB62" s="36">
        <f t="shared" si="185"/>
        <v>-0.002599309821</v>
      </c>
      <c r="AC62" s="36">
        <f t="shared" si="185"/>
        <v>0.01187227704</v>
      </c>
      <c r="AD62" s="36">
        <f t="shared" si="185"/>
        <v>0.0165642824</v>
      </c>
      <c r="AE62" s="37">
        <f t="shared" si="7"/>
        <v>0.001273423835</v>
      </c>
      <c r="AF62" s="38"/>
    </row>
    <row r="63">
      <c r="A63" s="5" t="s">
        <v>98</v>
      </c>
      <c r="B63" s="30">
        <v>5.191999912261963</v>
      </c>
      <c r="C63" s="12">
        <v>5.302999973297119</v>
      </c>
      <c r="D63" s="16">
        <v>5.335999965667725</v>
      </c>
      <c r="E63" s="12">
        <v>5.160699844360352</v>
      </c>
      <c r="F63" s="31">
        <v>4.905700206756592</v>
      </c>
      <c r="G63" s="32">
        <v>4.633399963378906</v>
      </c>
      <c r="H63" s="31">
        <v>4.394599914550781</v>
      </c>
      <c r="I63" s="31">
        <v>4.152100086212158</v>
      </c>
      <c r="J63" s="33" t="str">
        <f t="shared" ref="J63:P63" si="186">IF(B63&lt;C63,"Increasing","Decreasing")</f>
        <v>Increasing</v>
      </c>
      <c r="K63" s="33" t="str">
        <f t="shared" si="186"/>
        <v>Increasing</v>
      </c>
      <c r="L63" s="33" t="str">
        <f t="shared" si="186"/>
        <v>Decreasing</v>
      </c>
      <c r="M63" s="33" t="str">
        <f t="shared" si="186"/>
        <v>Decreasing</v>
      </c>
      <c r="N63" s="33" t="str">
        <f t="shared" si="186"/>
        <v>Decreasing</v>
      </c>
      <c r="O63" s="33" t="str">
        <f t="shared" si="186"/>
        <v>Decreasing</v>
      </c>
      <c r="P63" s="33" t="str">
        <f t="shared" si="186"/>
        <v>Decreasing</v>
      </c>
      <c r="Q63" s="34">
        <f t="shared" ref="Q63:W63" si="187">C63-B63</f>
        <v>0.111000061</v>
      </c>
      <c r="R63" s="34">
        <f t="shared" si="187"/>
        <v>0.03299999237</v>
      </c>
      <c r="S63" s="34">
        <f t="shared" si="187"/>
        <v>-0.1753001213</v>
      </c>
      <c r="T63" s="34">
        <f t="shared" si="187"/>
        <v>-0.2549996376</v>
      </c>
      <c r="U63" s="35">
        <f t="shared" si="187"/>
        <v>-0.2723002434</v>
      </c>
      <c r="V63" s="34">
        <f t="shared" si="187"/>
        <v>-0.2388000488</v>
      </c>
      <c r="W63" s="34">
        <f t="shared" si="187"/>
        <v>-0.2424998283</v>
      </c>
      <c r="X63" s="36">
        <f t="shared" ref="X63:AD63" si="188">((C63-B63)/B63)</f>
        <v>0.0213790568</v>
      </c>
      <c r="Y63" s="36">
        <f t="shared" si="188"/>
        <v>0.006222891295</v>
      </c>
      <c r="Z63" s="36">
        <f t="shared" si="188"/>
        <v>-0.03285234678</v>
      </c>
      <c r="AA63" s="36">
        <f t="shared" si="188"/>
        <v>-0.04941183275</v>
      </c>
      <c r="AB63" s="36">
        <f t="shared" si="188"/>
        <v>-0.05550690664</v>
      </c>
      <c r="AC63" s="36">
        <f t="shared" si="188"/>
        <v>-0.05153883773</v>
      </c>
      <c r="AD63" s="36">
        <f t="shared" si="188"/>
        <v>-0.05518132095</v>
      </c>
      <c r="AE63" s="37">
        <f t="shared" si="7"/>
        <v>-0.03098418525</v>
      </c>
      <c r="AF63" s="38"/>
    </row>
    <row r="64">
      <c r="A64" s="5" t="s">
        <v>69</v>
      </c>
      <c r="B64" s="30">
        <v>5.855000019073486</v>
      </c>
      <c r="C64" s="12">
        <v>5.919000148773193</v>
      </c>
      <c r="D64" s="16">
        <v>5.818999767303467</v>
      </c>
      <c r="E64" s="12">
        <v>5.79010009765625</v>
      </c>
      <c r="F64" s="31">
        <v>5.808800220489502</v>
      </c>
      <c r="G64" s="32">
        <v>6.0578999519348145</v>
      </c>
      <c r="H64" s="31">
        <v>6.151800155639648</v>
      </c>
      <c r="I64" s="31">
        <v>6.234099864959717</v>
      </c>
      <c r="J64" s="33" t="str">
        <f t="shared" ref="J64:P64" si="189">IF(B64&lt;C64,"Increasing","Decreasing")</f>
        <v>Increasing</v>
      </c>
      <c r="K64" s="33" t="str">
        <f t="shared" si="189"/>
        <v>Decreasing</v>
      </c>
      <c r="L64" s="33" t="str">
        <f t="shared" si="189"/>
        <v>Decreasing</v>
      </c>
      <c r="M64" s="33" t="str">
        <f t="shared" si="189"/>
        <v>Increasing</v>
      </c>
      <c r="N64" s="33" t="str">
        <f t="shared" si="189"/>
        <v>Increasing</v>
      </c>
      <c r="O64" s="33" t="str">
        <f t="shared" si="189"/>
        <v>Increasing</v>
      </c>
      <c r="P64" s="33" t="str">
        <f t="shared" si="189"/>
        <v>Increasing</v>
      </c>
      <c r="Q64" s="34">
        <f t="shared" ref="Q64:W64" si="190">C64-B64</f>
        <v>0.0640001297</v>
      </c>
      <c r="R64" s="34">
        <f t="shared" si="190"/>
        <v>-0.1000003815</v>
      </c>
      <c r="S64" s="34">
        <f t="shared" si="190"/>
        <v>-0.02889966965</v>
      </c>
      <c r="T64" s="34">
        <f t="shared" si="190"/>
        <v>0.01870012283</v>
      </c>
      <c r="U64" s="35">
        <f t="shared" si="190"/>
        <v>0.2490997314</v>
      </c>
      <c r="V64" s="34">
        <f t="shared" si="190"/>
        <v>0.0939002037</v>
      </c>
      <c r="W64" s="34">
        <f t="shared" si="190"/>
        <v>0.08229970932</v>
      </c>
      <c r="X64" s="36">
        <f t="shared" ref="X64:AD64" si="191">((C64-B64)/B64)</f>
        <v>0.01093085047</v>
      </c>
      <c r="Y64" s="36">
        <f t="shared" si="191"/>
        <v>-0.01689480976</v>
      </c>
      <c r="Z64" s="36">
        <f t="shared" si="191"/>
        <v>-0.004966432515</v>
      </c>
      <c r="AA64" s="36">
        <f t="shared" si="191"/>
        <v>0.00322967177</v>
      </c>
      <c r="AB64" s="36">
        <f t="shared" si="191"/>
        <v>0.04288316382</v>
      </c>
      <c r="AC64" s="36">
        <f t="shared" si="191"/>
        <v>0.01550045469</v>
      </c>
      <c r="AD64" s="36">
        <f t="shared" si="191"/>
        <v>0.01337815066</v>
      </c>
      <c r="AE64" s="37">
        <f t="shared" si="7"/>
        <v>0.009151578448</v>
      </c>
      <c r="AF64" s="38"/>
    </row>
    <row r="65">
      <c r="A65" s="5" t="s">
        <v>133</v>
      </c>
      <c r="B65" s="30">
        <v>4.419000148773193</v>
      </c>
      <c r="C65" s="12">
        <v>4.355999946594238</v>
      </c>
      <c r="D65" s="16">
        <v>4.552999973297119</v>
      </c>
      <c r="E65" s="12">
        <v>4.4096999168396</v>
      </c>
      <c r="F65" s="31">
        <v>4.508600234985352</v>
      </c>
      <c r="G65" s="32">
        <v>4.583000183105469</v>
      </c>
      <c r="H65" s="31">
        <v>4.606599807739258</v>
      </c>
      <c r="I65" s="31">
        <v>4.543000221252441</v>
      </c>
      <c r="J65" s="33" t="str">
        <f t="shared" ref="J65:P65" si="192">IF(B65&lt;C65,"Increasing","Decreasing")</f>
        <v>Decreasing</v>
      </c>
      <c r="K65" s="33" t="str">
        <f t="shared" si="192"/>
        <v>Increasing</v>
      </c>
      <c r="L65" s="33" t="str">
        <f t="shared" si="192"/>
        <v>Decreasing</v>
      </c>
      <c r="M65" s="33" t="str">
        <f t="shared" si="192"/>
        <v>Increasing</v>
      </c>
      <c r="N65" s="33" t="str">
        <f t="shared" si="192"/>
        <v>Increasing</v>
      </c>
      <c r="O65" s="33" t="str">
        <f t="shared" si="192"/>
        <v>Increasing</v>
      </c>
      <c r="P65" s="33" t="str">
        <f t="shared" si="192"/>
        <v>Decreasing</v>
      </c>
      <c r="Q65" s="34">
        <f t="shared" ref="Q65:W65" si="193">C65-B65</f>
        <v>-0.06300020218</v>
      </c>
      <c r="R65" s="34">
        <f t="shared" si="193"/>
        <v>0.1970000267</v>
      </c>
      <c r="S65" s="34">
        <f t="shared" si="193"/>
        <v>-0.1433000565</v>
      </c>
      <c r="T65" s="34">
        <f t="shared" si="193"/>
        <v>0.09890031815</v>
      </c>
      <c r="U65" s="35">
        <f t="shared" si="193"/>
        <v>0.07439994812</v>
      </c>
      <c r="V65" s="34">
        <f t="shared" si="193"/>
        <v>0.02359962463</v>
      </c>
      <c r="W65" s="34">
        <f t="shared" si="193"/>
        <v>-0.06359958649</v>
      </c>
      <c r="X65" s="36">
        <f t="shared" ref="X65:AD65" si="194">((C65-B65)/B65)</f>
        <v>-0.01425666442</v>
      </c>
      <c r="Y65" s="36">
        <f t="shared" si="194"/>
        <v>0.04522498373</v>
      </c>
      <c r="Z65" s="36">
        <f t="shared" si="194"/>
        <v>-0.03147376615</v>
      </c>
      <c r="AA65" s="36">
        <f t="shared" si="194"/>
        <v>0.02242790213</v>
      </c>
      <c r="AB65" s="36">
        <f t="shared" si="194"/>
        <v>0.0165017842</v>
      </c>
      <c r="AC65" s="36">
        <f t="shared" si="194"/>
        <v>0.005149383306</v>
      </c>
      <c r="AD65" s="36">
        <f t="shared" si="194"/>
        <v>-0.01380618876</v>
      </c>
      <c r="AE65" s="37">
        <f t="shared" si="7"/>
        <v>0.004252490576</v>
      </c>
      <c r="AF65" s="38"/>
    </row>
    <row r="66">
      <c r="A66" s="5" t="s">
        <v>84</v>
      </c>
      <c r="B66" s="30">
        <v>5.589000225067139</v>
      </c>
      <c r="C66" s="12">
        <v>5.401000022888184</v>
      </c>
      <c r="D66" s="16">
        <v>5.2789998054504395</v>
      </c>
      <c r="E66" s="12">
        <v>5.662099838256836</v>
      </c>
      <c r="F66" s="31">
        <v>6.099999904632568</v>
      </c>
      <c r="G66" s="32">
        <v>6.325200080871582</v>
      </c>
      <c r="H66" s="31">
        <v>6.372000217437744</v>
      </c>
      <c r="I66" s="31">
        <v>6.455100059509277</v>
      </c>
      <c r="J66" s="33" t="str">
        <f t="shared" ref="J66:P66" si="195">IF(B66&lt;C66,"Increasing","Decreasing")</f>
        <v>Decreasing</v>
      </c>
      <c r="K66" s="33" t="str">
        <f t="shared" si="195"/>
        <v>Decreasing</v>
      </c>
      <c r="L66" s="33" t="str">
        <f t="shared" si="195"/>
        <v>Increasing</v>
      </c>
      <c r="M66" s="33" t="str">
        <f t="shared" si="195"/>
        <v>Increasing</v>
      </c>
      <c r="N66" s="33" t="str">
        <f t="shared" si="195"/>
        <v>Increasing</v>
      </c>
      <c r="O66" s="33" t="str">
        <f t="shared" si="195"/>
        <v>Increasing</v>
      </c>
      <c r="P66" s="33" t="str">
        <f t="shared" si="195"/>
        <v>Increasing</v>
      </c>
      <c r="Q66" s="34">
        <f t="shared" ref="Q66:W66" si="196">C66-B66</f>
        <v>-0.1880002022</v>
      </c>
      <c r="R66" s="34">
        <f t="shared" si="196"/>
        <v>-0.1220002174</v>
      </c>
      <c r="S66" s="34">
        <f t="shared" si="196"/>
        <v>0.3831000328</v>
      </c>
      <c r="T66" s="34">
        <f t="shared" si="196"/>
        <v>0.4379000664</v>
      </c>
      <c r="U66" s="35">
        <f t="shared" si="196"/>
        <v>0.2252001762</v>
      </c>
      <c r="V66" s="34">
        <f t="shared" si="196"/>
        <v>0.04680013657</v>
      </c>
      <c r="W66" s="34">
        <f t="shared" si="196"/>
        <v>0.08309984207</v>
      </c>
      <c r="X66" s="36">
        <f t="shared" ref="X66:AD66" si="197">((C66-B66)/B66)</f>
        <v>-0.03363753706</v>
      </c>
      <c r="Y66" s="36">
        <f t="shared" si="197"/>
        <v>-0.02258844972</v>
      </c>
      <c r="Z66" s="36">
        <f t="shared" si="197"/>
        <v>0.0725705715</v>
      </c>
      <c r="AA66" s="36">
        <f t="shared" si="197"/>
        <v>0.07733881049</v>
      </c>
      <c r="AB66" s="36">
        <f t="shared" si="197"/>
        <v>0.03691806226</v>
      </c>
      <c r="AC66" s="36">
        <f t="shared" si="197"/>
        <v>0.007398997023</v>
      </c>
      <c r="AD66" s="36">
        <f t="shared" si="197"/>
        <v>0.01304140603</v>
      </c>
      <c r="AE66" s="37">
        <f t="shared" si="7"/>
        <v>0.02157740865</v>
      </c>
      <c r="AF66" s="38"/>
    </row>
    <row r="67">
      <c r="A67" s="5" t="s">
        <v>56</v>
      </c>
      <c r="B67" s="30">
        <v>6.295000076293945</v>
      </c>
      <c r="C67" s="12">
        <v>6.238999843597412</v>
      </c>
      <c r="D67" s="16">
        <v>6.105000019073486</v>
      </c>
      <c r="E67" s="12">
        <v>6.083399772644043</v>
      </c>
      <c r="F67" s="31">
        <v>6.020699977874756</v>
      </c>
      <c r="G67" s="32">
        <v>6.102099895477295</v>
      </c>
      <c r="H67" s="31">
        <v>6.106100082397461</v>
      </c>
      <c r="I67" s="31">
        <v>6.106100082397461</v>
      </c>
      <c r="J67" s="33" t="str">
        <f t="shared" ref="J67:P67" si="198">IF(B67&lt;C67,"Increasing","Decreasing")</f>
        <v>Decreasing</v>
      </c>
      <c r="K67" s="33" t="str">
        <f t="shared" si="198"/>
        <v>Decreasing</v>
      </c>
      <c r="L67" s="33" t="str">
        <f t="shared" si="198"/>
        <v>Decreasing</v>
      </c>
      <c r="M67" s="33" t="str">
        <f t="shared" si="198"/>
        <v>Decreasing</v>
      </c>
      <c r="N67" s="33" t="str">
        <f t="shared" si="198"/>
        <v>Increasing</v>
      </c>
      <c r="O67" s="33" t="str">
        <f t="shared" si="198"/>
        <v>Increasing</v>
      </c>
      <c r="P67" s="33" t="str">
        <f t="shared" si="198"/>
        <v>Decreasing</v>
      </c>
      <c r="Q67" s="34">
        <f t="shared" ref="Q67:W67" si="199">C67-B67</f>
        <v>-0.0560002327</v>
      </c>
      <c r="R67" s="34">
        <f t="shared" si="199"/>
        <v>-0.1339998245</v>
      </c>
      <c r="S67" s="34">
        <f t="shared" si="199"/>
        <v>-0.02160024643</v>
      </c>
      <c r="T67" s="34">
        <f t="shared" si="199"/>
        <v>-0.06269979477</v>
      </c>
      <c r="U67" s="35">
        <f t="shared" si="199"/>
        <v>0.0813999176</v>
      </c>
      <c r="V67" s="34">
        <f t="shared" si="199"/>
        <v>0.00400018692</v>
      </c>
      <c r="W67" s="34">
        <f t="shared" si="199"/>
        <v>0</v>
      </c>
      <c r="X67" s="36">
        <f t="shared" ref="X67:AD67" si="200">((C67-B67)/B67)</f>
        <v>-0.008895986023</v>
      </c>
      <c r="Y67" s="36">
        <f t="shared" si="200"/>
        <v>-0.02147777334</v>
      </c>
      <c r="Z67" s="36">
        <f t="shared" si="200"/>
        <v>-0.003538123892</v>
      </c>
      <c r="AA67" s="36">
        <f t="shared" si="200"/>
        <v>-0.01030670301</v>
      </c>
      <c r="AB67" s="36">
        <f t="shared" si="200"/>
        <v>0.01352000895</v>
      </c>
      <c r="AC67" s="36">
        <f t="shared" si="200"/>
        <v>0.0006555426802</v>
      </c>
      <c r="AD67" s="36">
        <f t="shared" si="200"/>
        <v>0</v>
      </c>
      <c r="AE67" s="37">
        <f t="shared" si="7"/>
        <v>-0.004291862091</v>
      </c>
      <c r="AF67" s="38"/>
    </row>
    <row r="68">
      <c r="A68" s="5" t="s">
        <v>93</v>
      </c>
      <c r="B68" s="30">
        <v>5.285999774932861</v>
      </c>
      <c r="C68" s="12">
        <v>5.184999942779541</v>
      </c>
      <c r="D68" s="16">
        <v>5.004000186920166</v>
      </c>
      <c r="E68" s="12">
        <v>5.130799770355225</v>
      </c>
      <c r="F68" s="31">
        <v>5.260700225830078</v>
      </c>
      <c r="G68" s="32">
        <v>5.541500091552734</v>
      </c>
      <c r="H68" s="31">
        <v>5.743599891662598</v>
      </c>
      <c r="I68" s="31">
        <v>5.828499794006348</v>
      </c>
      <c r="J68" s="33" t="str">
        <f t="shared" ref="J68:P68" si="201">IF(B68&lt;C68,"Increasing","Decreasing")</f>
        <v>Decreasing</v>
      </c>
      <c r="K68" s="33" t="str">
        <f t="shared" si="201"/>
        <v>Decreasing</v>
      </c>
      <c r="L68" s="33" t="str">
        <f t="shared" si="201"/>
        <v>Increasing</v>
      </c>
      <c r="M68" s="33" t="str">
        <f t="shared" si="201"/>
        <v>Increasing</v>
      </c>
      <c r="N68" s="33" t="str">
        <f t="shared" si="201"/>
        <v>Increasing</v>
      </c>
      <c r="O68" s="33" t="str">
        <f t="shared" si="201"/>
        <v>Increasing</v>
      </c>
      <c r="P68" s="33" t="str">
        <f t="shared" si="201"/>
        <v>Increasing</v>
      </c>
      <c r="Q68" s="34">
        <f t="shared" ref="Q68:W68" si="202">C68-B68</f>
        <v>-0.1009998322</v>
      </c>
      <c r="R68" s="34">
        <f t="shared" si="202"/>
        <v>-0.1809997559</v>
      </c>
      <c r="S68" s="34">
        <f t="shared" si="202"/>
        <v>0.1267995834</v>
      </c>
      <c r="T68" s="34">
        <f t="shared" si="202"/>
        <v>0.1299004555</v>
      </c>
      <c r="U68" s="35">
        <f t="shared" si="202"/>
        <v>0.2807998657</v>
      </c>
      <c r="V68" s="34">
        <f t="shared" si="202"/>
        <v>0.2020998001</v>
      </c>
      <c r="W68" s="34">
        <f t="shared" si="202"/>
        <v>0.08489990234</v>
      </c>
      <c r="X68" s="36">
        <f t="shared" ref="X68:AD68" si="203">((C68-B68)/B68)</f>
        <v>-0.01910704435</v>
      </c>
      <c r="Y68" s="36">
        <f t="shared" si="203"/>
        <v>-0.03490834288</v>
      </c>
      <c r="Z68" s="36">
        <f t="shared" si="203"/>
        <v>0.02533964402</v>
      </c>
      <c r="AA68" s="36">
        <f t="shared" si="203"/>
        <v>0.02531777916</v>
      </c>
      <c r="AB68" s="36">
        <f t="shared" si="203"/>
        <v>0.05337689921</v>
      </c>
      <c r="AC68" s="36">
        <f t="shared" si="203"/>
        <v>0.03647023311</v>
      </c>
      <c r="AD68" s="36">
        <f t="shared" si="203"/>
        <v>0.01478165331</v>
      </c>
      <c r="AE68" s="37">
        <f t="shared" si="7"/>
        <v>0.01446726022</v>
      </c>
      <c r="AF68" s="38"/>
    </row>
    <row r="69">
      <c r="A69" s="5" t="s">
        <v>105</v>
      </c>
      <c r="B69" s="30">
        <v>5.0980000495910645</v>
      </c>
      <c r="C69" s="12">
        <v>5.559999942779541</v>
      </c>
      <c r="D69" s="16">
        <v>5.849999904632568</v>
      </c>
      <c r="E69" s="12">
        <v>5.93310022354126</v>
      </c>
      <c r="F69" s="31">
        <v>5.939700126647949</v>
      </c>
      <c r="G69" s="32">
        <v>5.949999809265137</v>
      </c>
      <c r="H69" s="31">
        <v>6.0320000648498535</v>
      </c>
      <c r="I69" s="31">
        <v>6.1803998947143555</v>
      </c>
      <c r="J69" s="33" t="str">
        <f t="shared" ref="J69:P69" si="204">IF(B69&lt;C69,"Increasing","Decreasing")</f>
        <v>Increasing</v>
      </c>
      <c r="K69" s="33" t="str">
        <f t="shared" si="204"/>
        <v>Increasing</v>
      </c>
      <c r="L69" s="33" t="str">
        <f t="shared" si="204"/>
        <v>Increasing</v>
      </c>
      <c r="M69" s="33" t="str">
        <f t="shared" si="204"/>
        <v>Increasing</v>
      </c>
      <c r="N69" s="33" t="str">
        <f t="shared" si="204"/>
        <v>Increasing</v>
      </c>
      <c r="O69" s="33" t="str">
        <f t="shared" si="204"/>
        <v>Increasing</v>
      </c>
      <c r="P69" s="33" t="str">
        <f t="shared" si="204"/>
        <v>Increasing</v>
      </c>
      <c r="Q69" s="34">
        <f t="shared" ref="Q69:W69" si="205">C69-B69</f>
        <v>0.4619998932</v>
      </c>
      <c r="R69" s="34">
        <f t="shared" si="205"/>
        <v>0.2899999619</v>
      </c>
      <c r="S69" s="34">
        <f t="shared" si="205"/>
        <v>0.08310031891</v>
      </c>
      <c r="T69" s="34">
        <f t="shared" si="205"/>
        <v>0.006599903107</v>
      </c>
      <c r="U69" s="35">
        <f t="shared" si="205"/>
        <v>0.01029968262</v>
      </c>
      <c r="V69" s="34">
        <f t="shared" si="205"/>
        <v>0.08200025558</v>
      </c>
      <c r="W69" s="34">
        <f t="shared" si="205"/>
        <v>0.1483998299</v>
      </c>
      <c r="X69" s="36">
        <f t="shared" ref="X69:AD69" si="206">((C69-B69)/B69)</f>
        <v>0.0906237522</v>
      </c>
      <c r="Y69" s="36">
        <f t="shared" si="206"/>
        <v>0.05215826706</v>
      </c>
      <c r="Z69" s="36">
        <f t="shared" si="206"/>
        <v>0.01420518295</v>
      </c>
      <c r="AA69" s="36">
        <f t="shared" si="206"/>
        <v>0.001112386924</v>
      </c>
      <c r="AB69" s="36">
        <f t="shared" si="206"/>
        <v>0.001734040843</v>
      </c>
      <c r="AC69" s="36">
        <f t="shared" si="206"/>
        <v>0.013781556</v>
      </c>
      <c r="AD69" s="36">
        <f t="shared" si="206"/>
        <v>0.02460209355</v>
      </c>
      <c r="AE69" s="37">
        <f t="shared" si="7"/>
        <v>0.02831675422</v>
      </c>
      <c r="AF69" s="38"/>
    </row>
    <row r="70">
      <c r="A70" s="5" t="s">
        <v>114</v>
      </c>
      <c r="B70" s="30">
        <v>4.839000225067139</v>
      </c>
      <c r="C70" s="12">
        <v>5.129000186920166</v>
      </c>
      <c r="D70" s="16">
        <v>5.224999904632568</v>
      </c>
      <c r="E70" s="12">
        <v>5.19890022277832</v>
      </c>
      <c r="F70" s="31">
        <v>5.197299957275391</v>
      </c>
      <c r="G70" s="32">
        <v>4.771500110626221</v>
      </c>
      <c r="H70" s="31">
        <v>4.583799839019775</v>
      </c>
      <c r="I70" s="31">
        <v>2.9553000926971436</v>
      </c>
      <c r="J70" s="33" t="str">
        <f t="shared" ref="J70:P70" si="207">IF(B70&lt;C70,"Increasing","Decreasing")</f>
        <v>Increasing</v>
      </c>
      <c r="K70" s="33" t="str">
        <f t="shared" si="207"/>
        <v>Increasing</v>
      </c>
      <c r="L70" s="33" t="str">
        <f t="shared" si="207"/>
        <v>Decreasing</v>
      </c>
      <c r="M70" s="33" t="str">
        <f t="shared" si="207"/>
        <v>Decreasing</v>
      </c>
      <c r="N70" s="33" t="str">
        <f t="shared" si="207"/>
        <v>Decreasing</v>
      </c>
      <c r="O70" s="33" t="str">
        <f t="shared" si="207"/>
        <v>Decreasing</v>
      </c>
      <c r="P70" s="33" t="str">
        <f t="shared" si="207"/>
        <v>Decreasing</v>
      </c>
      <c r="Q70" s="34">
        <f t="shared" ref="Q70:W70" si="208">C70-B70</f>
        <v>0.2899999619</v>
      </c>
      <c r="R70" s="34">
        <f t="shared" si="208"/>
        <v>0.09599971771</v>
      </c>
      <c r="S70" s="34">
        <f t="shared" si="208"/>
        <v>-0.02609968185</v>
      </c>
      <c r="T70" s="34">
        <f t="shared" si="208"/>
        <v>-0.001600265503</v>
      </c>
      <c r="U70" s="35">
        <f t="shared" si="208"/>
        <v>-0.4257998466</v>
      </c>
      <c r="V70" s="34">
        <f t="shared" si="208"/>
        <v>-0.1877002716</v>
      </c>
      <c r="W70" s="34">
        <f t="shared" si="208"/>
        <v>-1.628499746</v>
      </c>
      <c r="X70" s="36">
        <f t="shared" ref="X70:AD70" si="209">((C70-B70)/B70)</f>
        <v>0.05992972688</v>
      </c>
      <c r="Y70" s="36">
        <f t="shared" si="209"/>
        <v>0.01871704313</v>
      </c>
      <c r="Z70" s="36">
        <f t="shared" si="209"/>
        <v>-0.004995154513</v>
      </c>
      <c r="AA70" s="36">
        <f t="shared" si="209"/>
        <v>-0.0003078084661</v>
      </c>
      <c r="AB70" s="36">
        <f t="shared" si="209"/>
        <v>-0.08192712565</v>
      </c>
      <c r="AC70" s="36">
        <f t="shared" si="209"/>
        <v>-0.03933779048</v>
      </c>
      <c r="AD70" s="36">
        <f t="shared" si="209"/>
        <v>-0.3552728748</v>
      </c>
      <c r="AE70" s="37">
        <f t="shared" si="7"/>
        <v>-0.05759914056</v>
      </c>
      <c r="AF70" s="38"/>
    </row>
    <row r="71">
      <c r="A71" s="5" t="s">
        <v>127</v>
      </c>
      <c r="B71" s="30">
        <v>4.571000099182129</v>
      </c>
      <c r="C71" s="12">
        <v>3.621999979019165</v>
      </c>
      <c r="D71" s="16">
        <v>3.5329999923706055</v>
      </c>
      <c r="E71" s="12">
        <v>3.4953999519348145</v>
      </c>
      <c r="F71" s="31">
        <v>3.9753000736236572</v>
      </c>
      <c r="G71" s="32">
        <v>4.5578999519348145</v>
      </c>
      <c r="H71" s="31">
        <v>4.625199794769287</v>
      </c>
      <c r="I71" s="31">
        <v>5.121500015258789</v>
      </c>
      <c r="J71" s="33" t="str">
        <f t="shared" ref="J71:P71" si="210">IF(B71&lt;C71,"Increasing","Decreasing")</f>
        <v>Decreasing</v>
      </c>
      <c r="K71" s="33" t="str">
        <f t="shared" si="210"/>
        <v>Decreasing</v>
      </c>
      <c r="L71" s="33" t="str">
        <f t="shared" si="210"/>
        <v>Decreasing</v>
      </c>
      <c r="M71" s="33" t="str">
        <f t="shared" si="210"/>
        <v>Increasing</v>
      </c>
      <c r="N71" s="33" t="str">
        <f t="shared" si="210"/>
        <v>Increasing</v>
      </c>
      <c r="O71" s="33" t="str">
        <f t="shared" si="210"/>
        <v>Increasing</v>
      </c>
      <c r="P71" s="33" t="str">
        <f t="shared" si="210"/>
        <v>Increasing</v>
      </c>
      <c r="Q71" s="34">
        <f t="shared" ref="Q71:W71" si="211">C71-B71</f>
        <v>-0.9490001202</v>
      </c>
      <c r="R71" s="34">
        <f t="shared" si="211"/>
        <v>-0.08899998665</v>
      </c>
      <c r="S71" s="34">
        <f t="shared" si="211"/>
        <v>-0.03760004044</v>
      </c>
      <c r="T71" s="34">
        <f t="shared" si="211"/>
        <v>0.4799001217</v>
      </c>
      <c r="U71" s="35">
        <f t="shared" si="211"/>
        <v>0.5825998783</v>
      </c>
      <c r="V71" s="34">
        <f t="shared" si="211"/>
        <v>0.06729984283</v>
      </c>
      <c r="W71" s="34">
        <f t="shared" si="211"/>
        <v>0.4963002205</v>
      </c>
      <c r="X71" s="36">
        <f t="shared" ref="X71:AD71" si="212">((C71-B71)/B71)</f>
        <v>-0.2076132355</v>
      </c>
      <c r="Y71" s="36">
        <f t="shared" si="212"/>
        <v>-0.02457205609</v>
      </c>
      <c r="Z71" s="36">
        <f t="shared" si="212"/>
        <v>-0.01064252491</v>
      </c>
      <c r="AA71" s="36">
        <f t="shared" si="212"/>
        <v>0.1372947669</v>
      </c>
      <c r="AB71" s="36">
        <f t="shared" si="212"/>
        <v>0.1465549437</v>
      </c>
      <c r="AC71" s="36">
        <f t="shared" si="212"/>
        <v>0.01476553754</v>
      </c>
      <c r="AD71" s="36">
        <f t="shared" si="212"/>
        <v>0.1073035204</v>
      </c>
      <c r="AE71" s="37">
        <f t="shared" si="7"/>
        <v>0.02329870743</v>
      </c>
      <c r="AF71" s="38"/>
    </row>
    <row r="72">
      <c r="A72" s="5" t="s">
        <v>78</v>
      </c>
      <c r="B72" s="30">
        <v>5.754000186920166</v>
      </c>
      <c r="C72" s="12">
        <v>5.614999771118164</v>
      </c>
      <c r="D72" s="16">
        <v>5.525000095367432</v>
      </c>
      <c r="E72" s="12">
        <v>5.565700054168701</v>
      </c>
      <c r="F72" s="31">
        <v>5.525300025939941</v>
      </c>
      <c r="G72" s="32">
        <v>5.488800048828125</v>
      </c>
      <c r="H72" s="31">
        <v>5.410299777984619</v>
      </c>
      <c r="I72" s="31">
        <v>5.3302001953125</v>
      </c>
      <c r="J72" s="33" t="str">
        <f t="shared" ref="J72:P72" si="213">IF(B72&lt;C72,"Increasing","Decreasing")</f>
        <v>Decreasing</v>
      </c>
      <c r="K72" s="33" t="str">
        <f t="shared" si="213"/>
        <v>Decreasing</v>
      </c>
      <c r="L72" s="33" t="str">
        <f t="shared" si="213"/>
        <v>Increasing</v>
      </c>
      <c r="M72" s="33" t="str">
        <f t="shared" si="213"/>
        <v>Decreasing</v>
      </c>
      <c r="N72" s="33" t="str">
        <f t="shared" si="213"/>
        <v>Decreasing</v>
      </c>
      <c r="O72" s="33" t="str">
        <f t="shared" si="213"/>
        <v>Decreasing</v>
      </c>
      <c r="P72" s="33" t="str">
        <f t="shared" si="213"/>
        <v>Decreasing</v>
      </c>
      <c r="Q72" s="34">
        <f t="shared" ref="Q72:W72" si="214">C72-B72</f>
        <v>-0.1390004158</v>
      </c>
      <c r="R72" s="34">
        <f t="shared" si="214"/>
        <v>-0.08999967575</v>
      </c>
      <c r="S72" s="34">
        <f t="shared" si="214"/>
        <v>0.0406999588</v>
      </c>
      <c r="T72" s="34">
        <f t="shared" si="214"/>
        <v>-0.04040002823</v>
      </c>
      <c r="U72" s="35">
        <f t="shared" si="214"/>
        <v>-0.03649997711</v>
      </c>
      <c r="V72" s="34">
        <f t="shared" si="214"/>
        <v>-0.07850027084</v>
      </c>
      <c r="W72" s="34">
        <f t="shared" si="214"/>
        <v>-0.08009958267</v>
      </c>
      <c r="X72" s="36">
        <f t="shared" ref="X72:AD72" si="215">((C72-B72)/B72)</f>
        <v>-0.02415717958</v>
      </c>
      <c r="Y72" s="36">
        <f t="shared" si="215"/>
        <v>-0.01602843801</v>
      </c>
      <c r="Z72" s="36">
        <f t="shared" si="215"/>
        <v>0.007366508253</v>
      </c>
      <c r="AA72" s="36">
        <f t="shared" si="215"/>
        <v>-0.007258750532</v>
      </c>
      <c r="AB72" s="36">
        <f t="shared" si="215"/>
        <v>-0.006605971973</v>
      </c>
      <c r="AC72" s="36">
        <f t="shared" si="215"/>
        <v>-0.01430190026</v>
      </c>
      <c r="AD72" s="36">
        <f t="shared" si="215"/>
        <v>-0.01480501746</v>
      </c>
      <c r="AE72" s="37">
        <f t="shared" si="7"/>
        <v>-0.01082724994</v>
      </c>
      <c r="AF72" s="38"/>
    </row>
    <row r="73">
      <c r="A73" s="5" t="s">
        <v>71</v>
      </c>
      <c r="B73" s="30">
        <v>5.833000183105469</v>
      </c>
      <c r="C73" s="12">
        <v>5.813000202178955</v>
      </c>
      <c r="D73" s="16">
        <v>5.9019999504089355</v>
      </c>
      <c r="E73" s="12">
        <v>5.951900005340576</v>
      </c>
      <c r="F73" s="31">
        <v>6.14900016784668</v>
      </c>
      <c r="G73" s="32">
        <v>6.2154998779296875</v>
      </c>
      <c r="H73" s="31">
        <v>6.25540018081665</v>
      </c>
      <c r="I73" s="31">
        <v>6.4456000328063965</v>
      </c>
      <c r="J73" s="33" t="str">
        <f t="shared" ref="J73:P73" si="216">IF(B73&lt;C73,"Increasing","Decreasing")</f>
        <v>Decreasing</v>
      </c>
      <c r="K73" s="33" t="str">
        <f t="shared" si="216"/>
        <v>Increasing</v>
      </c>
      <c r="L73" s="33" t="str">
        <f t="shared" si="216"/>
        <v>Increasing</v>
      </c>
      <c r="M73" s="33" t="str">
        <f t="shared" si="216"/>
        <v>Increasing</v>
      </c>
      <c r="N73" s="33" t="str">
        <f t="shared" si="216"/>
        <v>Increasing</v>
      </c>
      <c r="O73" s="33" t="str">
        <f t="shared" si="216"/>
        <v>Increasing</v>
      </c>
      <c r="P73" s="33" t="str">
        <f t="shared" si="216"/>
        <v>Increasing</v>
      </c>
      <c r="Q73" s="34">
        <f t="shared" ref="Q73:W73" si="217">C73-B73</f>
        <v>-0.01999998093</v>
      </c>
      <c r="R73" s="34">
        <f t="shared" si="217"/>
        <v>0.08899974823</v>
      </c>
      <c r="S73" s="34">
        <f t="shared" si="217"/>
        <v>0.04990005493</v>
      </c>
      <c r="T73" s="34">
        <f t="shared" si="217"/>
        <v>0.1971001625</v>
      </c>
      <c r="U73" s="35">
        <f t="shared" si="217"/>
        <v>0.06649971008</v>
      </c>
      <c r="V73" s="34">
        <f t="shared" si="217"/>
        <v>0.03990030289</v>
      </c>
      <c r="W73" s="34">
        <f t="shared" si="217"/>
        <v>0.190199852</v>
      </c>
      <c r="X73" s="36">
        <f t="shared" ref="X73:AD73" si="218">((C73-B73)/B73)</f>
        <v>-0.003428763981</v>
      </c>
      <c r="Y73" s="36">
        <f t="shared" si="218"/>
        <v>0.01531046708</v>
      </c>
      <c r="Z73" s="36">
        <f t="shared" si="218"/>
        <v>0.008454770476</v>
      </c>
      <c r="AA73" s="36">
        <f t="shared" si="218"/>
        <v>0.033115503</v>
      </c>
      <c r="AB73" s="36">
        <f t="shared" si="218"/>
        <v>0.01081471918</v>
      </c>
      <c r="AC73" s="36">
        <f t="shared" si="218"/>
        <v>0.00641948414</v>
      </c>
      <c r="AD73" s="36">
        <f t="shared" si="218"/>
        <v>0.03040570491</v>
      </c>
      <c r="AE73" s="37">
        <f t="shared" si="7"/>
        <v>0.01444169783</v>
      </c>
      <c r="AF73" s="38"/>
    </row>
    <row r="74">
      <c r="A74" s="5" t="s">
        <v>33</v>
      </c>
      <c r="B74" s="30">
        <v>6.946000099182129</v>
      </c>
      <c r="C74" s="12">
        <v>6.870999813079834</v>
      </c>
      <c r="D74" s="16">
        <v>6.86299991607666</v>
      </c>
      <c r="E74" s="12">
        <v>6.909900188446045</v>
      </c>
      <c r="F74" s="31">
        <v>7.0903000831604</v>
      </c>
      <c r="G74" s="32">
        <v>7.237500190734863</v>
      </c>
      <c r="H74" s="31">
        <v>7.324399948120117</v>
      </c>
      <c r="I74" s="31">
        <v>7.4039998054504395</v>
      </c>
      <c r="J74" s="33" t="str">
        <f t="shared" ref="J74:P74" si="219">IF(B74&lt;C74,"Increasing","Decreasing")</f>
        <v>Decreasing</v>
      </c>
      <c r="K74" s="33" t="str">
        <f t="shared" si="219"/>
        <v>Decreasing</v>
      </c>
      <c r="L74" s="33" t="str">
        <f t="shared" si="219"/>
        <v>Increasing</v>
      </c>
      <c r="M74" s="33" t="str">
        <f t="shared" si="219"/>
        <v>Increasing</v>
      </c>
      <c r="N74" s="33" t="str">
        <f t="shared" si="219"/>
        <v>Increasing</v>
      </c>
      <c r="O74" s="33" t="str">
        <f t="shared" si="219"/>
        <v>Increasing</v>
      </c>
      <c r="P74" s="33" t="str">
        <f t="shared" si="219"/>
        <v>Increasing</v>
      </c>
      <c r="Q74" s="34">
        <f t="shared" ref="Q74:W74" si="220">C74-B74</f>
        <v>-0.0750002861</v>
      </c>
      <c r="R74" s="34">
        <f t="shared" si="220"/>
        <v>-0.007999897003</v>
      </c>
      <c r="S74" s="34">
        <f t="shared" si="220"/>
        <v>0.04690027237</v>
      </c>
      <c r="T74" s="34">
        <f t="shared" si="220"/>
        <v>0.1803998947</v>
      </c>
      <c r="U74" s="35">
        <f t="shared" si="220"/>
        <v>0.1472001076</v>
      </c>
      <c r="V74" s="34">
        <f t="shared" si="220"/>
        <v>0.08689975739</v>
      </c>
      <c r="W74" s="34">
        <f t="shared" si="220"/>
        <v>0.07959985733</v>
      </c>
      <c r="X74" s="36">
        <f t="shared" ref="X74:AD74" si="221">((C74-B74)/B74)</f>
        <v>-0.01079762238</v>
      </c>
      <c r="Y74" s="36">
        <f t="shared" si="221"/>
        <v>-0.001164298824</v>
      </c>
      <c r="Z74" s="36">
        <f t="shared" si="221"/>
        <v>0.006833785945</v>
      </c>
      <c r="AA74" s="36">
        <f t="shared" si="221"/>
        <v>0.02610745304</v>
      </c>
      <c r="AB74" s="36">
        <f t="shared" si="221"/>
        <v>0.02076077258</v>
      </c>
      <c r="AC74" s="36">
        <f t="shared" si="221"/>
        <v>0.01200687462</v>
      </c>
      <c r="AD74" s="36">
        <f t="shared" si="221"/>
        <v>0.01086776499</v>
      </c>
      <c r="AE74" s="37">
        <f t="shared" si="7"/>
        <v>0.009230675712</v>
      </c>
      <c r="AF74" s="38"/>
    </row>
    <row r="75">
      <c r="A75" s="5" t="s">
        <v>108</v>
      </c>
      <c r="B75" s="30">
        <v>5.006999969482422</v>
      </c>
      <c r="C75" s="12">
        <v>5.120999813079834</v>
      </c>
      <c r="D75" s="16">
        <v>5.175000190734863</v>
      </c>
      <c r="E75" s="12">
        <v>5.184800148010254</v>
      </c>
      <c r="F75" s="31">
        <v>5.273600101470947</v>
      </c>
      <c r="G75" s="32">
        <v>5.159800052642822</v>
      </c>
      <c r="H75" s="31">
        <v>5.101200103759766</v>
      </c>
      <c r="I75" s="31">
        <v>5.198999881744385</v>
      </c>
      <c r="J75" s="33" t="str">
        <f t="shared" ref="J75:P75" si="222">IF(B75&lt;C75,"Increasing","Decreasing")</f>
        <v>Increasing</v>
      </c>
      <c r="K75" s="33" t="str">
        <f t="shared" si="222"/>
        <v>Increasing</v>
      </c>
      <c r="L75" s="33" t="str">
        <f t="shared" si="222"/>
        <v>Increasing</v>
      </c>
      <c r="M75" s="33" t="str">
        <f t="shared" si="222"/>
        <v>Increasing</v>
      </c>
      <c r="N75" s="33" t="str">
        <f t="shared" si="222"/>
        <v>Decreasing</v>
      </c>
      <c r="O75" s="33" t="str">
        <f t="shared" si="222"/>
        <v>Decreasing</v>
      </c>
      <c r="P75" s="33" t="str">
        <f t="shared" si="222"/>
        <v>Increasing</v>
      </c>
      <c r="Q75" s="34">
        <f t="shared" ref="Q75:W75" si="223">C75-B75</f>
        <v>0.1139998436</v>
      </c>
      <c r="R75" s="34">
        <f t="shared" si="223"/>
        <v>0.05400037766</v>
      </c>
      <c r="S75" s="34">
        <f t="shared" si="223"/>
        <v>0.009799957275</v>
      </c>
      <c r="T75" s="34">
        <f t="shared" si="223"/>
        <v>0.08879995346</v>
      </c>
      <c r="U75" s="35">
        <f t="shared" si="223"/>
        <v>-0.1138000488</v>
      </c>
      <c r="V75" s="34">
        <f t="shared" si="223"/>
        <v>-0.05859994888</v>
      </c>
      <c r="W75" s="34">
        <f t="shared" si="223"/>
        <v>0.09779977798</v>
      </c>
      <c r="X75" s="36">
        <f t="shared" ref="X75:AD75" si="224">((C75-B75)/B75)</f>
        <v>0.02276809353</v>
      </c>
      <c r="Y75" s="36">
        <f t="shared" si="224"/>
        <v>0.0105448896</v>
      </c>
      <c r="Z75" s="36">
        <f t="shared" si="224"/>
        <v>0.001893711481</v>
      </c>
      <c r="AA75" s="36">
        <f t="shared" si="224"/>
        <v>0.01712697711</v>
      </c>
      <c r="AB75" s="36">
        <f t="shared" si="224"/>
        <v>-0.02157919574</v>
      </c>
      <c r="AC75" s="36">
        <f t="shared" si="224"/>
        <v>-0.01135701932</v>
      </c>
      <c r="AD75" s="36">
        <f t="shared" si="224"/>
        <v>0.01917191563</v>
      </c>
      <c r="AE75" s="37">
        <f t="shared" si="7"/>
        <v>0.005509910327</v>
      </c>
      <c r="AF75" s="38"/>
    </row>
    <row r="76">
      <c r="A76" s="5" t="s">
        <v>151</v>
      </c>
      <c r="B76" s="30">
        <v>3.680999994277954</v>
      </c>
      <c r="C76" s="12">
        <v>3.694999933242798</v>
      </c>
      <c r="D76" s="16">
        <v>3.6440000534057617</v>
      </c>
      <c r="E76" s="12">
        <v>3.7736001014709473</v>
      </c>
      <c r="F76" s="31">
        <v>3.9326999187469482</v>
      </c>
      <c r="G76" s="32">
        <v>4.165599822998047</v>
      </c>
      <c r="H76" s="31">
        <v>4.208499908447266</v>
      </c>
      <c r="I76" s="31">
        <v>4.339099884033203</v>
      </c>
      <c r="J76" s="33" t="str">
        <f t="shared" ref="J76:P76" si="225">IF(B76&lt;C76,"Increasing","Decreasing")</f>
        <v>Increasing</v>
      </c>
      <c r="K76" s="33" t="str">
        <f t="shared" si="225"/>
        <v>Decreasing</v>
      </c>
      <c r="L76" s="33" t="str">
        <f t="shared" si="225"/>
        <v>Increasing</v>
      </c>
      <c r="M76" s="33" t="str">
        <f t="shared" si="225"/>
        <v>Increasing</v>
      </c>
      <c r="N76" s="33" t="str">
        <f t="shared" si="225"/>
        <v>Increasing</v>
      </c>
      <c r="O76" s="33" t="str">
        <f t="shared" si="225"/>
        <v>Increasing</v>
      </c>
      <c r="P76" s="33" t="str">
        <f t="shared" si="225"/>
        <v>Increasing</v>
      </c>
      <c r="Q76" s="34">
        <f t="shared" ref="Q76:W76" si="226">C76-B76</f>
        <v>0.01399993896</v>
      </c>
      <c r="R76" s="34">
        <f t="shared" si="226"/>
        <v>-0.05099987984</v>
      </c>
      <c r="S76" s="34">
        <f t="shared" si="226"/>
        <v>0.1296000481</v>
      </c>
      <c r="T76" s="34">
        <f t="shared" si="226"/>
        <v>0.1590998173</v>
      </c>
      <c r="U76" s="35">
        <f t="shared" si="226"/>
        <v>0.2328999043</v>
      </c>
      <c r="V76" s="34">
        <f t="shared" si="226"/>
        <v>0.04290008545</v>
      </c>
      <c r="W76" s="34">
        <f t="shared" si="226"/>
        <v>0.1305999756</v>
      </c>
      <c r="X76" s="36">
        <f t="shared" ref="X76:AD76" si="227">((C76-B76)/B76)</f>
        <v>0.003803297742</v>
      </c>
      <c r="Y76" s="36">
        <f t="shared" si="227"/>
        <v>-0.01380240345</v>
      </c>
      <c r="Z76" s="36">
        <f t="shared" si="227"/>
        <v>0.03556532551</v>
      </c>
      <c r="AA76" s="36">
        <f t="shared" si="227"/>
        <v>0.0421612818</v>
      </c>
      <c r="AB76" s="36">
        <f t="shared" si="227"/>
        <v>0.05922137693</v>
      </c>
      <c r="AC76" s="36">
        <f t="shared" si="227"/>
        <v>0.0102986574</v>
      </c>
      <c r="AD76" s="36">
        <f t="shared" si="227"/>
        <v>0.03103242923</v>
      </c>
      <c r="AE76" s="37">
        <f t="shared" si="7"/>
        <v>0.02403999502</v>
      </c>
      <c r="AF76" s="38"/>
    </row>
    <row r="77">
      <c r="A77" s="5" t="s">
        <v>138</v>
      </c>
      <c r="B77" s="30">
        <v>4.291999816894531</v>
      </c>
      <c r="C77" s="12">
        <v>4.156000137329102</v>
      </c>
      <c r="D77" s="16">
        <v>3.9700000286102295</v>
      </c>
      <c r="E77" s="12">
        <v>3.5868000984191895</v>
      </c>
      <c r="F77" s="31">
        <v>3.4098000526428223</v>
      </c>
      <c r="G77" s="32">
        <v>3.5380001068115234</v>
      </c>
      <c r="H77" s="31">
        <v>3.5999999046325684</v>
      </c>
      <c r="I77" s="31">
        <v>3.7504000663757324</v>
      </c>
      <c r="J77" s="33" t="str">
        <f t="shared" ref="J77:P77" si="228">IF(B77&lt;C77,"Increasing","Decreasing")</f>
        <v>Decreasing</v>
      </c>
      <c r="K77" s="33" t="str">
        <f t="shared" si="228"/>
        <v>Decreasing</v>
      </c>
      <c r="L77" s="33" t="str">
        <f t="shared" si="228"/>
        <v>Decreasing</v>
      </c>
      <c r="M77" s="33" t="str">
        <f t="shared" si="228"/>
        <v>Decreasing</v>
      </c>
      <c r="N77" s="33" t="str">
        <f t="shared" si="228"/>
        <v>Increasing</v>
      </c>
      <c r="O77" s="33" t="str">
        <f t="shared" si="228"/>
        <v>Increasing</v>
      </c>
      <c r="P77" s="33" t="str">
        <f t="shared" si="228"/>
        <v>Increasing</v>
      </c>
      <c r="Q77" s="34">
        <f t="shared" ref="Q77:W77" si="229">C77-B77</f>
        <v>-0.1359996796</v>
      </c>
      <c r="R77" s="34">
        <f t="shared" si="229"/>
        <v>-0.1860001087</v>
      </c>
      <c r="S77" s="34">
        <f t="shared" si="229"/>
        <v>-0.3831999302</v>
      </c>
      <c r="T77" s="34">
        <f t="shared" si="229"/>
        <v>-0.1770000458</v>
      </c>
      <c r="U77" s="35">
        <f t="shared" si="229"/>
        <v>0.1282000542</v>
      </c>
      <c r="V77" s="34">
        <f t="shared" si="229"/>
        <v>0.06199979782</v>
      </c>
      <c r="W77" s="34">
        <f t="shared" si="229"/>
        <v>0.1504001617</v>
      </c>
      <c r="X77" s="36">
        <f t="shared" ref="X77:AD77" si="230">((C77-B77)/B77)</f>
        <v>-0.03168678597</v>
      </c>
      <c r="Y77" s="36">
        <f t="shared" si="230"/>
        <v>-0.04475459638</v>
      </c>
      <c r="Z77" s="36">
        <f t="shared" si="230"/>
        <v>-0.09652391119</v>
      </c>
      <c r="AA77" s="36">
        <f t="shared" si="230"/>
        <v>-0.0493476193</v>
      </c>
      <c r="AB77" s="36">
        <f t="shared" si="230"/>
        <v>0.03759752836</v>
      </c>
      <c r="AC77" s="36">
        <f t="shared" si="230"/>
        <v>0.0175239672</v>
      </c>
      <c r="AD77" s="36">
        <f t="shared" si="230"/>
        <v>0.04177782381</v>
      </c>
      <c r="AE77" s="37">
        <f t="shared" si="7"/>
        <v>-0.01791622764</v>
      </c>
      <c r="AF77" s="38"/>
    </row>
    <row r="78">
      <c r="A78" s="5" t="s">
        <v>76</v>
      </c>
      <c r="B78" s="30">
        <v>5.769999980926514</v>
      </c>
      <c r="C78" s="12">
        <v>6.005000114440918</v>
      </c>
      <c r="D78" s="16">
        <v>6.084000110626221</v>
      </c>
      <c r="E78" s="12">
        <v>6.3221001625061035</v>
      </c>
      <c r="F78" s="31">
        <v>5.338799953460693</v>
      </c>
      <c r="G78" s="32">
        <v>5.384300231933594</v>
      </c>
      <c r="H78" s="31">
        <v>5.384300231933594</v>
      </c>
      <c r="I78" s="31">
        <v>5.711299896240234</v>
      </c>
      <c r="J78" s="33" t="str">
        <f t="shared" ref="J78:P78" si="231">IF(B78&lt;C78,"Increasing","Decreasing")</f>
        <v>Increasing</v>
      </c>
      <c r="K78" s="33" t="str">
        <f t="shared" si="231"/>
        <v>Increasing</v>
      </c>
      <c r="L78" s="33" t="str">
        <f t="shared" si="231"/>
        <v>Increasing</v>
      </c>
      <c r="M78" s="33" t="str">
        <f t="shared" si="231"/>
        <v>Decreasing</v>
      </c>
      <c r="N78" s="33" t="str">
        <f t="shared" si="231"/>
        <v>Increasing</v>
      </c>
      <c r="O78" s="33" t="str">
        <f t="shared" si="231"/>
        <v>Decreasing</v>
      </c>
      <c r="P78" s="33" t="str">
        <f t="shared" si="231"/>
        <v>Increasing</v>
      </c>
      <c r="Q78" s="34">
        <f t="shared" ref="Q78:W78" si="232">C78-B78</f>
        <v>0.2350001335</v>
      </c>
      <c r="R78" s="34">
        <f t="shared" si="232"/>
        <v>0.07899999619</v>
      </c>
      <c r="S78" s="34">
        <f t="shared" si="232"/>
        <v>0.2381000519</v>
      </c>
      <c r="T78" s="34">
        <f t="shared" si="232"/>
        <v>-0.983300209</v>
      </c>
      <c r="U78" s="35">
        <f t="shared" si="232"/>
        <v>0.04550027847</v>
      </c>
      <c r="V78" s="34">
        <f t="shared" si="232"/>
        <v>0</v>
      </c>
      <c r="W78" s="34">
        <f t="shared" si="232"/>
        <v>0.3269996643</v>
      </c>
      <c r="X78" s="36">
        <f t="shared" ref="X78:AD78" si="233">((C78-B78)/B78)</f>
        <v>0.04072792622</v>
      </c>
      <c r="Y78" s="36">
        <f t="shared" si="233"/>
        <v>0.01315570269</v>
      </c>
      <c r="Z78" s="36">
        <f t="shared" si="233"/>
        <v>0.03913544503</v>
      </c>
      <c r="AA78" s="36">
        <f t="shared" si="233"/>
        <v>-0.1555337916</v>
      </c>
      <c r="AB78" s="36">
        <f t="shared" si="233"/>
        <v>0.008522566657</v>
      </c>
      <c r="AC78" s="36">
        <f t="shared" si="233"/>
        <v>0</v>
      </c>
      <c r="AD78" s="36">
        <f t="shared" si="233"/>
        <v>0.06073206363</v>
      </c>
      <c r="AE78" s="37">
        <f t="shared" si="7"/>
        <v>0.0009628446642</v>
      </c>
      <c r="AF78" s="38"/>
    </row>
    <row r="79">
      <c r="A79" s="5" t="s">
        <v>144</v>
      </c>
      <c r="B79" s="30">
        <v>3.994999885559082</v>
      </c>
      <c r="C79" s="12">
        <v>4.072999954223633</v>
      </c>
      <c r="D79" s="16">
        <v>4.190000057220459</v>
      </c>
      <c r="E79" s="12">
        <v>4.447000026702881</v>
      </c>
      <c r="F79" s="31">
        <v>4.390399932861328</v>
      </c>
      <c r="G79" s="32">
        <v>4.729300022125244</v>
      </c>
      <c r="H79" s="31">
        <v>4.723499774932861</v>
      </c>
      <c r="I79" s="31">
        <v>4.479000091552734</v>
      </c>
      <c r="J79" s="33" t="str">
        <f t="shared" ref="J79:P79" si="234">IF(B79&lt;C79,"Increasing","Decreasing")</f>
        <v>Increasing</v>
      </c>
      <c r="K79" s="33" t="str">
        <f t="shared" si="234"/>
        <v>Increasing</v>
      </c>
      <c r="L79" s="33" t="str">
        <f t="shared" si="234"/>
        <v>Increasing</v>
      </c>
      <c r="M79" s="33" t="str">
        <f t="shared" si="234"/>
        <v>Decreasing</v>
      </c>
      <c r="N79" s="33" t="str">
        <f t="shared" si="234"/>
        <v>Increasing</v>
      </c>
      <c r="O79" s="33" t="str">
        <f t="shared" si="234"/>
        <v>Decreasing</v>
      </c>
      <c r="P79" s="33" t="str">
        <f t="shared" si="234"/>
        <v>Decreasing</v>
      </c>
      <c r="Q79" s="34">
        <f t="shared" ref="Q79:W79" si="235">C79-B79</f>
        <v>0.07800006866</v>
      </c>
      <c r="R79" s="34">
        <f t="shared" si="235"/>
        <v>0.117000103</v>
      </c>
      <c r="S79" s="34">
        <f t="shared" si="235"/>
        <v>0.2569999695</v>
      </c>
      <c r="T79" s="34">
        <f t="shared" si="235"/>
        <v>-0.05660009384</v>
      </c>
      <c r="U79" s="35">
        <f t="shared" si="235"/>
        <v>0.3389000893</v>
      </c>
      <c r="V79" s="34">
        <f t="shared" si="235"/>
        <v>-0.005800247192</v>
      </c>
      <c r="W79" s="34">
        <f t="shared" si="235"/>
        <v>-0.2444996834</v>
      </c>
      <c r="X79" s="36">
        <f t="shared" ref="X79:AD79" si="236">((C79-B79)/B79)</f>
        <v>0.01952442325</v>
      </c>
      <c r="Y79" s="36">
        <f t="shared" si="236"/>
        <v>0.02872578058</v>
      </c>
      <c r="Z79" s="36">
        <f t="shared" si="236"/>
        <v>0.06133650739</v>
      </c>
      <c r="AA79" s="36">
        <f t="shared" si="236"/>
        <v>-0.01272770261</v>
      </c>
      <c r="AB79" s="36">
        <f t="shared" si="236"/>
        <v>0.07719116583</v>
      </c>
      <c r="AC79" s="36">
        <f t="shared" si="236"/>
        <v>-0.001226449404</v>
      </c>
      <c r="AD79" s="36">
        <f t="shared" si="236"/>
        <v>-0.05176239971</v>
      </c>
      <c r="AE79" s="37">
        <f t="shared" si="7"/>
        <v>0.01729447505</v>
      </c>
      <c r="AF79" s="38"/>
    </row>
    <row r="80">
      <c r="A80" s="5" t="s">
        <v>53</v>
      </c>
      <c r="B80" s="30">
        <v>6.302000045776367</v>
      </c>
      <c r="C80" s="12">
        <v>6.48799991607666</v>
      </c>
      <c r="D80" s="16">
        <v>6.5269999504089355</v>
      </c>
      <c r="E80" s="12">
        <v>6.6265997886657715</v>
      </c>
      <c r="F80" s="31">
        <v>6.725599765777588</v>
      </c>
      <c r="G80" s="32">
        <v>6.772799968719482</v>
      </c>
      <c r="H80" s="31">
        <v>6.6020002365112305</v>
      </c>
      <c r="I80" s="31">
        <v>6.446899890899658</v>
      </c>
      <c r="J80" s="33" t="str">
        <f t="shared" ref="J80:P80" si="237">IF(B80&lt;C80,"Increasing","Decreasing")</f>
        <v>Increasing</v>
      </c>
      <c r="K80" s="33" t="str">
        <f t="shared" si="237"/>
        <v>Increasing</v>
      </c>
      <c r="L80" s="33" t="str">
        <f t="shared" si="237"/>
        <v>Increasing</v>
      </c>
      <c r="M80" s="33" t="str">
        <f t="shared" si="237"/>
        <v>Increasing</v>
      </c>
      <c r="N80" s="33" t="str">
        <f t="shared" si="237"/>
        <v>Increasing</v>
      </c>
      <c r="O80" s="33" t="str">
        <f t="shared" si="237"/>
        <v>Decreasing</v>
      </c>
      <c r="P80" s="33" t="str">
        <f t="shared" si="237"/>
        <v>Decreasing</v>
      </c>
      <c r="Q80" s="34">
        <f t="shared" ref="Q80:W80" si="238">C80-B80</f>
        <v>0.1859998703</v>
      </c>
      <c r="R80" s="34">
        <f t="shared" si="238"/>
        <v>0.03900003433</v>
      </c>
      <c r="S80" s="34">
        <f t="shared" si="238"/>
        <v>0.09959983826</v>
      </c>
      <c r="T80" s="34">
        <f t="shared" si="238"/>
        <v>0.09899997711</v>
      </c>
      <c r="U80" s="35">
        <f t="shared" si="238"/>
        <v>0.04720020294</v>
      </c>
      <c r="V80" s="34">
        <f t="shared" si="238"/>
        <v>-0.1707997322</v>
      </c>
      <c r="W80" s="34">
        <f t="shared" si="238"/>
        <v>-0.1551003456</v>
      </c>
      <c r="X80" s="36">
        <f t="shared" ref="X80:AD80" si="239">((C80-B80)/B80)</f>
        <v>0.02951441907</v>
      </c>
      <c r="Y80" s="36">
        <f t="shared" si="239"/>
        <v>0.00601110278</v>
      </c>
      <c r="Z80" s="36">
        <f t="shared" si="239"/>
        <v>0.01525966585</v>
      </c>
      <c r="AA80" s="36">
        <f t="shared" si="239"/>
        <v>0.01493978515</v>
      </c>
      <c r="AB80" s="36">
        <f t="shared" si="239"/>
        <v>0.007017991642</v>
      </c>
      <c r="AC80" s="36">
        <f t="shared" si="239"/>
        <v>-0.02521848172</v>
      </c>
      <c r="AD80" s="36">
        <f t="shared" si="239"/>
        <v>-0.02349293245</v>
      </c>
      <c r="AE80" s="37">
        <f t="shared" si="7"/>
        <v>0.003433078616</v>
      </c>
      <c r="AF80" s="38"/>
    </row>
    <row r="81">
      <c r="A81" s="5" t="s">
        <v>132</v>
      </c>
      <c r="B81" s="30">
        <v>4.435999870300293</v>
      </c>
      <c r="C81" s="12">
        <v>4.201000213623047</v>
      </c>
      <c r="D81" s="16">
        <v>4.291999816894531</v>
      </c>
      <c r="E81" s="12">
        <v>4.355500221252441</v>
      </c>
      <c r="F81" s="31">
        <v>4.490300178527832</v>
      </c>
      <c r="G81" s="32">
        <v>4.374599933624268</v>
      </c>
      <c r="H81" s="31">
        <v>4.227399826049805</v>
      </c>
      <c r="I81" s="31">
        <v>4.152599811553955</v>
      </c>
      <c r="J81" s="33" t="str">
        <f t="shared" ref="J81:P81" si="240">IF(B81&lt;C81,"Increasing","Decreasing")</f>
        <v>Decreasing</v>
      </c>
      <c r="K81" s="33" t="str">
        <f t="shared" si="240"/>
        <v>Increasing</v>
      </c>
      <c r="L81" s="33" t="str">
        <f t="shared" si="240"/>
        <v>Increasing</v>
      </c>
      <c r="M81" s="33" t="str">
        <f t="shared" si="240"/>
        <v>Increasing</v>
      </c>
      <c r="N81" s="33" t="str">
        <f t="shared" si="240"/>
        <v>Decreasing</v>
      </c>
      <c r="O81" s="33" t="str">
        <f t="shared" si="240"/>
        <v>Decreasing</v>
      </c>
      <c r="P81" s="33" t="str">
        <f t="shared" si="240"/>
        <v>Decreasing</v>
      </c>
      <c r="Q81" s="34">
        <f t="shared" ref="Q81:W81" si="241">C81-B81</f>
        <v>-0.2349996567</v>
      </c>
      <c r="R81" s="34">
        <f t="shared" si="241"/>
        <v>0.09099960327</v>
      </c>
      <c r="S81" s="34">
        <f t="shared" si="241"/>
        <v>0.06350040436</v>
      </c>
      <c r="T81" s="34">
        <f t="shared" si="241"/>
        <v>0.1347999573</v>
      </c>
      <c r="U81" s="35">
        <f t="shared" si="241"/>
        <v>-0.1157002449</v>
      </c>
      <c r="V81" s="34">
        <f t="shared" si="241"/>
        <v>-0.1472001076</v>
      </c>
      <c r="W81" s="34">
        <f t="shared" si="241"/>
        <v>-0.0748000145</v>
      </c>
      <c r="X81" s="36">
        <f t="shared" ref="X81:AD81" si="242">((C81-B81)/B81)</f>
        <v>-0.0529755779</v>
      </c>
      <c r="Y81" s="36">
        <f t="shared" si="242"/>
        <v>0.02166141363</v>
      </c>
      <c r="Z81" s="36">
        <f t="shared" si="242"/>
        <v>0.01479506222</v>
      </c>
      <c r="AA81" s="36">
        <f t="shared" si="242"/>
        <v>0.03094936297</v>
      </c>
      <c r="AB81" s="36">
        <f t="shared" si="242"/>
        <v>-0.02576670608</v>
      </c>
      <c r="AC81" s="36">
        <f t="shared" si="242"/>
        <v>-0.03364881585</v>
      </c>
      <c r="AD81" s="36">
        <f t="shared" si="242"/>
        <v>-0.01769409509</v>
      </c>
      <c r="AE81" s="37">
        <f t="shared" si="7"/>
        <v>-0.008954193727</v>
      </c>
      <c r="AF81" s="38"/>
    </row>
    <row r="82">
      <c r="A82" s="5" t="s">
        <v>86</v>
      </c>
      <c r="B82" s="30">
        <v>5.4770002365112305</v>
      </c>
      <c r="C82" s="12">
        <v>5.6479997634887695</v>
      </c>
      <c r="D82" s="16">
        <v>5.629000186920166</v>
      </c>
      <c r="E82" s="12">
        <v>5.891499996185303</v>
      </c>
      <c r="F82" s="31">
        <v>5.888199806213379</v>
      </c>
      <c r="G82" s="32">
        <v>6.10129976272583</v>
      </c>
      <c r="H82" s="31">
        <v>6.048999786376953</v>
      </c>
      <c r="I82" s="31">
        <v>6.071100234985352</v>
      </c>
      <c r="J82" s="33" t="str">
        <f t="shared" ref="J82:P82" si="243">IF(B82&lt;C82,"Increasing","Decreasing")</f>
        <v>Increasing</v>
      </c>
      <c r="K82" s="33" t="str">
        <f t="shared" si="243"/>
        <v>Decreasing</v>
      </c>
      <c r="L82" s="33" t="str">
        <f t="shared" si="243"/>
        <v>Increasing</v>
      </c>
      <c r="M82" s="33" t="str">
        <f t="shared" si="243"/>
        <v>Decreasing</v>
      </c>
      <c r="N82" s="33" t="str">
        <f t="shared" si="243"/>
        <v>Increasing</v>
      </c>
      <c r="O82" s="33" t="str">
        <f t="shared" si="243"/>
        <v>Decreasing</v>
      </c>
      <c r="P82" s="33" t="str">
        <f t="shared" si="243"/>
        <v>Increasing</v>
      </c>
      <c r="Q82" s="34">
        <f t="shared" ref="Q82:W82" si="244">C82-B82</f>
        <v>0.170999527</v>
      </c>
      <c r="R82" s="34">
        <f t="shared" si="244"/>
        <v>-0.01899957657</v>
      </c>
      <c r="S82" s="34">
        <f t="shared" si="244"/>
        <v>0.2624998093</v>
      </c>
      <c r="T82" s="34">
        <f t="shared" si="244"/>
        <v>-0.003300189972</v>
      </c>
      <c r="U82" s="35">
        <f t="shared" si="244"/>
        <v>0.2130999565</v>
      </c>
      <c r="V82" s="34">
        <f t="shared" si="244"/>
        <v>-0.05229997635</v>
      </c>
      <c r="W82" s="34">
        <f t="shared" si="244"/>
        <v>0.02210044861</v>
      </c>
      <c r="X82" s="36">
        <f t="shared" ref="X82:AD82" si="245">((C82-B82)/B82)</f>
        <v>0.0312213839</v>
      </c>
      <c r="Y82" s="36">
        <f t="shared" si="245"/>
        <v>-0.003363947834</v>
      </c>
      <c r="Z82" s="36">
        <f t="shared" si="245"/>
        <v>0.04663346963</v>
      </c>
      <c r="AA82" s="36">
        <f t="shared" si="245"/>
        <v>-0.0005601612449</v>
      </c>
      <c r="AB82" s="36">
        <f t="shared" si="245"/>
        <v>0.03619101993</v>
      </c>
      <c r="AC82" s="36">
        <f t="shared" si="245"/>
        <v>-0.008571940141</v>
      </c>
      <c r="AD82" s="36">
        <f t="shared" si="245"/>
        <v>0.003653570737</v>
      </c>
      <c r="AE82" s="37">
        <f t="shared" si="7"/>
        <v>0.01502905642</v>
      </c>
      <c r="AF82" s="38"/>
    </row>
    <row r="83">
      <c r="A83" s="5" t="s">
        <v>30</v>
      </c>
      <c r="B83" s="30">
        <v>7.186999797821045</v>
      </c>
      <c r="C83" s="12">
        <v>6.7779998779296875</v>
      </c>
      <c r="D83" s="16">
        <v>6.578000068664551</v>
      </c>
      <c r="E83" s="12">
        <v>6.4882001876831055</v>
      </c>
      <c r="F83" s="31">
        <v>6.5945000648498535</v>
      </c>
      <c r="G83" s="32">
        <v>6.465000152587891</v>
      </c>
      <c r="H83" s="31">
        <v>6.316800117492676</v>
      </c>
      <c r="I83" s="31">
        <v>6.127600193023682</v>
      </c>
      <c r="J83" s="33" t="str">
        <f t="shared" ref="J83:P83" si="246">IF(B83&lt;C83,"Increasing","Decreasing")</f>
        <v>Decreasing</v>
      </c>
      <c r="K83" s="33" t="str">
        <f t="shared" si="246"/>
        <v>Decreasing</v>
      </c>
      <c r="L83" s="33" t="str">
        <f t="shared" si="246"/>
        <v>Decreasing</v>
      </c>
      <c r="M83" s="33" t="str">
        <f t="shared" si="246"/>
        <v>Increasing</v>
      </c>
      <c r="N83" s="33" t="str">
        <f t="shared" si="246"/>
        <v>Decreasing</v>
      </c>
      <c r="O83" s="33" t="str">
        <f t="shared" si="246"/>
        <v>Decreasing</v>
      </c>
      <c r="P83" s="33" t="str">
        <f t="shared" si="246"/>
        <v>Decreasing</v>
      </c>
      <c r="Q83" s="34">
        <f t="shared" ref="Q83:W83" si="247">C83-B83</f>
        <v>-0.4089999199</v>
      </c>
      <c r="R83" s="34">
        <f t="shared" si="247"/>
        <v>-0.1999998093</v>
      </c>
      <c r="S83" s="34">
        <f t="shared" si="247"/>
        <v>-0.08979988098</v>
      </c>
      <c r="T83" s="34">
        <f t="shared" si="247"/>
        <v>0.1062998772</v>
      </c>
      <c r="U83" s="35">
        <f t="shared" si="247"/>
        <v>-0.1294999123</v>
      </c>
      <c r="V83" s="34">
        <f t="shared" si="247"/>
        <v>-0.1482000351</v>
      </c>
      <c r="W83" s="34">
        <f t="shared" si="247"/>
        <v>-0.1891999245</v>
      </c>
      <c r="X83" s="36">
        <f t="shared" ref="X83:AD83" si="248">((C83-B83)/B83)</f>
        <v>-0.05690829712</v>
      </c>
      <c r="Y83" s="36">
        <f t="shared" si="248"/>
        <v>-0.02950720166</v>
      </c>
      <c r="Z83" s="36">
        <f t="shared" si="248"/>
        <v>-0.01365154759</v>
      </c>
      <c r="AA83" s="36">
        <f t="shared" si="248"/>
        <v>0.01638356926</v>
      </c>
      <c r="AB83" s="36">
        <f t="shared" si="248"/>
        <v>-0.01963756327</v>
      </c>
      <c r="AC83" s="36">
        <f t="shared" si="248"/>
        <v>-0.02292343876</v>
      </c>
      <c r="AD83" s="36">
        <f t="shared" si="248"/>
        <v>-0.02995186185</v>
      </c>
      <c r="AE83" s="37">
        <f t="shared" si="7"/>
        <v>-0.022313763</v>
      </c>
      <c r="AF83" s="38"/>
    </row>
    <row r="84">
      <c r="A84" s="5" t="s">
        <v>67</v>
      </c>
      <c r="B84" s="30">
        <v>5.888999938964844</v>
      </c>
      <c r="C84" s="12">
        <v>5.896999835968018</v>
      </c>
      <c r="D84" s="16">
        <v>5.8379998207092285</v>
      </c>
      <c r="E84" s="12">
        <v>5.639699935913086</v>
      </c>
      <c r="F84" s="31">
        <v>5.528500080108643</v>
      </c>
      <c r="G84" s="32">
        <v>5.607500076293945</v>
      </c>
      <c r="H84" s="31">
        <v>5.76639986038208</v>
      </c>
      <c r="I84" s="31">
        <v>5.856800079345703</v>
      </c>
      <c r="J84" s="33" t="str">
        <f t="shared" ref="J84:P84" si="249">IF(B84&lt;C84,"Increasing","Decreasing")</f>
        <v>Increasing</v>
      </c>
      <c r="K84" s="33" t="str">
        <f t="shared" si="249"/>
        <v>Decreasing</v>
      </c>
      <c r="L84" s="33" t="str">
        <f t="shared" si="249"/>
        <v>Decreasing</v>
      </c>
      <c r="M84" s="33" t="str">
        <f t="shared" si="249"/>
        <v>Decreasing</v>
      </c>
      <c r="N84" s="33" t="str">
        <f t="shared" si="249"/>
        <v>Increasing</v>
      </c>
      <c r="O84" s="33" t="str">
        <f t="shared" si="249"/>
        <v>Increasing</v>
      </c>
      <c r="P84" s="33" t="str">
        <f t="shared" si="249"/>
        <v>Increasing</v>
      </c>
      <c r="Q84" s="34">
        <f t="shared" ref="Q84:W84" si="250">C84-B84</f>
        <v>0.007999897003</v>
      </c>
      <c r="R84" s="34">
        <f t="shared" si="250"/>
        <v>-0.05900001526</v>
      </c>
      <c r="S84" s="34">
        <f t="shared" si="250"/>
        <v>-0.1982998848</v>
      </c>
      <c r="T84" s="34">
        <f t="shared" si="250"/>
        <v>-0.1111998558</v>
      </c>
      <c r="U84" s="35">
        <f t="shared" si="250"/>
        <v>0.07899999619</v>
      </c>
      <c r="V84" s="34">
        <f t="shared" si="250"/>
        <v>0.1588997841</v>
      </c>
      <c r="W84" s="34">
        <f t="shared" si="250"/>
        <v>0.09040021896</v>
      </c>
      <c r="X84" s="36">
        <f t="shared" ref="X84:AD84" si="251">((C84-B84)/B84)</f>
        <v>0.001358447459</v>
      </c>
      <c r="Y84" s="36">
        <f t="shared" si="251"/>
        <v>-0.0100050902</v>
      </c>
      <c r="Z84" s="36">
        <f t="shared" si="251"/>
        <v>-0.03396709333</v>
      </c>
      <c r="AA84" s="36">
        <f t="shared" si="251"/>
        <v>-0.01971733551</v>
      </c>
      <c r="AB84" s="36">
        <f t="shared" si="251"/>
        <v>0.01428958941</v>
      </c>
      <c r="AC84" s="36">
        <f t="shared" si="251"/>
        <v>0.02833700971</v>
      </c>
      <c r="AD84" s="36">
        <f t="shared" si="251"/>
        <v>0.01567706388</v>
      </c>
      <c r="AE84" s="37">
        <f t="shared" si="7"/>
        <v>-0.0005753440842</v>
      </c>
      <c r="AF84" s="38"/>
    </row>
    <row r="85">
      <c r="A85" s="5" t="s">
        <v>112</v>
      </c>
      <c r="B85" s="30">
        <v>4.874000072479248</v>
      </c>
      <c r="C85" s="12">
        <v>4.9070000648498535</v>
      </c>
      <c r="D85" s="16">
        <v>4.954999923706055</v>
      </c>
      <c r="E85" s="12">
        <v>5.124599933624268</v>
      </c>
      <c r="F85" s="31">
        <v>5.285399913787842</v>
      </c>
      <c r="G85" s="32">
        <v>5.456200122833252</v>
      </c>
      <c r="H85" s="31">
        <v>5.677199840545654</v>
      </c>
      <c r="I85" s="31">
        <v>5.760700225830078</v>
      </c>
      <c r="J85" s="33" t="str">
        <f t="shared" ref="J85:P85" si="252">IF(B85&lt;C85,"Increasing","Decreasing")</f>
        <v>Increasing</v>
      </c>
      <c r="K85" s="33" t="str">
        <f t="shared" si="252"/>
        <v>Increasing</v>
      </c>
      <c r="L85" s="33" t="str">
        <f t="shared" si="252"/>
        <v>Increasing</v>
      </c>
      <c r="M85" s="33" t="str">
        <f t="shared" si="252"/>
        <v>Increasing</v>
      </c>
      <c r="N85" s="33" t="str">
        <f t="shared" si="252"/>
        <v>Increasing</v>
      </c>
      <c r="O85" s="33" t="str">
        <f t="shared" si="252"/>
        <v>Increasing</v>
      </c>
      <c r="P85" s="33" t="str">
        <f t="shared" si="252"/>
        <v>Increasing</v>
      </c>
      <c r="Q85" s="34">
        <f t="shared" ref="Q85:W85" si="253">C85-B85</f>
        <v>0.03299999237</v>
      </c>
      <c r="R85" s="34">
        <f t="shared" si="253"/>
        <v>0.04799985886</v>
      </c>
      <c r="S85" s="34">
        <f t="shared" si="253"/>
        <v>0.1696000099</v>
      </c>
      <c r="T85" s="34">
        <f t="shared" si="253"/>
        <v>0.1607999802</v>
      </c>
      <c r="U85" s="35">
        <f t="shared" si="253"/>
        <v>0.170800209</v>
      </c>
      <c r="V85" s="34">
        <f t="shared" si="253"/>
        <v>0.2209997177</v>
      </c>
      <c r="W85" s="34">
        <f t="shared" si="253"/>
        <v>0.08350038528</v>
      </c>
      <c r="X85" s="36">
        <f t="shared" ref="X85:AD85" si="254">((C85-B85)/B85)</f>
        <v>0.006770617948</v>
      </c>
      <c r="Y85" s="36">
        <f t="shared" si="254"/>
        <v>0.009781915268</v>
      </c>
      <c r="Z85" s="36">
        <f t="shared" si="254"/>
        <v>0.034228055</v>
      </c>
      <c r="AA85" s="36">
        <f t="shared" si="254"/>
        <v>0.03137805531</v>
      </c>
      <c r="AB85" s="36">
        <f t="shared" si="254"/>
        <v>0.03231547505</v>
      </c>
      <c r="AC85" s="36">
        <f t="shared" si="254"/>
        <v>0.04050432769</v>
      </c>
      <c r="AD85" s="36">
        <f t="shared" si="254"/>
        <v>0.0147080229</v>
      </c>
      <c r="AE85" s="37">
        <f t="shared" si="7"/>
        <v>0.02424092417</v>
      </c>
      <c r="AF85" s="38"/>
    </row>
    <row r="86">
      <c r="A86" s="5" t="s">
        <v>99</v>
      </c>
      <c r="B86" s="30">
        <v>5.191999912261963</v>
      </c>
      <c r="C86" s="12">
        <v>5.160999774932861</v>
      </c>
      <c r="D86" s="16">
        <v>5.236999988555908</v>
      </c>
      <c r="E86" s="12">
        <v>5.347499847412109</v>
      </c>
      <c r="F86" s="31">
        <v>5.522900104522705</v>
      </c>
      <c r="G86" s="32">
        <v>5.54610013961792</v>
      </c>
      <c r="H86" s="31">
        <v>5.58050012588501</v>
      </c>
      <c r="I86" s="31">
        <v>5.546800136566162</v>
      </c>
      <c r="J86" s="33" t="str">
        <f t="shared" ref="J86:P86" si="255">IF(B86&lt;C86,"Increasing","Decreasing")</f>
        <v>Decreasing</v>
      </c>
      <c r="K86" s="33" t="str">
        <f t="shared" si="255"/>
        <v>Increasing</v>
      </c>
      <c r="L86" s="33" t="str">
        <f t="shared" si="255"/>
        <v>Increasing</v>
      </c>
      <c r="M86" s="33" t="str">
        <f t="shared" si="255"/>
        <v>Increasing</v>
      </c>
      <c r="N86" s="33" t="str">
        <f t="shared" si="255"/>
        <v>Increasing</v>
      </c>
      <c r="O86" s="33" t="str">
        <f t="shared" si="255"/>
        <v>Increasing</v>
      </c>
      <c r="P86" s="33" t="str">
        <f t="shared" si="255"/>
        <v>Decreasing</v>
      </c>
      <c r="Q86" s="34">
        <f t="shared" ref="Q86:W86" si="256">C86-B86</f>
        <v>-0.03100013733</v>
      </c>
      <c r="R86" s="34">
        <f t="shared" si="256"/>
        <v>0.07600021362</v>
      </c>
      <c r="S86" s="34">
        <f t="shared" si="256"/>
        <v>0.1104998589</v>
      </c>
      <c r="T86" s="34">
        <f t="shared" si="256"/>
        <v>0.1754002571</v>
      </c>
      <c r="U86" s="35">
        <f t="shared" si="256"/>
        <v>0.0232000351</v>
      </c>
      <c r="V86" s="34">
        <f t="shared" si="256"/>
        <v>0.03439998627</v>
      </c>
      <c r="W86" s="34">
        <f t="shared" si="256"/>
        <v>-0.03369998932</v>
      </c>
      <c r="X86" s="36">
        <f t="shared" ref="X86:AD86" si="257">((C86-B86)/B86)</f>
        <v>-0.005970750742</v>
      </c>
      <c r="Y86" s="36">
        <f t="shared" si="257"/>
        <v>0.01472587036</v>
      </c>
      <c r="Z86" s="36">
        <f t="shared" si="257"/>
        <v>0.02109983943</v>
      </c>
      <c r="AA86" s="36">
        <f t="shared" si="257"/>
        <v>0.03280042302</v>
      </c>
      <c r="AB86" s="36">
        <f t="shared" si="257"/>
        <v>0.004200697941</v>
      </c>
      <c r="AC86" s="36">
        <f t="shared" si="257"/>
        <v>0.006202554119</v>
      </c>
      <c r="AD86" s="36">
        <f t="shared" si="257"/>
        <v>-0.006038883354</v>
      </c>
      <c r="AE86" s="37">
        <f t="shared" si="7"/>
        <v>0.009574250111</v>
      </c>
      <c r="AF86" s="38"/>
    </row>
    <row r="87">
      <c r="A87" s="5" t="s">
        <v>107</v>
      </c>
      <c r="B87" s="30">
        <v>5.013000011444092</v>
      </c>
      <c r="C87" s="12">
        <v>5.151000022888184</v>
      </c>
      <c r="D87" s="16">
        <v>5.235000133514404</v>
      </c>
      <c r="E87" s="12">
        <v>5.253699779510498</v>
      </c>
      <c r="F87" s="31">
        <v>5.208099842071533</v>
      </c>
      <c r="G87" s="32">
        <v>5.094799995422363</v>
      </c>
      <c r="H87" s="31">
        <v>4.918000221252441</v>
      </c>
      <c r="I87" s="31">
        <v>5.059899806976318</v>
      </c>
      <c r="J87" s="33" t="str">
        <f t="shared" ref="J87:P87" si="258">IF(B87&lt;C87,"Increasing","Decreasing")</f>
        <v>Increasing</v>
      </c>
      <c r="K87" s="33" t="str">
        <f t="shared" si="258"/>
        <v>Increasing</v>
      </c>
      <c r="L87" s="33" t="str">
        <f t="shared" si="258"/>
        <v>Increasing</v>
      </c>
      <c r="M87" s="33" t="str">
        <f t="shared" si="258"/>
        <v>Decreasing</v>
      </c>
      <c r="N87" s="33" t="str">
        <f t="shared" si="258"/>
        <v>Decreasing</v>
      </c>
      <c r="O87" s="33" t="str">
        <f t="shared" si="258"/>
        <v>Decreasing</v>
      </c>
      <c r="P87" s="33" t="str">
        <f t="shared" si="258"/>
        <v>Increasing</v>
      </c>
      <c r="Q87" s="34">
        <f t="shared" ref="Q87:W87" si="259">C87-B87</f>
        <v>0.1380000114</v>
      </c>
      <c r="R87" s="34">
        <f t="shared" si="259"/>
        <v>0.08400011063</v>
      </c>
      <c r="S87" s="34">
        <f t="shared" si="259"/>
        <v>0.018699646</v>
      </c>
      <c r="T87" s="34">
        <f t="shared" si="259"/>
        <v>-0.04559993744</v>
      </c>
      <c r="U87" s="35">
        <f t="shared" si="259"/>
        <v>-0.1132998466</v>
      </c>
      <c r="V87" s="34">
        <f t="shared" si="259"/>
        <v>-0.1767997742</v>
      </c>
      <c r="W87" s="34">
        <f t="shared" si="259"/>
        <v>0.1418995857</v>
      </c>
      <c r="X87" s="36">
        <f t="shared" ref="X87:AD87" si="260">((C87-B87)/B87)</f>
        <v>0.02752842831</v>
      </c>
      <c r="Y87" s="36">
        <f t="shared" si="260"/>
        <v>0.01630753451</v>
      </c>
      <c r="Z87" s="36">
        <f t="shared" si="260"/>
        <v>0.003572043079</v>
      </c>
      <c r="AA87" s="36">
        <f t="shared" si="260"/>
        <v>-0.008679585693</v>
      </c>
      <c r="AB87" s="36">
        <f t="shared" si="260"/>
        <v>-0.02175454582</v>
      </c>
      <c r="AC87" s="36">
        <f t="shared" si="260"/>
        <v>-0.03470200485</v>
      </c>
      <c r="AD87" s="36">
        <f t="shared" si="260"/>
        <v>0.02885310682</v>
      </c>
      <c r="AE87" s="37">
        <f t="shared" si="7"/>
        <v>0.001589282336</v>
      </c>
      <c r="AF87" s="38"/>
    </row>
    <row r="88">
      <c r="A88" s="5" t="s">
        <v>136</v>
      </c>
      <c r="B88" s="30">
        <v>4.307000160217285</v>
      </c>
      <c r="C88" s="12">
        <v>4.394999980926514</v>
      </c>
      <c r="D88" s="16">
        <v>4.545000076293945</v>
      </c>
      <c r="E88" s="12">
        <v>4.307799816131592</v>
      </c>
      <c r="F88" s="31">
        <v>4.360400199890137</v>
      </c>
      <c r="G88" s="32">
        <v>4.308000087738037</v>
      </c>
      <c r="H88" s="31">
        <v>4.42579984664917</v>
      </c>
      <c r="I88" s="31">
        <v>4.394199848175049</v>
      </c>
      <c r="J88" s="33" t="str">
        <f t="shared" ref="J88:P88" si="261">IF(B88&lt;C88,"Increasing","Decreasing")</f>
        <v>Increasing</v>
      </c>
      <c r="K88" s="33" t="str">
        <f t="shared" si="261"/>
        <v>Increasing</v>
      </c>
      <c r="L88" s="33" t="str">
        <f t="shared" si="261"/>
        <v>Decreasing</v>
      </c>
      <c r="M88" s="33" t="str">
        <f t="shared" si="261"/>
        <v>Increasing</v>
      </c>
      <c r="N88" s="33" t="str">
        <f t="shared" si="261"/>
        <v>Decreasing</v>
      </c>
      <c r="O88" s="33" t="str">
        <f t="shared" si="261"/>
        <v>Increasing</v>
      </c>
      <c r="P88" s="33" t="str">
        <f t="shared" si="261"/>
        <v>Decreasing</v>
      </c>
      <c r="Q88" s="34">
        <f t="shared" ref="Q88:W88" si="262">C88-B88</f>
        <v>0.08799982071</v>
      </c>
      <c r="R88" s="34">
        <f t="shared" si="262"/>
        <v>0.1500000954</v>
      </c>
      <c r="S88" s="34">
        <f t="shared" si="262"/>
        <v>-0.2372002602</v>
      </c>
      <c r="T88" s="34">
        <f t="shared" si="262"/>
        <v>0.05260038376</v>
      </c>
      <c r="U88" s="35">
        <f t="shared" si="262"/>
        <v>-0.05240011215</v>
      </c>
      <c r="V88" s="34">
        <f t="shared" si="262"/>
        <v>0.1177997589</v>
      </c>
      <c r="W88" s="34">
        <f t="shared" si="262"/>
        <v>-0.03159999847</v>
      </c>
      <c r="X88" s="36">
        <f t="shared" ref="X88:AD88" si="263">((C88-B88)/B88)</f>
        <v>0.02043181273</v>
      </c>
      <c r="Y88" s="36">
        <f t="shared" si="263"/>
        <v>0.03412971468</v>
      </c>
      <c r="Z88" s="36">
        <f t="shared" si="263"/>
        <v>-0.05218927529</v>
      </c>
      <c r="AA88" s="36">
        <f t="shared" si="263"/>
        <v>0.01221049863</v>
      </c>
      <c r="AB88" s="36">
        <f t="shared" si="263"/>
        <v>-0.01201727129</v>
      </c>
      <c r="AC88" s="36">
        <f t="shared" si="263"/>
        <v>0.02734441887</v>
      </c>
      <c r="AD88" s="36">
        <f t="shared" si="263"/>
        <v>-0.007139952002</v>
      </c>
      <c r="AE88" s="37">
        <f t="shared" si="7"/>
        <v>0.003252849476</v>
      </c>
      <c r="AF88" s="38"/>
    </row>
    <row r="89">
      <c r="A89" s="5" t="s">
        <v>129</v>
      </c>
      <c r="B89" s="30">
        <v>4.513999938964844</v>
      </c>
      <c r="C89" s="12">
        <v>4.793000221252441</v>
      </c>
      <c r="D89" s="16">
        <v>4.961999893188477</v>
      </c>
      <c r="E89" s="12">
        <v>4.88040018081665</v>
      </c>
      <c r="F89" s="31">
        <v>4.912700176239014</v>
      </c>
      <c r="G89" s="32">
        <v>5.137199878692627</v>
      </c>
      <c r="H89" s="31">
        <v>5.268899917602539</v>
      </c>
      <c r="I89" s="31">
        <v>5.376500129699707</v>
      </c>
      <c r="J89" s="33" t="str">
        <f t="shared" ref="J89:P89" si="264">IF(B89&lt;C89,"Increasing","Decreasing")</f>
        <v>Increasing</v>
      </c>
      <c r="K89" s="33" t="str">
        <f t="shared" si="264"/>
        <v>Increasing</v>
      </c>
      <c r="L89" s="33" t="str">
        <f t="shared" si="264"/>
        <v>Decreasing</v>
      </c>
      <c r="M89" s="33" t="str">
        <f t="shared" si="264"/>
        <v>Increasing</v>
      </c>
      <c r="N89" s="33" t="str">
        <f t="shared" si="264"/>
        <v>Increasing</v>
      </c>
      <c r="O89" s="33" t="str">
        <f t="shared" si="264"/>
        <v>Increasing</v>
      </c>
      <c r="P89" s="33" t="str">
        <f t="shared" si="264"/>
        <v>Increasing</v>
      </c>
      <c r="Q89" s="34">
        <f t="shared" ref="Q89:W89" si="265">C89-B89</f>
        <v>0.2790002823</v>
      </c>
      <c r="R89" s="34">
        <f t="shared" si="265"/>
        <v>0.1689996719</v>
      </c>
      <c r="S89" s="34">
        <f t="shared" si="265"/>
        <v>-0.08159971237</v>
      </c>
      <c r="T89" s="34">
        <f t="shared" si="265"/>
        <v>0.03229999542</v>
      </c>
      <c r="U89" s="35">
        <f t="shared" si="265"/>
        <v>0.2244997025</v>
      </c>
      <c r="V89" s="34">
        <f t="shared" si="265"/>
        <v>0.1317000389</v>
      </c>
      <c r="W89" s="34">
        <f t="shared" si="265"/>
        <v>0.1076002121</v>
      </c>
      <c r="X89" s="36">
        <f t="shared" ref="X89:AD89" si="266">((C89-B89)/B89)</f>
        <v>0.06180777272</v>
      </c>
      <c r="Y89" s="36">
        <f t="shared" si="266"/>
        <v>0.03525968373</v>
      </c>
      <c r="Z89" s="36">
        <f t="shared" si="266"/>
        <v>-0.01644492425</v>
      </c>
      <c r="AA89" s="36">
        <f t="shared" si="266"/>
        <v>0.006618308791</v>
      </c>
      <c r="AB89" s="36">
        <f t="shared" si="266"/>
        <v>0.04569782287</v>
      </c>
      <c r="AC89" s="36">
        <f t="shared" si="266"/>
        <v>0.0256365417</v>
      </c>
      <c r="AD89" s="36">
        <f t="shared" si="266"/>
        <v>0.02042176048</v>
      </c>
      <c r="AE89" s="37">
        <f t="shared" si="7"/>
        <v>0.02557099515</v>
      </c>
      <c r="AF89" s="38"/>
    </row>
    <row r="90">
      <c r="A90" s="5" t="s">
        <v>20</v>
      </c>
      <c r="B90" s="30">
        <v>7.377999782562256</v>
      </c>
      <c r="C90" s="12">
        <v>7.339000225067139</v>
      </c>
      <c r="D90" s="16">
        <v>7.376999855041504</v>
      </c>
      <c r="E90" s="12">
        <v>7.441299915313721</v>
      </c>
      <c r="F90" s="31">
        <v>7.487599849700928</v>
      </c>
      <c r="G90" s="32">
        <v>7.44890022277832</v>
      </c>
      <c r="H90" s="31">
        <v>7.464000225067139</v>
      </c>
      <c r="I90" s="31">
        <v>7.414899826049805</v>
      </c>
      <c r="J90" s="33" t="str">
        <f t="shared" ref="J90:P90" si="267">IF(B90&lt;C90,"Increasing","Decreasing")</f>
        <v>Decreasing</v>
      </c>
      <c r="K90" s="33" t="str">
        <f t="shared" si="267"/>
        <v>Increasing</v>
      </c>
      <c r="L90" s="33" t="str">
        <f t="shared" si="267"/>
        <v>Increasing</v>
      </c>
      <c r="M90" s="33" t="str">
        <f t="shared" si="267"/>
        <v>Increasing</v>
      </c>
      <c r="N90" s="33" t="str">
        <f t="shared" si="267"/>
        <v>Decreasing</v>
      </c>
      <c r="O90" s="33" t="str">
        <f t="shared" si="267"/>
        <v>Increasing</v>
      </c>
      <c r="P90" s="33" t="str">
        <f t="shared" si="267"/>
        <v>Decreasing</v>
      </c>
      <c r="Q90" s="34">
        <f t="shared" ref="Q90:W90" si="268">C90-B90</f>
        <v>-0.0389995575</v>
      </c>
      <c r="R90" s="34">
        <f t="shared" si="268"/>
        <v>0.03799962997</v>
      </c>
      <c r="S90" s="34">
        <f t="shared" si="268"/>
        <v>0.06430006027</v>
      </c>
      <c r="T90" s="34">
        <f t="shared" si="268"/>
        <v>0.04629993439</v>
      </c>
      <c r="U90" s="35">
        <f t="shared" si="268"/>
        <v>-0.03869962692</v>
      </c>
      <c r="V90" s="34">
        <f t="shared" si="268"/>
        <v>0.01510000229</v>
      </c>
      <c r="W90" s="34">
        <f t="shared" si="268"/>
        <v>-0.04910039902</v>
      </c>
      <c r="X90" s="36">
        <f t="shared" ref="X90:AD90" si="269">((C90-B90)/B90)</f>
        <v>-0.005285925541</v>
      </c>
      <c r="Y90" s="36">
        <f t="shared" si="269"/>
        <v>0.005177766563</v>
      </c>
      <c r="Z90" s="36">
        <f t="shared" si="269"/>
        <v>0.008716288672</v>
      </c>
      <c r="AA90" s="36">
        <f t="shared" si="269"/>
        <v>0.00622202235</v>
      </c>
      <c r="AB90" s="36">
        <f t="shared" si="269"/>
        <v>-0.005168495606</v>
      </c>
      <c r="AC90" s="36">
        <f t="shared" si="269"/>
        <v>0.002027145194</v>
      </c>
      <c r="AD90" s="36">
        <f t="shared" si="269"/>
        <v>-0.00657829549</v>
      </c>
      <c r="AE90" s="37">
        <f t="shared" si="7"/>
        <v>0.0007300723061</v>
      </c>
      <c r="AF90" s="38"/>
    </row>
    <row r="91">
      <c r="A91" s="5" t="s">
        <v>22</v>
      </c>
      <c r="B91" s="30">
        <v>7.285999774932861</v>
      </c>
      <c r="C91" s="12">
        <v>7.334000110626221</v>
      </c>
      <c r="D91" s="16">
        <v>7.314000129699707</v>
      </c>
      <c r="E91" s="12">
        <v>7.323800086975098</v>
      </c>
      <c r="F91" s="31">
        <v>7.307499885559082</v>
      </c>
      <c r="G91" s="32">
        <v>7.299600124359131</v>
      </c>
      <c r="H91" s="31">
        <v>7.276599884033203</v>
      </c>
      <c r="I91" s="31">
        <v>7.19980001449585</v>
      </c>
      <c r="J91" s="33" t="str">
        <f t="shared" ref="J91:P91" si="270">IF(B91&lt;C91,"Increasing","Decreasing")</f>
        <v>Increasing</v>
      </c>
      <c r="K91" s="33" t="str">
        <f t="shared" si="270"/>
        <v>Decreasing</v>
      </c>
      <c r="L91" s="33" t="str">
        <f t="shared" si="270"/>
        <v>Increasing</v>
      </c>
      <c r="M91" s="33" t="str">
        <f t="shared" si="270"/>
        <v>Decreasing</v>
      </c>
      <c r="N91" s="33" t="str">
        <f t="shared" si="270"/>
        <v>Decreasing</v>
      </c>
      <c r="O91" s="33" t="str">
        <f t="shared" si="270"/>
        <v>Decreasing</v>
      </c>
      <c r="P91" s="33" t="str">
        <f t="shared" si="270"/>
        <v>Decreasing</v>
      </c>
      <c r="Q91" s="34">
        <f t="shared" ref="Q91:W91" si="271">C91-B91</f>
        <v>0.04800033569</v>
      </c>
      <c r="R91" s="34">
        <f t="shared" si="271"/>
        <v>-0.01999998093</v>
      </c>
      <c r="S91" s="34">
        <f t="shared" si="271"/>
        <v>0.009799957275</v>
      </c>
      <c r="T91" s="34">
        <f t="shared" si="271"/>
        <v>-0.01630020142</v>
      </c>
      <c r="U91" s="35">
        <f t="shared" si="271"/>
        <v>-0.0078997612</v>
      </c>
      <c r="V91" s="34">
        <f t="shared" si="271"/>
        <v>-0.02300024033</v>
      </c>
      <c r="W91" s="34">
        <f t="shared" si="271"/>
        <v>-0.07679986954</v>
      </c>
      <c r="X91" s="36">
        <f t="shared" ref="X91:AD91" si="272">((C91-B91)/B91)</f>
        <v>0.006588023219</v>
      </c>
      <c r="Y91" s="36">
        <f t="shared" si="272"/>
        <v>-0.002727022174</v>
      </c>
      <c r="Z91" s="36">
        <f t="shared" si="272"/>
        <v>0.001339890224</v>
      </c>
      <c r="AA91" s="36">
        <f t="shared" si="272"/>
        <v>-0.002225648055</v>
      </c>
      <c r="AB91" s="36">
        <f t="shared" si="272"/>
        <v>-0.001081048419</v>
      </c>
      <c r="AC91" s="36">
        <f t="shared" si="272"/>
        <v>-0.003150890451</v>
      </c>
      <c r="AD91" s="36">
        <f t="shared" si="272"/>
        <v>-0.01055436203</v>
      </c>
      <c r="AE91" s="37">
        <f t="shared" si="7"/>
        <v>-0.001687293955</v>
      </c>
      <c r="AF91" s="38"/>
    </row>
    <row r="92">
      <c r="A92" s="5" t="s">
        <v>72</v>
      </c>
      <c r="B92" s="30">
        <v>5.828000068664551</v>
      </c>
      <c r="C92" s="12">
        <v>5.992000102996826</v>
      </c>
      <c r="D92" s="16">
        <v>6.071000099182129</v>
      </c>
      <c r="E92" s="12">
        <v>6.140999794006348</v>
      </c>
      <c r="F92" s="31">
        <v>6.105000019073486</v>
      </c>
      <c r="G92" s="32">
        <v>6.1371002197265625</v>
      </c>
      <c r="H92" s="31">
        <v>5.972099781036377</v>
      </c>
      <c r="I92" s="31">
        <v>6.164599895477295</v>
      </c>
      <c r="J92" s="33" t="str">
        <f t="shared" ref="J92:P92" si="273">IF(B92&lt;C92,"Increasing","Decreasing")</f>
        <v>Increasing</v>
      </c>
      <c r="K92" s="33" t="str">
        <f t="shared" si="273"/>
        <v>Increasing</v>
      </c>
      <c r="L92" s="33" t="str">
        <f t="shared" si="273"/>
        <v>Increasing</v>
      </c>
      <c r="M92" s="33" t="str">
        <f t="shared" si="273"/>
        <v>Decreasing</v>
      </c>
      <c r="N92" s="33" t="str">
        <f t="shared" si="273"/>
        <v>Increasing</v>
      </c>
      <c r="O92" s="33" t="str">
        <f t="shared" si="273"/>
        <v>Decreasing</v>
      </c>
      <c r="P92" s="33" t="str">
        <f t="shared" si="273"/>
        <v>Increasing</v>
      </c>
      <c r="Q92" s="34">
        <f t="shared" ref="Q92:W92" si="274">C92-B92</f>
        <v>0.1640000343</v>
      </c>
      <c r="R92" s="34">
        <f t="shared" si="274"/>
        <v>0.07899999619</v>
      </c>
      <c r="S92" s="34">
        <f t="shared" si="274"/>
        <v>0.06999969482</v>
      </c>
      <c r="T92" s="34">
        <f t="shared" si="274"/>
        <v>-0.03599977493</v>
      </c>
      <c r="U92" s="35">
        <f t="shared" si="274"/>
        <v>0.03210020065</v>
      </c>
      <c r="V92" s="34">
        <f t="shared" si="274"/>
        <v>-0.1650004387</v>
      </c>
      <c r="W92" s="34">
        <f t="shared" si="274"/>
        <v>0.1925001144</v>
      </c>
      <c r="X92" s="36">
        <f t="shared" ref="X92:AD92" si="275">((C92-B92)/B92)</f>
        <v>0.02814001929</v>
      </c>
      <c r="Y92" s="36">
        <f t="shared" si="275"/>
        <v>0.0131842448</v>
      </c>
      <c r="Z92" s="36">
        <f t="shared" si="275"/>
        <v>0.01153017521</v>
      </c>
      <c r="AA92" s="36">
        <f t="shared" si="275"/>
        <v>-0.005862200967</v>
      </c>
      <c r="AB92" s="36">
        <f t="shared" si="275"/>
        <v>0.005258018109</v>
      </c>
      <c r="AC92" s="36">
        <f t="shared" si="275"/>
        <v>-0.02688573313</v>
      </c>
      <c r="AD92" s="36">
        <f t="shared" si="275"/>
        <v>0.03223323814</v>
      </c>
      <c r="AE92" s="37">
        <f t="shared" si="7"/>
        <v>0.008228251635</v>
      </c>
      <c r="AF92" s="38"/>
    </row>
    <row r="93">
      <c r="A93" s="5" t="s">
        <v>148</v>
      </c>
      <c r="B93" s="30">
        <v>3.8450000286102295</v>
      </c>
      <c r="C93" s="12">
        <v>3.8559999465942383</v>
      </c>
      <c r="D93" s="16">
        <v>4.0279998779296875</v>
      </c>
      <c r="E93" s="12">
        <v>4.165500164031982</v>
      </c>
      <c r="F93" s="31">
        <v>4.627500057220459</v>
      </c>
      <c r="G93" s="32">
        <v>4.909599781036377</v>
      </c>
      <c r="H93" s="31">
        <v>5.074100017547607</v>
      </c>
      <c r="I93" s="31">
        <v>5.003499984741211</v>
      </c>
      <c r="J93" s="33" t="str">
        <f t="shared" ref="J93:P93" si="276">IF(B93&lt;C93,"Increasing","Decreasing")</f>
        <v>Increasing</v>
      </c>
      <c r="K93" s="33" t="str">
        <f t="shared" si="276"/>
        <v>Increasing</v>
      </c>
      <c r="L93" s="33" t="str">
        <f t="shared" si="276"/>
        <v>Increasing</v>
      </c>
      <c r="M93" s="33" t="str">
        <f t="shared" si="276"/>
        <v>Increasing</v>
      </c>
      <c r="N93" s="33" t="str">
        <f t="shared" si="276"/>
        <v>Increasing</v>
      </c>
      <c r="O93" s="33" t="str">
        <f t="shared" si="276"/>
        <v>Increasing</v>
      </c>
      <c r="P93" s="33" t="str">
        <f t="shared" si="276"/>
        <v>Decreasing</v>
      </c>
      <c r="Q93" s="34">
        <f t="shared" ref="Q93:W93" si="277">C93-B93</f>
        <v>0.01099991798</v>
      </c>
      <c r="R93" s="34">
        <f t="shared" si="277"/>
        <v>0.1719999313</v>
      </c>
      <c r="S93" s="34">
        <f t="shared" si="277"/>
        <v>0.1375002861</v>
      </c>
      <c r="T93" s="34">
        <f t="shared" si="277"/>
        <v>0.4619998932</v>
      </c>
      <c r="U93" s="35">
        <f t="shared" si="277"/>
        <v>0.2820997238</v>
      </c>
      <c r="V93" s="34">
        <f t="shared" si="277"/>
        <v>0.1645002365</v>
      </c>
      <c r="W93" s="34">
        <f t="shared" si="277"/>
        <v>-0.07060003281</v>
      </c>
      <c r="X93" s="36">
        <f t="shared" ref="X93:AD93" si="278">((C93-B93)/B93)</f>
        <v>0.002860836906</v>
      </c>
      <c r="Y93" s="36">
        <f t="shared" si="278"/>
        <v>0.04460579194</v>
      </c>
      <c r="Z93" s="36">
        <f t="shared" si="278"/>
        <v>0.03413611973</v>
      </c>
      <c r="AA93" s="36">
        <f t="shared" si="278"/>
        <v>0.1109110251</v>
      </c>
      <c r="AB93" s="36">
        <f t="shared" si="278"/>
        <v>0.06096158192</v>
      </c>
      <c r="AC93" s="36">
        <f t="shared" si="278"/>
        <v>0.03350583425</v>
      </c>
      <c r="AD93" s="36">
        <f t="shared" si="278"/>
        <v>-0.01391380394</v>
      </c>
      <c r="AE93" s="37">
        <f t="shared" si="7"/>
        <v>0.03900962656</v>
      </c>
      <c r="AF93" s="38"/>
    </row>
    <row r="94">
      <c r="A94" s="5" t="s">
        <v>94</v>
      </c>
      <c r="B94" s="30">
        <v>5.26800012588501</v>
      </c>
      <c r="C94" s="12">
        <v>4.875</v>
      </c>
      <c r="D94" s="16">
        <v>5.073999881744385</v>
      </c>
      <c r="E94" s="12">
        <v>5.155399799346924</v>
      </c>
      <c r="F94" s="31">
        <v>5.264599800109863</v>
      </c>
      <c r="G94" s="32">
        <v>4.724100112915039</v>
      </c>
      <c r="H94" s="31">
        <v>4.759300231933594</v>
      </c>
      <c r="I94" s="31">
        <v>4.552000045776367</v>
      </c>
      <c r="J94" s="33" t="str">
        <f t="shared" ref="J94:P94" si="279">IF(B94&lt;C94,"Increasing","Decreasing")</f>
        <v>Decreasing</v>
      </c>
      <c r="K94" s="33" t="str">
        <f t="shared" si="279"/>
        <v>Increasing</v>
      </c>
      <c r="L94" s="33" t="str">
        <f t="shared" si="279"/>
        <v>Increasing</v>
      </c>
      <c r="M94" s="33" t="str">
        <f t="shared" si="279"/>
        <v>Increasing</v>
      </c>
      <c r="N94" s="33" t="str">
        <f t="shared" si="279"/>
        <v>Decreasing</v>
      </c>
      <c r="O94" s="33" t="str">
        <f t="shared" si="279"/>
        <v>Increasing</v>
      </c>
      <c r="P94" s="33" t="str">
        <f t="shared" si="279"/>
        <v>Decreasing</v>
      </c>
      <c r="Q94" s="34">
        <f t="shared" ref="Q94:W94" si="280">C94-B94</f>
        <v>-0.3930001259</v>
      </c>
      <c r="R94" s="34">
        <f t="shared" si="280"/>
        <v>0.1989998817</v>
      </c>
      <c r="S94" s="34">
        <f t="shared" si="280"/>
        <v>0.0813999176</v>
      </c>
      <c r="T94" s="34">
        <f t="shared" si="280"/>
        <v>0.1092000008</v>
      </c>
      <c r="U94" s="35">
        <f t="shared" si="280"/>
        <v>-0.5404996872</v>
      </c>
      <c r="V94" s="34">
        <f t="shared" si="280"/>
        <v>0.03520011902</v>
      </c>
      <c r="W94" s="34">
        <f t="shared" si="280"/>
        <v>-0.2073001862</v>
      </c>
      <c r="X94" s="36">
        <f t="shared" ref="X94:AD94" si="281">((C94-B94)/B94)</f>
        <v>-0.07460138886</v>
      </c>
      <c r="Y94" s="36">
        <f t="shared" si="281"/>
        <v>0.04082048856</v>
      </c>
      <c r="Z94" s="36">
        <f t="shared" si="281"/>
        <v>0.0160425541</v>
      </c>
      <c r="AA94" s="36">
        <f t="shared" si="281"/>
        <v>0.02118167456</v>
      </c>
      <c r="AB94" s="36">
        <f t="shared" si="281"/>
        <v>-0.1026668138</v>
      </c>
      <c r="AC94" s="36">
        <f t="shared" si="281"/>
        <v>0.007451179733</v>
      </c>
      <c r="AD94" s="36">
        <f t="shared" si="281"/>
        <v>-0.04355686258</v>
      </c>
      <c r="AE94" s="37">
        <f t="shared" si="7"/>
        <v>-0.01933273832</v>
      </c>
      <c r="AF94" s="38"/>
    </row>
    <row r="95">
      <c r="A95" s="5" t="s">
        <v>160</v>
      </c>
      <c r="B95" s="30">
        <v>5.695000171661377</v>
      </c>
      <c r="C95" s="12">
        <v>5.770999908447266</v>
      </c>
      <c r="D95" s="16">
        <v>5.809999942779541</v>
      </c>
      <c r="E95" s="12">
        <v>5.834799766540527</v>
      </c>
      <c r="F95" s="31">
        <v>5.717700004577637</v>
      </c>
      <c r="G95" s="32">
        <v>5.5355000495910645</v>
      </c>
      <c r="H95" s="31">
        <v>5.5355000495910645</v>
      </c>
      <c r="I95" s="31">
        <v>5.466599941253662</v>
      </c>
      <c r="J95" s="33" t="str">
        <f t="shared" ref="J95:P95" si="282">IF(B95&lt;C95,"Increasing","Decreasing")</f>
        <v>Increasing</v>
      </c>
      <c r="K95" s="33" t="str">
        <f t="shared" si="282"/>
        <v>Increasing</v>
      </c>
      <c r="L95" s="33" t="str">
        <f t="shared" si="282"/>
        <v>Increasing</v>
      </c>
      <c r="M95" s="33" t="str">
        <f t="shared" si="282"/>
        <v>Decreasing</v>
      </c>
      <c r="N95" s="33" t="str">
        <f t="shared" si="282"/>
        <v>Decreasing</v>
      </c>
      <c r="O95" s="33" t="str">
        <f t="shared" si="282"/>
        <v>Decreasing</v>
      </c>
      <c r="P95" s="33" t="str">
        <f t="shared" si="282"/>
        <v>Decreasing</v>
      </c>
      <c r="Q95" s="34">
        <f t="shared" ref="Q95:W95" si="283">C95-B95</f>
        <v>0.07599973679</v>
      </c>
      <c r="R95" s="34">
        <f t="shared" si="283"/>
        <v>0.03900003433</v>
      </c>
      <c r="S95" s="34">
        <f t="shared" si="283"/>
        <v>0.02479982376</v>
      </c>
      <c r="T95" s="34">
        <f t="shared" si="283"/>
        <v>-0.117099762</v>
      </c>
      <c r="U95" s="35">
        <f t="shared" si="283"/>
        <v>-0.182199955</v>
      </c>
      <c r="V95" s="34">
        <f t="shared" si="283"/>
        <v>0</v>
      </c>
      <c r="W95" s="34">
        <f t="shared" si="283"/>
        <v>-0.06890010834</v>
      </c>
      <c r="X95" s="36">
        <f t="shared" ref="X95:AD95" si="284">((C95-B95)/B95)</f>
        <v>0.01334499289</v>
      </c>
      <c r="Y95" s="36">
        <f t="shared" si="284"/>
        <v>0.006757933625</v>
      </c>
      <c r="Z95" s="36">
        <f t="shared" si="284"/>
        <v>0.00426847229</v>
      </c>
      <c r="AA95" s="36">
        <f t="shared" si="284"/>
        <v>-0.02006919974</v>
      </c>
      <c r="AB95" s="36">
        <f t="shared" si="284"/>
        <v>-0.03186595219</v>
      </c>
      <c r="AC95" s="36">
        <f t="shared" si="284"/>
        <v>0</v>
      </c>
      <c r="AD95" s="36">
        <f t="shared" si="284"/>
        <v>-0.01244695289</v>
      </c>
      <c r="AE95" s="37">
        <f t="shared" si="7"/>
        <v>-0.005715815145</v>
      </c>
      <c r="AF95" s="38"/>
    </row>
    <row r="96">
      <c r="A96" s="5" t="s">
        <v>16</v>
      </c>
      <c r="B96" s="30">
        <v>7.521999835968018</v>
      </c>
      <c r="C96" s="12">
        <v>7.498000144958496</v>
      </c>
      <c r="D96" s="16">
        <v>7.5370001792907715</v>
      </c>
      <c r="E96" s="12">
        <v>7.593699932098389</v>
      </c>
      <c r="F96" s="31">
        <v>7.553899765014648</v>
      </c>
      <c r="G96" s="32">
        <v>7.48799991607666</v>
      </c>
      <c r="H96" s="31">
        <v>7.392499923706055</v>
      </c>
      <c r="I96" s="31">
        <v>7.365099906921387</v>
      </c>
      <c r="J96" s="33" t="str">
        <f t="shared" ref="J96:P96" si="285">IF(B96&lt;C96,"Increasing","Decreasing")</f>
        <v>Decreasing</v>
      </c>
      <c r="K96" s="33" t="str">
        <f t="shared" si="285"/>
        <v>Increasing</v>
      </c>
      <c r="L96" s="33" t="str">
        <f t="shared" si="285"/>
        <v>Increasing</v>
      </c>
      <c r="M96" s="33" t="str">
        <f t="shared" si="285"/>
        <v>Decreasing</v>
      </c>
      <c r="N96" s="33" t="str">
        <f t="shared" si="285"/>
        <v>Decreasing</v>
      </c>
      <c r="O96" s="33" t="str">
        <f t="shared" si="285"/>
        <v>Decreasing</v>
      </c>
      <c r="P96" s="33" t="str">
        <f t="shared" si="285"/>
        <v>Decreasing</v>
      </c>
      <c r="Q96" s="34">
        <f t="shared" ref="Q96:W96" si="286">C96-B96</f>
        <v>-0.02399969101</v>
      </c>
      <c r="R96" s="34">
        <f t="shared" si="286"/>
        <v>0.03900003433</v>
      </c>
      <c r="S96" s="34">
        <f t="shared" si="286"/>
        <v>0.05669975281</v>
      </c>
      <c r="T96" s="34">
        <f t="shared" si="286"/>
        <v>-0.03980016708</v>
      </c>
      <c r="U96" s="35">
        <f t="shared" si="286"/>
        <v>-0.06589984894</v>
      </c>
      <c r="V96" s="34">
        <f t="shared" si="286"/>
        <v>-0.09549999237</v>
      </c>
      <c r="W96" s="34">
        <f t="shared" si="286"/>
        <v>-0.02740001678</v>
      </c>
      <c r="X96" s="36">
        <f t="shared" ref="X96:AD96" si="287">((C96-B96)/B96)</f>
        <v>-0.003190599778</v>
      </c>
      <c r="Y96" s="36">
        <f t="shared" si="287"/>
        <v>0.005201391515</v>
      </c>
      <c r="Z96" s="36">
        <f t="shared" si="287"/>
        <v>0.007522854114</v>
      </c>
      <c r="AA96" s="36">
        <f t="shared" si="287"/>
        <v>-0.005241208823</v>
      </c>
      <c r="AB96" s="36">
        <f t="shared" si="287"/>
        <v>-0.008723950673</v>
      </c>
      <c r="AC96" s="36">
        <f t="shared" si="287"/>
        <v>-0.01275373844</v>
      </c>
      <c r="AD96" s="36">
        <f t="shared" si="287"/>
        <v>-0.003706461558</v>
      </c>
      <c r="AE96" s="37">
        <f t="shared" si="7"/>
        <v>-0.002984530521</v>
      </c>
      <c r="AF96" s="38"/>
    </row>
    <row r="97">
      <c r="A97" s="5" t="s">
        <v>96</v>
      </c>
      <c r="B97" s="30">
        <v>5.193999767303467</v>
      </c>
      <c r="C97" s="12">
        <v>5.131999969482422</v>
      </c>
      <c r="D97" s="16">
        <v>5.269000053405762</v>
      </c>
      <c r="E97" s="12">
        <v>5.472499847412109</v>
      </c>
      <c r="F97" s="31">
        <v>5.6529998779296875</v>
      </c>
      <c r="G97" s="32">
        <v>5.693299770355225</v>
      </c>
      <c r="H97" s="31">
        <v>4.934000015258789</v>
      </c>
      <c r="I97" s="31">
        <v>4.5157999992370605</v>
      </c>
      <c r="J97" s="33" t="str">
        <f t="shared" ref="J97:P97" si="288">IF(B97&lt;C97,"Increasing","Decreasing")</f>
        <v>Decreasing</v>
      </c>
      <c r="K97" s="33" t="str">
        <f t="shared" si="288"/>
        <v>Increasing</v>
      </c>
      <c r="L97" s="33" t="str">
        <f t="shared" si="288"/>
        <v>Increasing</v>
      </c>
      <c r="M97" s="33" t="str">
        <f t="shared" si="288"/>
        <v>Increasing</v>
      </c>
      <c r="N97" s="33" t="str">
        <f t="shared" si="288"/>
        <v>Increasing</v>
      </c>
      <c r="O97" s="33" t="str">
        <f t="shared" si="288"/>
        <v>Decreasing</v>
      </c>
      <c r="P97" s="33" t="str">
        <f t="shared" si="288"/>
        <v>Decreasing</v>
      </c>
      <c r="Q97" s="34">
        <f t="shared" ref="Q97:W97" si="289">C97-B97</f>
        <v>-0.06199979782</v>
      </c>
      <c r="R97" s="34">
        <f t="shared" si="289"/>
        <v>0.1370000839</v>
      </c>
      <c r="S97" s="34">
        <f t="shared" si="289"/>
        <v>0.203499794</v>
      </c>
      <c r="T97" s="34">
        <f t="shared" si="289"/>
        <v>0.1805000305</v>
      </c>
      <c r="U97" s="35">
        <f t="shared" si="289"/>
        <v>0.04029989243</v>
      </c>
      <c r="V97" s="34">
        <f t="shared" si="289"/>
        <v>-0.7592997551</v>
      </c>
      <c r="W97" s="34">
        <f t="shared" si="289"/>
        <v>-0.418200016</v>
      </c>
      <c r="X97" s="36">
        <f t="shared" ref="X97:AD97" si="290">((C97-B97)/B97)</f>
        <v>-0.01193681182</v>
      </c>
      <c r="Y97" s="36">
        <f t="shared" si="290"/>
        <v>0.02669526203</v>
      </c>
      <c r="Z97" s="36">
        <f t="shared" si="290"/>
        <v>0.03862208995</v>
      </c>
      <c r="AA97" s="36">
        <f t="shared" si="290"/>
        <v>0.0329831038</v>
      </c>
      <c r="AB97" s="36">
        <f t="shared" si="290"/>
        <v>0.0071289392</v>
      </c>
      <c r="AC97" s="36">
        <f t="shared" si="290"/>
        <v>-0.1333672537</v>
      </c>
      <c r="AD97" s="36">
        <f t="shared" si="290"/>
        <v>-0.08475881936</v>
      </c>
      <c r="AE97" s="37">
        <f t="shared" si="7"/>
        <v>-0.01780478428</v>
      </c>
      <c r="AF97" s="38"/>
    </row>
    <row r="98">
      <c r="A98" s="5" t="s">
        <v>119</v>
      </c>
      <c r="B98" s="30">
        <v>4.715000152587891</v>
      </c>
      <c r="C98" s="12">
        <v>4.754000186920166</v>
      </c>
      <c r="D98" s="16">
        <v>4.775000095367432</v>
      </c>
      <c r="E98" s="12">
        <v>4.743299961090088</v>
      </c>
      <c r="F98" s="31">
        <v>4.696300029754639</v>
      </c>
      <c r="G98" s="32">
        <v>4.552800178527832</v>
      </c>
      <c r="H98" s="31">
        <v>4.51669979095459</v>
      </c>
      <c r="I98" s="31">
        <v>4.482500076293945</v>
      </c>
      <c r="J98" s="33" t="str">
        <f t="shared" ref="J98:P98" si="291">IF(B98&lt;C98,"Increasing","Decreasing")</f>
        <v>Increasing</v>
      </c>
      <c r="K98" s="33" t="str">
        <f t="shared" si="291"/>
        <v>Increasing</v>
      </c>
      <c r="L98" s="33" t="str">
        <f t="shared" si="291"/>
        <v>Decreasing</v>
      </c>
      <c r="M98" s="33" t="str">
        <f t="shared" si="291"/>
        <v>Decreasing</v>
      </c>
      <c r="N98" s="33" t="str">
        <f t="shared" si="291"/>
        <v>Decreasing</v>
      </c>
      <c r="O98" s="33" t="str">
        <f t="shared" si="291"/>
        <v>Decreasing</v>
      </c>
      <c r="P98" s="33" t="str">
        <f t="shared" si="291"/>
        <v>Decreasing</v>
      </c>
      <c r="Q98" s="34">
        <f t="shared" ref="Q98:W98" si="292">C98-B98</f>
        <v>0.03900003433</v>
      </c>
      <c r="R98" s="34">
        <f t="shared" si="292"/>
        <v>0.02099990845</v>
      </c>
      <c r="S98" s="34">
        <f t="shared" si="292"/>
        <v>-0.03170013428</v>
      </c>
      <c r="T98" s="34">
        <f t="shared" si="292"/>
        <v>-0.04699993134</v>
      </c>
      <c r="U98" s="35">
        <f t="shared" si="292"/>
        <v>-0.1434998512</v>
      </c>
      <c r="V98" s="34">
        <f t="shared" si="292"/>
        <v>-0.03610038757</v>
      </c>
      <c r="W98" s="34">
        <f t="shared" si="292"/>
        <v>-0.03419971466</v>
      </c>
      <c r="X98" s="36">
        <f t="shared" ref="X98:AD98" si="293">((C98-B98)/B98)</f>
        <v>0.008271481033</v>
      </c>
      <c r="Y98" s="36">
        <f t="shared" si="293"/>
        <v>0.004417313341</v>
      </c>
      <c r="Z98" s="36">
        <f t="shared" si="293"/>
        <v>-0.006638771444</v>
      </c>
      <c r="AA98" s="36">
        <f t="shared" si="293"/>
        <v>-0.009908698948</v>
      </c>
      <c r="AB98" s="36">
        <f t="shared" si="293"/>
        <v>-0.03055593772</v>
      </c>
      <c r="AC98" s="36">
        <f t="shared" si="293"/>
        <v>-0.007929271252</v>
      </c>
      <c r="AD98" s="36">
        <f t="shared" si="293"/>
        <v>-0.007571837015</v>
      </c>
      <c r="AE98" s="37">
        <f t="shared" si="7"/>
        <v>-0.007130817429</v>
      </c>
      <c r="AF98" s="38"/>
    </row>
    <row r="99">
      <c r="A99" s="5" t="s">
        <v>41</v>
      </c>
      <c r="B99" s="30">
        <v>6.785999774932861</v>
      </c>
      <c r="C99" s="12">
        <v>6.701000213623047</v>
      </c>
      <c r="D99" s="16">
        <v>6.452000141143799</v>
      </c>
      <c r="E99" s="12">
        <v>6.429999828338623</v>
      </c>
      <c r="F99" s="31">
        <v>6.321300029754639</v>
      </c>
      <c r="G99" s="32">
        <v>6.304800033569336</v>
      </c>
      <c r="H99" s="31">
        <v>6.179599761962891</v>
      </c>
      <c r="I99" s="31">
        <v>6.309100151062012</v>
      </c>
      <c r="J99" s="33" t="str">
        <f t="shared" ref="J99:P99" si="294">IF(B99&lt;C99,"Increasing","Decreasing")</f>
        <v>Decreasing</v>
      </c>
      <c r="K99" s="33" t="str">
        <f t="shared" si="294"/>
        <v>Decreasing</v>
      </c>
      <c r="L99" s="33" t="str">
        <f t="shared" si="294"/>
        <v>Decreasing</v>
      </c>
      <c r="M99" s="33" t="str">
        <f t="shared" si="294"/>
        <v>Decreasing</v>
      </c>
      <c r="N99" s="33" t="str">
        <f t="shared" si="294"/>
        <v>Decreasing</v>
      </c>
      <c r="O99" s="33" t="str">
        <f t="shared" si="294"/>
        <v>Decreasing</v>
      </c>
      <c r="P99" s="33" t="str">
        <f t="shared" si="294"/>
        <v>Increasing</v>
      </c>
      <c r="Q99" s="34">
        <f t="shared" ref="Q99:W99" si="295">C99-B99</f>
        <v>-0.08499956131</v>
      </c>
      <c r="R99" s="34">
        <f t="shared" si="295"/>
        <v>-0.2490000725</v>
      </c>
      <c r="S99" s="34">
        <f t="shared" si="295"/>
        <v>-0.02200031281</v>
      </c>
      <c r="T99" s="34">
        <f t="shared" si="295"/>
        <v>-0.1086997986</v>
      </c>
      <c r="U99" s="35">
        <f t="shared" si="295"/>
        <v>-0.01649999619</v>
      </c>
      <c r="V99" s="34">
        <f t="shared" si="295"/>
        <v>-0.1252002716</v>
      </c>
      <c r="W99" s="34">
        <f t="shared" si="295"/>
        <v>0.1295003891</v>
      </c>
      <c r="X99" s="36">
        <f t="shared" ref="X99:AD99" si="296">((C99-B99)/B99)</f>
        <v>-0.01252572416</v>
      </c>
      <c r="Y99" s="36">
        <f t="shared" si="296"/>
        <v>-0.03715864267</v>
      </c>
      <c r="Z99" s="36">
        <f t="shared" si="296"/>
        <v>-0.00340984382</v>
      </c>
      <c r="AA99" s="36">
        <f t="shared" si="296"/>
        <v>-0.01690510132</v>
      </c>
      <c r="AB99" s="36">
        <f t="shared" si="296"/>
        <v>-0.002610221965</v>
      </c>
      <c r="AC99" s="36">
        <f t="shared" si="296"/>
        <v>-0.01985792903</v>
      </c>
      <c r="AD99" s="36">
        <f t="shared" si="296"/>
        <v>0.02095611271</v>
      </c>
      <c r="AE99" s="37">
        <f t="shared" si="7"/>
        <v>-0.01021590718</v>
      </c>
      <c r="AF99" s="38"/>
    </row>
    <row r="100">
      <c r="A100" s="5" t="s">
        <v>68</v>
      </c>
      <c r="B100" s="30">
        <v>5.877999782562256</v>
      </c>
      <c r="C100" s="12">
        <v>5.538000106811523</v>
      </c>
      <c r="D100" s="16">
        <v>5.493000030517578</v>
      </c>
      <c r="E100" s="12">
        <v>5.680600166320801</v>
      </c>
      <c r="F100" s="31">
        <v>5.742700099945068</v>
      </c>
      <c r="G100" s="32">
        <v>5.6921000480651855</v>
      </c>
      <c r="H100" s="31">
        <v>5.652599811553955</v>
      </c>
      <c r="I100" s="31">
        <v>5.5782999992370605</v>
      </c>
      <c r="J100" s="33" t="str">
        <f t="shared" ref="J100:P100" si="297">IF(B100&lt;C100,"Increasing","Decreasing")</f>
        <v>Decreasing</v>
      </c>
      <c r="K100" s="33" t="str">
        <f t="shared" si="297"/>
        <v>Decreasing</v>
      </c>
      <c r="L100" s="33" t="str">
        <f t="shared" si="297"/>
        <v>Increasing</v>
      </c>
      <c r="M100" s="33" t="str">
        <f t="shared" si="297"/>
        <v>Increasing</v>
      </c>
      <c r="N100" s="33" t="str">
        <f t="shared" si="297"/>
        <v>Decreasing</v>
      </c>
      <c r="O100" s="33" t="str">
        <f t="shared" si="297"/>
        <v>Decreasing</v>
      </c>
      <c r="P100" s="33" t="str">
        <f t="shared" si="297"/>
        <v>Decreasing</v>
      </c>
      <c r="Q100" s="34">
        <f t="shared" ref="Q100:W100" si="298">C100-B100</f>
        <v>-0.3399996758</v>
      </c>
      <c r="R100" s="34">
        <f t="shared" si="298"/>
        <v>-0.04500007629</v>
      </c>
      <c r="S100" s="34">
        <f t="shared" si="298"/>
        <v>0.1876001358</v>
      </c>
      <c r="T100" s="34">
        <f t="shared" si="298"/>
        <v>0.06209993362</v>
      </c>
      <c r="U100" s="35">
        <f t="shared" si="298"/>
        <v>-0.05060005188</v>
      </c>
      <c r="V100" s="34">
        <f t="shared" si="298"/>
        <v>-0.03950023651</v>
      </c>
      <c r="W100" s="34">
        <f t="shared" si="298"/>
        <v>-0.07429981232</v>
      </c>
      <c r="X100" s="36">
        <f t="shared" ref="X100:AD100" si="299">((C100-B100)/B100)</f>
        <v>-0.05784275065</v>
      </c>
      <c r="Y100" s="36">
        <f t="shared" si="299"/>
        <v>-0.008125690759</v>
      </c>
      <c r="Z100" s="36">
        <f t="shared" si="299"/>
        <v>0.03415258233</v>
      </c>
      <c r="AA100" s="36">
        <f t="shared" si="299"/>
        <v>0.0109319318</v>
      </c>
      <c r="AB100" s="36">
        <f t="shared" si="299"/>
        <v>-0.008811195256</v>
      </c>
      <c r="AC100" s="36">
        <f t="shared" si="299"/>
        <v>-0.006939483877</v>
      </c>
      <c r="AD100" s="36">
        <f t="shared" si="299"/>
        <v>-0.01314436097</v>
      </c>
      <c r="AE100" s="37">
        <f t="shared" si="7"/>
        <v>-0.007111281053</v>
      </c>
      <c r="AF100" s="38"/>
    </row>
    <row r="101">
      <c r="A101" s="5" t="s">
        <v>73</v>
      </c>
      <c r="B101" s="30">
        <v>5.823999881744385</v>
      </c>
      <c r="C101" s="12">
        <v>5.743000030517578</v>
      </c>
      <c r="D101" s="16">
        <v>5.715000152587891</v>
      </c>
      <c r="E101" s="12">
        <v>5.6631999015808105</v>
      </c>
      <c r="F101" s="31">
        <v>5.6971001625061035</v>
      </c>
      <c r="G101" s="32">
        <v>5.796800136566162</v>
      </c>
      <c r="H101" s="31">
        <v>5.839600086212158</v>
      </c>
      <c r="I101" s="31">
        <v>5.559100151062012</v>
      </c>
      <c r="J101" s="33" t="str">
        <f t="shared" ref="J101:P101" si="300">IF(B101&lt;C101,"Increasing","Decreasing")</f>
        <v>Decreasing</v>
      </c>
      <c r="K101" s="33" t="str">
        <f t="shared" si="300"/>
        <v>Decreasing</v>
      </c>
      <c r="L101" s="33" t="str">
        <f t="shared" si="300"/>
        <v>Decreasing</v>
      </c>
      <c r="M101" s="33" t="str">
        <f t="shared" si="300"/>
        <v>Increasing</v>
      </c>
      <c r="N101" s="33" t="str">
        <f t="shared" si="300"/>
        <v>Increasing</v>
      </c>
      <c r="O101" s="33" t="str">
        <f t="shared" si="300"/>
        <v>Increasing</v>
      </c>
      <c r="P101" s="33" t="str">
        <f t="shared" si="300"/>
        <v>Decreasing</v>
      </c>
      <c r="Q101" s="34">
        <f t="shared" ref="Q101:W101" si="301">C101-B101</f>
        <v>-0.08099985123</v>
      </c>
      <c r="R101" s="34">
        <f t="shared" si="301"/>
        <v>-0.02799987793</v>
      </c>
      <c r="S101" s="34">
        <f t="shared" si="301"/>
        <v>-0.05180025101</v>
      </c>
      <c r="T101" s="34">
        <f t="shared" si="301"/>
        <v>0.03390026093</v>
      </c>
      <c r="U101" s="35">
        <f t="shared" si="301"/>
        <v>0.09969997406</v>
      </c>
      <c r="V101" s="34">
        <f t="shared" si="301"/>
        <v>0.04279994965</v>
      </c>
      <c r="W101" s="34">
        <f t="shared" si="301"/>
        <v>-0.2804999352</v>
      </c>
      <c r="X101" s="36">
        <f t="shared" ref="X101:AD101" si="302">((C101-B101)/B101)</f>
        <v>-0.01390794177</v>
      </c>
      <c r="Y101" s="36">
        <f t="shared" si="302"/>
        <v>-0.004875479328</v>
      </c>
      <c r="Z101" s="36">
        <f t="shared" si="302"/>
        <v>-0.009063910695</v>
      </c>
      <c r="AA101" s="36">
        <f t="shared" si="302"/>
        <v>0.005986061152</v>
      </c>
      <c r="AB101" s="36">
        <f t="shared" si="302"/>
        <v>0.01750012659</v>
      </c>
      <c r="AC101" s="36">
        <f t="shared" si="302"/>
        <v>0.007383375076</v>
      </c>
      <c r="AD101" s="36">
        <f t="shared" si="302"/>
        <v>-0.04803410011</v>
      </c>
      <c r="AE101" s="37">
        <f t="shared" si="7"/>
        <v>-0.006430267012</v>
      </c>
      <c r="AF101" s="38"/>
    </row>
    <row r="102">
      <c r="A102" s="5" t="s">
        <v>106</v>
      </c>
      <c r="B102" s="30">
        <v>5.072999954223633</v>
      </c>
      <c r="C102" s="12">
        <v>5.2789998054504395</v>
      </c>
      <c r="D102" s="16">
        <v>5.429999828338623</v>
      </c>
      <c r="E102" s="12">
        <v>5.524099826812744</v>
      </c>
      <c r="F102" s="31">
        <v>5.631400108337402</v>
      </c>
      <c r="G102" s="32">
        <v>6.00600004196167</v>
      </c>
      <c r="H102" s="31">
        <v>5.880199909210205</v>
      </c>
      <c r="I102" s="31">
        <v>5.903600215911865</v>
      </c>
      <c r="J102" s="33" t="str">
        <f t="shared" ref="J102:P102" si="303">IF(B102&lt;C102,"Increasing","Decreasing")</f>
        <v>Increasing</v>
      </c>
      <c r="K102" s="33" t="str">
        <f t="shared" si="303"/>
        <v>Increasing</v>
      </c>
      <c r="L102" s="33" t="str">
        <f t="shared" si="303"/>
        <v>Increasing</v>
      </c>
      <c r="M102" s="33" t="str">
        <f t="shared" si="303"/>
        <v>Increasing</v>
      </c>
      <c r="N102" s="33" t="str">
        <f t="shared" si="303"/>
        <v>Increasing</v>
      </c>
      <c r="O102" s="33" t="str">
        <f t="shared" si="303"/>
        <v>Decreasing</v>
      </c>
      <c r="P102" s="33" t="str">
        <f t="shared" si="303"/>
        <v>Increasing</v>
      </c>
      <c r="Q102" s="34">
        <f t="shared" ref="Q102:W102" si="304">C102-B102</f>
        <v>0.2059998512</v>
      </c>
      <c r="R102" s="34">
        <f t="shared" si="304"/>
        <v>0.1510000229</v>
      </c>
      <c r="S102" s="34">
        <f t="shared" si="304"/>
        <v>0.09409999847</v>
      </c>
      <c r="T102" s="34">
        <f t="shared" si="304"/>
        <v>0.1073002815</v>
      </c>
      <c r="U102" s="35">
        <f t="shared" si="304"/>
        <v>0.3745999336</v>
      </c>
      <c r="V102" s="34">
        <f t="shared" si="304"/>
        <v>-0.1258001328</v>
      </c>
      <c r="W102" s="34">
        <f t="shared" si="304"/>
        <v>0.0234003067</v>
      </c>
      <c r="X102" s="36">
        <f t="shared" ref="X102:AD102" si="305">((C102-B102)/B102)</f>
        <v>0.04060710686</v>
      </c>
      <c r="Y102" s="36">
        <f t="shared" si="305"/>
        <v>0.02860390764</v>
      </c>
      <c r="Z102" s="36">
        <f t="shared" si="305"/>
        <v>0.01732965036</v>
      </c>
      <c r="AA102" s="36">
        <f t="shared" si="305"/>
        <v>0.01942403014</v>
      </c>
      <c r="AB102" s="36">
        <f t="shared" si="305"/>
        <v>0.06651985766</v>
      </c>
      <c r="AC102" s="36">
        <f t="shared" si="305"/>
        <v>-0.0209457429</v>
      </c>
      <c r="AD102" s="36">
        <f t="shared" si="305"/>
        <v>0.003979508701</v>
      </c>
      <c r="AE102" s="37">
        <f t="shared" si="7"/>
        <v>0.02221690264</v>
      </c>
      <c r="AF102" s="38"/>
    </row>
    <row r="103">
      <c r="A103" s="5" t="s">
        <v>75</v>
      </c>
      <c r="B103" s="30">
        <v>5.790999889373779</v>
      </c>
      <c r="C103" s="12">
        <v>5.835000038146973</v>
      </c>
      <c r="D103" s="16">
        <v>5.9730000495910645</v>
      </c>
      <c r="E103" s="12">
        <v>6.123000144958496</v>
      </c>
      <c r="F103" s="31">
        <v>6.181700229644775</v>
      </c>
      <c r="G103" s="32">
        <v>6.186299800872803</v>
      </c>
      <c r="H103" s="31">
        <v>6.166100025177002</v>
      </c>
      <c r="I103" s="31">
        <v>6.122799873352051</v>
      </c>
      <c r="J103" s="33" t="str">
        <f t="shared" ref="J103:P103" si="306">IF(B103&lt;C103,"Increasing","Decreasing")</f>
        <v>Increasing</v>
      </c>
      <c r="K103" s="33" t="str">
        <f t="shared" si="306"/>
        <v>Increasing</v>
      </c>
      <c r="L103" s="33" t="str">
        <f t="shared" si="306"/>
        <v>Increasing</v>
      </c>
      <c r="M103" s="33" t="str">
        <f t="shared" si="306"/>
        <v>Increasing</v>
      </c>
      <c r="N103" s="33" t="str">
        <f t="shared" si="306"/>
        <v>Increasing</v>
      </c>
      <c r="O103" s="33" t="str">
        <f t="shared" si="306"/>
        <v>Decreasing</v>
      </c>
      <c r="P103" s="33" t="str">
        <f t="shared" si="306"/>
        <v>Decreasing</v>
      </c>
      <c r="Q103" s="34">
        <f t="shared" ref="Q103:W103" si="307">C103-B103</f>
        <v>0.04400014877</v>
      </c>
      <c r="R103" s="34">
        <f t="shared" si="307"/>
        <v>0.1380000114</v>
      </c>
      <c r="S103" s="34">
        <f t="shared" si="307"/>
        <v>0.1500000954</v>
      </c>
      <c r="T103" s="34">
        <f t="shared" si="307"/>
        <v>0.05870008469</v>
      </c>
      <c r="U103" s="35">
        <f t="shared" si="307"/>
        <v>0.004599571228</v>
      </c>
      <c r="V103" s="34">
        <f t="shared" si="307"/>
        <v>-0.0201997757</v>
      </c>
      <c r="W103" s="34">
        <f t="shared" si="307"/>
        <v>-0.04330015182</v>
      </c>
      <c r="X103" s="36">
        <f t="shared" ref="X103:AD103" si="308">((C103-B103)/B103)</f>
        <v>0.007598022727</v>
      </c>
      <c r="Y103" s="36">
        <f t="shared" si="308"/>
        <v>0.02365038741</v>
      </c>
      <c r="Z103" s="36">
        <f t="shared" si="308"/>
        <v>0.0251130243</v>
      </c>
      <c r="AA103" s="36">
        <f t="shared" si="308"/>
        <v>0.009586817458</v>
      </c>
      <c r="AB103" s="36">
        <f t="shared" si="308"/>
        <v>0.000744062484</v>
      </c>
      <c r="AC103" s="36">
        <f t="shared" si="308"/>
        <v>-0.003265243578</v>
      </c>
      <c r="AD103" s="36">
        <f t="shared" si="308"/>
        <v>-0.007022291505</v>
      </c>
      <c r="AE103" s="37">
        <f t="shared" si="7"/>
        <v>0.008057825613</v>
      </c>
      <c r="AF103" s="38"/>
    </row>
    <row r="104">
      <c r="A104" s="5" t="s">
        <v>104</v>
      </c>
      <c r="B104" s="30">
        <v>5.1020002365112305</v>
      </c>
      <c r="C104" s="12">
        <v>5.123000144958496</v>
      </c>
      <c r="D104" s="16">
        <v>5.195000171661377</v>
      </c>
      <c r="E104" s="12">
        <v>5.410399913787842</v>
      </c>
      <c r="F104" s="31">
        <v>5.692500114440918</v>
      </c>
      <c r="G104" s="32">
        <v>5.910900115966797</v>
      </c>
      <c r="H104" s="31">
        <v>5.928999900817871</v>
      </c>
      <c r="I104" s="31">
        <v>6.016300201416016</v>
      </c>
      <c r="J104" s="33" t="str">
        <f t="shared" ref="J104:P104" si="309">IF(B104&lt;C104,"Increasing","Decreasing")</f>
        <v>Increasing</v>
      </c>
      <c r="K104" s="33" t="str">
        <f t="shared" si="309"/>
        <v>Increasing</v>
      </c>
      <c r="L104" s="33" t="str">
        <f t="shared" si="309"/>
        <v>Increasing</v>
      </c>
      <c r="M104" s="33" t="str">
        <f t="shared" si="309"/>
        <v>Increasing</v>
      </c>
      <c r="N104" s="33" t="str">
        <f t="shared" si="309"/>
        <v>Increasing</v>
      </c>
      <c r="O104" s="33" t="str">
        <f t="shared" si="309"/>
        <v>Increasing</v>
      </c>
      <c r="P104" s="33" t="str">
        <f t="shared" si="309"/>
        <v>Increasing</v>
      </c>
      <c r="Q104" s="34">
        <f t="shared" ref="Q104:W104" si="310">C104-B104</f>
        <v>0.02099990845</v>
      </c>
      <c r="R104" s="34">
        <f t="shared" si="310"/>
        <v>0.0720000267</v>
      </c>
      <c r="S104" s="34">
        <f t="shared" si="310"/>
        <v>0.2153997421</v>
      </c>
      <c r="T104" s="34">
        <f t="shared" si="310"/>
        <v>0.2821002007</v>
      </c>
      <c r="U104" s="35">
        <f t="shared" si="310"/>
        <v>0.2184000015</v>
      </c>
      <c r="V104" s="34">
        <f t="shared" si="310"/>
        <v>0.01809978485</v>
      </c>
      <c r="W104" s="34">
        <f t="shared" si="310"/>
        <v>0.0873003006</v>
      </c>
      <c r="X104" s="36">
        <f t="shared" ref="X104:AD104" si="311">((C104-B104)/B104)</f>
        <v>0.004116014793</v>
      </c>
      <c r="Y104" s="36">
        <f t="shared" si="311"/>
        <v>0.01405426989</v>
      </c>
      <c r="Z104" s="36">
        <f t="shared" si="311"/>
        <v>0.04146289413</v>
      </c>
      <c r="AA104" s="36">
        <f t="shared" si="311"/>
        <v>0.05214036026</v>
      </c>
      <c r="AB104" s="36">
        <f t="shared" si="311"/>
        <v>0.03836627091</v>
      </c>
      <c r="AC104" s="36">
        <f t="shared" si="311"/>
        <v>0.003062102979</v>
      </c>
      <c r="AD104" s="36">
        <f t="shared" si="311"/>
        <v>0.01472428775</v>
      </c>
      <c r="AE104" s="37">
        <f t="shared" si="7"/>
        <v>0.02398945724</v>
      </c>
      <c r="AF104" s="38"/>
    </row>
    <row r="105">
      <c r="A105" s="5" t="s">
        <v>102</v>
      </c>
      <c r="B105" s="30">
        <v>5.124000072479248</v>
      </c>
      <c r="C105" s="12">
        <v>5.5279998779296875</v>
      </c>
      <c r="D105" s="16">
        <v>5.824999809265137</v>
      </c>
      <c r="E105" s="12">
        <v>5.945199966430664</v>
      </c>
      <c r="F105" s="31">
        <v>6.069699764251709</v>
      </c>
      <c r="G105" s="32">
        <v>6.123700141906738</v>
      </c>
      <c r="H105" s="31">
        <v>6.139999866485596</v>
      </c>
      <c r="I105" s="31">
        <v>6.4770002365112305</v>
      </c>
      <c r="J105" s="33" t="str">
        <f t="shared" ref="J105:P105" si="312">IF(B105&lt;C105,"Increasing","Decreasing")</f>
        <v>Increasing</v>
      </c>
      <c r="K105" s="33" t="str">
        <f t="shared" si="312"/>
        <v>Increasing</v>
      </c>
      <c r="L105" s="33" t="str">
        <f t="shared" si="312"/>
        <v>Increasing</v>
      </c>
      <c r="M105" s="33" t="str">
        <f t="shared" si="312"/>
        <v>Increasing</v>
      </c>
      <c r="N105" s="33" t="str">
        <f t="shared" si="312"/>
        <v>Increasing</v>
      </c>
      <c r="O105" s="33" t="str">
        <f t="shared" si="312"/>
        <v>Increasing</v>
      </c>
      <c r="P105" s="33" t="str">
        <f t="shared" si="312"/>
        <v>Increasing</v>
      </c>
      <c r="Q105" s="34">
        <f t="shared" ref="Q105:W105" si="313">C105-B105</f>
        <v>0.4039998055</v>
      </c>
      <c r="R105" s="34">
        <f t="shared" si="313"/>
        <v>0.2969999313</v>
      </c>
      <c r="S105" s="34">
        <f t="shared" si="313"/>
        <v>0.1202001572</v>
      </c>
      <c r="T105" s="34">
        <f t="shared" si="313"/>
        <v>0.1244997978</v>
      </c>
      <c r="U105" s="35">
        <f t="shared" si="313"/>
        <v>0.05400037766</v>
      </c>
      <c r="V105" s="34">
        <f t="shared" si="313"/>
        <v>0.01629972458</v>
      </c>
      <c r="W105" s="34">
        <f t="shared" si="313"/>
        <v>0.33700037</v>
      </c>
      <c r="X105" s="36">
        <f t="shared" ref="X105:AD105" si="314">((C105-B105)/B105)</f>
        <v>0.07884461353</v>
      </c>
      <c r="Y105" s="36">
        <f t="shared" si="314"/>
        <v>0.05372647212</v>
      </c>
      <c r="Z105" s="36">
        <f t="shared" si="314"/>
        <v>0.02063522079</v>
      </c>
      <c r="AA105" s="36">
        <f t="shared" si="314"/>
        <v>0.02094122965</v>
      </c>
      <c r="AB105" s="36">
        <f t="shared" si="314"/>
        <v>0.008896713141</v>
      </c>
      <c r="AC105" s="36">
        <f t="shared" si="314"/>
        <v>0.002661744403</v>
      </c>
      <c r="AD105" s="36">
        <f t="shared" si="314"/>
        <v>0.05488605494</v>
      </c>
      <c r="AE105" s="37">
        <f t="shared" si="7"/>
        <v>0.03437029265</v>
      </c>
      <c r="AF105" s="38"/>
    </row>
    <row r="106">
      <c r="A106" s="5" t="s">
        <v>79</v>
      </c>
      <c r="B106" s="30">
        <v>5.716000080108643</v>
      </c>
      <c r="C106" s="12">
        <v>5.855999946594238</v>
      </c>
      <c r="D106" s="16">
        <v>5.9629998207092285</v>
      </c>
      <c r="E106" s="12">
        <v>5.809700012207031</v>
      </c>
      <c r="F106" s="31">
        <v>5.647900104522705</v>
      </c>
      <c r="G106" s="32">
        <v>5.546000003814697</v>
      </c>
      <c r="H106" s="31">
        <v>5.477200031280518</v>
      </c>
      <c r="I106" s="31">
        <v>5.458600044250488</v>
      </c>
      <c r="J106" s="33" t="str">
        <f t="shared" ref="J106:P106" si="315">IF(B106&lt;C106,"Increasing","Decreasing")</f>
        <v>Increasing</v>
      </c>
      <c r="K106" s="33" t="str">
        <f t="shared" si="315"/>
        <v>Increasing</v>
      </c>
      <c r="L106" s="33" t="str">
        <f t="shared" si="315"/>
        <v>Decreasing</v>
      </c>
      <c r="M106" s="33" t="str">
        <f t="shared" si="315"/>
        <v>Decreasing</v>
      </c>
      <c r="N106" s="33" t="str">
        <f t="shared" si="315"/>
        <v>Decreasing</v>
      </c>
      <c r="O106" s="33" t="str">
        <f t="shared" si="315"/>
        <v>Decreasing</v>
      </c>
      <c r="P106" s="33" t="str">
        <f t="shared" si="315"/>
        <v>Decreasing</v>
      </c>
      <c r="Q106" s="34">
        <f t="shared" ref="Q106:W106" si="316">C106-B106</f>
        <v>0.1399998665</v>
      </c>
      <c r="R106" s="34">
        <f t="shared" si="316"/>
        <v>0.1069998741</v>
      </c>
      <c r="S106" s="34">
        <f t="shared" si="316"/>
        <v>-0.1532998085</v>
      </c>
      <c r="T106" s="34">
        <f t="shared" si="316"/>
        <v>-0.1617999077</v>
      </c>
      <c r="U106" s="35">
        <f t="shared" si="316"/>
        <v>-0.1019001007</v>
      </c>
      <c r="V106" s="34">
        <f t="shared" si="316"/>
        <v>-0.06879997253</v>
      </c>
      <c r="W106" s="34">
        <f t="shared" si="316"/>
        <v>-0.01859998703</v>
      </c>
      <c r="X106" s="36">
        <f t="shared" ref="X106:AD106" si="317">((C106-B106)/B106)</f>
        <v>0.0244926285</v>
      </c>
      <c r="Y106" s="36">
        <f t="shared" si="317"/>
        <v>0.01827183659</v>
      </c>
      <c r="Z106" s="36">
        <f t="shared" si="317"/>
        <v>-0.02570850463</v>
      </c>
      <c r="AA106" s="36">
        <f t="shared" si="317"/>
        <v>-0.02784995909</v>
      </c>
      <c r="AB106" s="36">
        <f t="shared" si="317"/>
        <v>-0.01804212164</v>
      </c>
      <c r="AC106" s="36">
        <f t="shared" si="317"/>
        <v>-0.01240533222</v>
      </c>
      <c r="AD106" s="36">
        <f t="shared" si="317"/>
        <v>-0.003395893326</v>
      </c>
      <c r="AE106" s="37">
        <f t="shared" si="7"/>
        <v>-0.006376763688</v>
      </c>
      <c r="AF106" s="38"/>
    </row>
    <row r="107">
      <c r="A107" s="5" t="s">
        <v>157</v>
      </c>
      <c r="B107" s="30">
        <v>3.4649999141693115</v>
      </c>
      <c r="C107" s="12">
        <v>3.515000104904175</v>
      </c>
      <c r="D107" s="16">
        <v>3.4709999561309814</v>
      </c>
      <c r="E107" s="12">
        <v>3.408099889755249</v>
      </c>
      <c r="F107" s="31">
        <v>3.3338000774383545</v>
      </c>
      <c r="G107" s="32">
        <v>3.312299966812134</v>
      </c>
      <c r="H107" s="31">
        <v>3.4147000312805176</v>
      </c>
      <c r="I107" s="31">
        <v>3.268199920654297</v>
      </c>
      <c r="J107" s="33" t="str">
        <f t="shared" ref="J107:P107" si="318">IF(B107&lt;C107,"Increasing","Decreasing")</f>
        <v>Increasing</v>
      </c>
      <c r="K107" s="33" t="str">
        <f t="shared" si="318"/>
        <v>Decreasing</v>
      </c>
      <c r="L107" s="33" t="str">
        <f t="shared" si="318"/>
        <v>Decreasing</v>
      </c>
      <c r="M107" s="33" t="str">
        <f t="shared" si="318"/>
        <v>Decreasing</v>
      </c>
      <c r="N107" s="33" t="str">
        <f t="shared" si="318"/>
        <v>Decreasing</v>
      </c>
      <c r="O107" s="33" t="str">
        <f t="shared" si="318"/>
        <v>Increasing</v>
      </c>
      <c r="P107" s="33" t="str">
        <f t="shared" si="318"/>
        <v>Decreasing</v>
      </c>
      <c r="Q107" s="34">
        <f t="shared" ref="Q107:W107" si="319">C107-B107</f>
        <v>0.05000019073</v>
      </c>
      <c r="R107" s="34">
        <f t="shared" si="319"/>
        <v>-0.04400014877</v>
      </c>
      <c r="S107" s="34">
        <f t="shared" si="319"/>
        <v>-0.06290006638</v>
      </c>
      <c r="T107" s="34">
        <f t="shared" si="319"/>
        <v>-0.07429981232</v>
      </c>
      <c r="U107" s="35">
        <f t="shared" si="319"/>
        <v>-0.02150011063</v>
      </c>
      <c r="V107" s="34">
        <f t="shared" si="319"/>
        <v>0.1024000645</v>
      </c>
      <c r="W107" s="34">
        <f t="shared" si="319"/>
        <v>-0.1465001106</v>
      </c>
      <c r="X107" s="36">
        <f t="shared" ref="X107:AD107" si="320">((C107-B107)/B107)</f>
        <v>0.01443006983</v>
      </c>
      <c r="Y107" s="36">
        <f t="shared" si="320"/>
        <v>-0.01251782289</v>
      </c>
      <c r="Z107" s="36">
        <f t="shared" si="320"/>
        <v>-0.01812159815</v>
      </c>
      <c r="AA107" s="36">
        <f t="shared" si="320"/>
        <v>-0.02180094913</v>
      </c>
      <c r="AB107" s="36">
        <f t="shared" si="320"/>
        <v>-0.00644913016</v>
      </c>
      <c r="AC107" s="36">
        <f t="shared" si="320"/>
        <v>0.03091509389</v>
      </c>
      <c r="AD107" s="36">
        <f t="shared" si="320"/>
        <v>-0.04290277602</v>
      </c>
      <c r="AE107" s="37">
        <f t="shared" si="7"/>
        <v>-0.008063873232</v>
      </c>
      <c r="AF107" s="38"/>
    </row>
    <row r="108">
      <c r="A108" s="5" t="s">
        <v>51</v>
      </c>
      <c r="B108" s="30">
        <v>6.410999774932861</v>
      </c>
      <c r="C108" s="12">
        <v>6.379000186920166</v>
      </c>
      <c r="D108" s="16">
        <v>6.343999862670898</v>
      </c>
      <c r="E108" s="12">
        <v>6.3709001541137695</v>
      </c>
      <c r="F108" s="31">
        <v>6.37470006942749</v>
      </c>
      <c r="G108" s="32">
        <v>6.406499862670898</v>
      </c>
      <c r="H108" s="31">
        <v>6.49399995803833</v>
      </c>
      <c r="I108" s="31">
        <v>6.522799968719482</v>
      </c>
      <c r="J108" s="33" t="str">
        <f t="shared" ref="J108:P108" si="321">IF(B108&lt;C108,"Increasing","Decreasing")</f>
        <v>Decreasing</v>
      </c>
      <c r="K108" s="33" t="str">
        <f t="shared" si="321"/>
        <v>Decreasing</v>
      </c>
      <c r="L108" s="33" t="str">
        <f t="shared" si="321"/>
        <v>Increasing</v>
      </c>
      <c r="M108" s="33" t="str">
        <f t="shared" si="321"/>
        <v>Increasing</v>
      </c>
      <c r="N108" s="33" t="str">
        <f t="shared" si="321"/>
        <v>Increasing</v>
      </c>
      <c r="O108" s="33" t="str">
        <f t="shared" si="321"/>
        <v>Increasing</v>
      </c>
      <c r="P108" s="33" t="str">
        <f t="shared" si="321"/>
        <v>Increasing</v>
      </c>
      <c r="Q108" s="34">
        <f t="shared" ref="Q108:W108" si="322">C108-B108</f>
        <v>-0.03199958801</v>
      </c>
      <c r="R108" s="34">
        <f t="shared" si="322"/>
        <v>-0.03500032425</v>
      </c>
      <c r="S108" s="34">
        <f t="shared" si="322"/>
        <v>0.02690029144</v>
      </c>
      <c r="T108" s="34">
        <f t="shared" si="322"/>
        <v>0.003799915314</v>
      </c>
      <c r="U108" s="35">
        <f t="shared" si="322"/>
        <v>0.03179979324</v>
      </c>
      <c r="V108" s="34">
        <f t="shared" si="322"/>
        <v>0.08750009537</v>
      </c>
      <c r="W108" s="34">
        <f t="shared" si="322"/>
        <v>0.02880001068</v>
      </c>
      <c r="X108" s="36">
        <f t="shared" ref="X108:AD108" si="323">((C108-B108)/B108)</f>
        <v>-0.004991356908</v>
      </c>
      <c r="Y108" s="36">
        <f t="shared" si="323"/>
        <v>-0.00548680408</v>
      </c>
      <c r="Z108" s="36">
        <f t="shared" si="323"/>
        <v>0.004240273018</v>
      </c>
      <c r="AA108" s="36">
        <f t="shared" si="323"/>
        <v>0.0005964487312</v>
      </c>
      <c r="AB108" s="36">
        <f t="shared" si="323"/>
        <v>0.004988437557</v>
      </c>
      <c r="AC108" s="36">
        <f t="shared" si="323"/>
        <v>0.01365801877</v>
      </c>
      <c r="AD108" s="36">
        <f t="shared" si="323"/>
        <v>0.004434864624</v>
      </c>
      <c r="AE108" s="37">
        <f t="shared" si="7"/>
        <v>0.002491411673</v>
      </c>
      <c r="AF108" s="38"/>
    </row>
    <row r="109">
      <c r="A109" s="5" t="s">
        <v>146</v>
      </c>
      <c r="B109" s="30">
        <v>3.9040000438690186</v>
      </c>
      <c r="C109" s="12">
        <v>4.218999862670898</v>
      </c>
      <c r="D109" s="16">
        <v>4.534999847412109</v>
      </c>
      <c r="E109" s="12">
        <v>4.631100177764893</v>
      </c>
      <c r="F109" s="31">
        <v>4.681099891662598</v>
      </c>
      <c r="G109" s="32">
        <v>4.980800151824951</v>
      </c>
      <c r="H109" s="31">
        <v>5.131800174713135</v>
      </c>
      <c r="I109" s="31">
        <v>5.04610013961792</v>
      </c>
      <c r="J109" s="33" t="str">
        <f t="shared" ref="J109:P109" si="324">IF(B109&lt;C109,"Increasing","Decreasing")</f>
        <v>Increasing</v>
      </c>
      <c r="K109" s="33" t="str">
        <f t="shared" si="324"/>
        <v>Increasing</v>
      </c>
      <c r="L109" s="33" t="str">
        <f t="shared" si="324"/>
        <v>Increasing</v>
      </c>
      <c r="M109" s="33" t="str">
        <f t="shared" si="324"/>
        <v>Increasing</v>
      </c>
      <c r="N109" s="33" t="str">
        <f t="shared" si="324"/>
        <v>Increasing</v>
      </c>
      <c r="O109" s="33" t="str">
        <f t="shared" si="324"/>
        <v>Increasing</v>
      </c>
      <c r="P109" s="33" t="str">
        <f t="shared" si="324"/>
        <v>Decreasing</v>
      </c>
      <c r="Q109" s="34">
        <f t="shared" ref="Q109:W109" si="325">C109-B109</f>
        <v>0.3149998188</v>
      </c>
      <c r="R109" s="34">
        <f t="shared" si="325"/>
        <v>0.3159999847</v>
      </c>
      <c r="S109" s="34">
        <f t="shared" si="325"/>
        <v>0.09610033035</v>
      </c>
      <c r="T109" s="34">
        <f t="shared" si="325"/>
        <v>0.0499997139</v>
      </c>
      <c r="U109" s="35">
        <f t="shared" si="325"/>
        <v>0.2997002602</v>
      </c>
      <c r="V109" s="34">
        <f t="shared" si="325"/>
        <v>0.1510000229</v>
      </c>
      <c r="W109" s="34">
        <f t="shared" si="325"/>
        <v>-0.0857000351</v>
      </c>
      <c r="X109" s="36">
        <f t="shared" ref="X109:AD109" si="326">((C109-B109)/B109)</f>
        <v>0.08068642809</v>
      </c>
      <c r="Y109" s="36">
        <f t="shared" si="326"/>
        <v>0.07489926405</v>
      </c>
      <c r="Z109" s="36">
        <f t="shared" si="326"/>
        <v>0.02119081226</v>
      </c>
      <c r="AA109" s="36">
        <f t="shared" si="326"/>
        <v>0.01079650882</v>
      </c>
      <c r="AB109" s="36">
        <f t="shared" si="326"/>
        <v>0.06402347036</v>
      </c>
      <c r="AC109" s="36">
        <f t="shared" si="326"/>
        <v>0.0303164187</v>
      </c>
      <c r="AD109" s="36">
        <f t="shared" si="326"/>
        <v>-0.01669979972</v>
      </c>
      <c r="AE109" s="37">
        <f t="shared" si="7"/>
        <v>0.03788758608</v>
      </c>
      <c r="AF109" s="38"/>
    </row>
    <row r="110">
      <c r="A110" s="5" t="s">
        <v>103</v>
      </c>
      <c r="B110" s="30">
        <v>5.123000144958496</v>
      </c>
      <c r="C110" s="12">
        <v>5.177000045776367</v>
      </c>
      <c r="D110" s="16">
        <v>5.394999980926514</v>
      </c>
      <c r="E110" s="12">
        <v>5.398200035095215</v>
      </c>
      <c r="F110" s="31">
        <v>5.603000164031982</v>
      </c>
      <c r="G110" s="32">
        <v>5.778200149536133</v>
      </c>
      <c r="H110" s="31">
        <v>6.077899932861328</v>
      </c>
      <c r="I110" s="31">
        <v>6.177999973297119</v>
      </c>
      <c r="J110" s="33" t="str">
        <f t="shared" ref="J110:P110" si="327">IF(B110&lt;C110,"Increasing","Decreasing")</f>
        <v>Increasing</v>
      </c>
      <c r="K110" s="33" t="str">
        <f t="shared" si="327"/>
        <v>Increasing</v>
      </c>
      <c r="L110" s="33" t="str">
        <f t="shared" si="327"/>
        <v>Increasing</v>
      </c>
      <c r="M110" s="33" t="str">
        <f t="shared" si="327"/>
        <v>Increasing</v>
      </c>
      <c r="N110" s="33" t="str">
        <f t="shared" si="327"/>
        <v>Increasing</v>
      </c>
      <c r="O110" s="33" t="str">
        <f t="shared" si="327"/>
        <v>Increasing</v>
      </c>
      <c r="P110" s="33" t="str">
        <f t="shared" si="327"/>
        <v>Increasing</v>
      </c>
      <c r="Q110" s="34">
        <f t="shared" ref="Q110:W110" si="328">C110-B110</f>
        <v>0.05399990082</v>
      </c>
      <c r="R110" s="34">
        <f t="shared" si="328"/>
        <v>0.2179999352</v>
      </c>
      <c r="S110" s="34">
        <f t="shared" si="328"/>
        <v>0.003200054169</v>
      </c>
      <c r="T110" s="34">
        <f t="shared" si="328"/>
        <v>0.2048001289</v>
      </c>
      <c r="U110" s="35">
        <f t="shared" si="328"/>
        <v>0.1751999855</v>
      </c>
      <c r="V110" s="34">
        <f t="shared" si="328"/>
        <v>0.2996997833</v>
      </c>
      <c r="W110" s="34">
        <f t="shared" si="328"/>
        <v>0.1001000404</v>
      </c>
      <c r="X110" s="36">
        <f t="shared" ref="X110:AD110" si="329">((C110-B110)/B110)</f>
        <v>0.01054067915</v>
      </c>
      <c r="Y110" s="36">
        <f t="shared" si="329"/>
        <v>0.04210931683</v>
      </c>
      <c r="Z110" s="36">
        <f t="shared" si="329"/>
        <v>0.0005931518406</v>
      </c>
      <c r="AA110" s="36">
        <f t="shared" si="329"/>
        <v>0.03793859576</v>
      </c>
      <c r="AB110" s="36">
        <f t="shared" si="329"/>
        <v>0.03126895955</v>
      </c>
      <c r="AC110" s="36">
        <f t="shared" si="329"/>
        <v>0.0518673247</v>
      </c>
      <c r="AD110" s="36">
        <f t="shared" si="329"/>
        <v>0.0164695111</v>
      </c>
      <c r="AE110" s="37">
        <f t="shared" si="7"/>
        <v>0.0272553627</v>
      </c>
      <c r="AF110" s="38"/>
    </row>
    <row r="111">
      <c r="A111" s="5" t="s">
        <v>131</v>
      </c>
      <c r="B111" s="30">
        <v>4.506999969482422</v>
      </c>
      <c r="C111" s="12">
        <v>4.635000228881836</v>
      </c>
      <c r="D111" s="16">
        <v>4.709000110626221</v>
      </c>
      <c r="E111" s="12">
        <v>4.5706000328063965</v>
      </c>
      <c r="F111" s="31">
        <v>4.374199867248535</v>
      </c>
      <c r="G111" s="32">
        <v>3.9263999462127686</v>
      </c>
      <c r="H111" s="31">
        <v>3.849400043487549</v>
      </c>
      <c r="I111" s="31">
        <v>3.5739998817443848</v>
      </c>
      <c r="J111" s="33" t="str">
        <f t="shared" ref="J111:P111" si="330">IF(B111&lt;C111,"Increasing","Decreasing")</f>
        <v>Increasing</v>
      </c>
      <c r="K111" s="33" t="str">
        <f t="shared" si="330"/>
        <v>Increasing</v>
      </c>
      <c r="L111" s="33" t="str">
        <f t="shared" si="330"/>
        <v>Decreasing</v>
      </c>
      <c r="M111" s="33" t="str">
        <f t="shared" si="330"/>
        <v>Decreasing</v>
      </c>
      <c r="N111" s="33" t="str">
        <f t="shared" si="330"/>
        <v>Decreasing</v>
      </c>
      <c r="O111" s="33" t="str">
        <f t="shared" si="330"/>
        <v>Decreasing</v>
      </c>
      <c r="P111" s="33" t="str">
        <f t="shared" si="330"/>
        <v>Decreasing</v>
      </c>
      <c r="Q111" s="34">
        <f t="shared" ref="Q111:W111" si="331">C111-B111</f>
        <v>0.1280002594</v>
      </c>
      <c r="R111" s="34">
        <f t="shared" si="331"/>
        <v>0.07399988174</v>
      </c>
      <c r="S111" s="34">
        <f t="shared" si="331"/>
        <v>-0.1384000778</v>
      </c>
      <c r="T111" s="34">
        <f t="shared" si="331"/>
        <v>-0.1964001656</v>
      </c>
      <c r="U111" s="35">
        <f t="shared" si="331"/>
        <v>-0.447799921</v>
      </c>
      <c r="V111" s="34">
        <f t="shared" si="331"/>
        <v>-0.07699990273</v>
      </c>
      <c r="W111" s="34">
        <f t="shared" si="331"/>
        <v>-0.2754001617</v>
      </c>
      <c r="X111" s="36">
        <f t="shared" ref="X111:AD111" si="332">((C111-B111)/B111)</f>
        <v>0.028400324</v>
      </c>
      <c r="Y111" s="36">
        <f t="shared" si="332"/>
        <v>0.01596545374</v>
      </c>
      <c r="Z111" s="36">
        <f t="shared" si="332"/>
        <v>-0.02939054461</v>
      </c>
      <c r="AA111" s="36">
        <f t="shared" si="332"/>
        <v>-0.04297032428</v>
      </c>
      <c r="AB111" s="36">
        <f t="shared" si="332"/>
        <v>-0.1023729904</v>
      </c>
      <c r="AC111" s="36">
        <f t="shared" si="332"/>
        <v>-0.01961081494</v>
      </c>
      <c r="AD111" s="36">
        <f t="shared" si="332"/>
        <v>-0.0715436584</v>
      </c>
      <c r="AE111" s="37">
        <f t="shared" si="7"/>
        <v>-0.03164607927</v>
      </c>
      <c r="AF111" s="38"/>
    </row>
    <row r="112">
      <c r="A112" s="5" t="s">
        <v>39</v>
      </c>
      <c r="B112" s="30">
        <v>6.797999858856201</v>
      </c>
      <c r="C112" s="12">
        <v>6.738999843597412</v>
      </c>
      <c r="D112" s="16">
        <v>6.572000026702881</v>
      </c>
      <c r="E112" s="12">
        <v>6.343200206756592</v>
      </c>
      <c r="F112" s="31">
        <v>6.26200008392334</v>
      </c>
      <c r="G112" s="32">
        <v>6.377099990844727</v>
      </c>
      <c r="H112" s="31">
        <v>6.376500129699707</v>
      </c>
      <c r="I112" s="31">
        <v>6.480199813842773</v>
      </c>
      <c r="J112" s="33" t="str">
        <f t="shared" ref="J112:P112" si="333">IF(B112&lt;C112,"Increasing","Decreasing")</f>
        <v>Decreasing</v>
      </c>
      <c r="K112" s="33" t="str">
        <f t="shared" si="333"/>
        <v>Decreasing</v>
      </c>
      <c r="L112" s="33" t="str">
        <f t="shared" si="333"/>
        <v>Decreasing</v>
      </c>
      <c r="M112" s="33" t="str">
        <f t="shared" si="333"/>
        <v>Decreasing</v>
      </c>
      <c r="N112" s="33" t="str">
        <f t="shared" si="333"/>
        <v>Increasing</v>
      </c>
      <c r="O112" s="33" t="str">
        <f t="shared" si="333"/>
        <v>Decreasing</v>
      </c>
      <c r="P112" s="33" t="str">
        <f t="shared" si="333"/>
        <v>Increasing</v>
      </c>
      <c r="Q112" s="34">
        <f t="shared" ref="Q112:W112" si="334">C112-B112</f>
        <v>-0.05900001526</v>
      </c>
      <c r="R112" s="34">
        <f t="shared" si="334"/>
        <v>-0.1669998169</v>
      </c>
      <c r="S112" s="34">
        <f t="shared" si="334"/>
        <v>-0.2287998199</v>
      </c>
      <c r="T112" s="34">
        <f t="shared" si="334"/>
        <v>-0.08120012283</v>
      </c>
      <c r="U112" s="35">
        <f t="shared" si="334"/>
        <v>0.1150999069</v>
      </c>
      <c r="V112" s="34">
        <f t="shared" si="334"/>
        <v>-0.000599861145</v>
      </c>
      <c r="W112" s="34">
        <f t="shared" si="334"/>
        <v>0.1036996841</v>
      </c>
      <c r="X112" s="36">
        <f t="shared" ref="X112:AD112" si="335">((C112-B112)/B112)</f>
        <v>-0.008679025667</v>
      </c>
      <c r="Y112" s="36">
        <f t="shared" si="335"/>
        <v>-0.0247810982</v>
      </c>
      <c r="Z112" s="36">
        <f t="shared" si="335"/>
        <v>-0.03481433643</v>
      </c>
      <c r="AA112" s="36">
        <f t="shared" si="335"/>
        <v>-0.0128011288</v>
      </c>
      <c r="AB112" s="36">
        <f t="shared" si="335"/>
        <v>0.01838069393</v>
      </c>
      <c r="AC112" s="36">
        <f t="shared" si="335"/>
        <v>-0.00009406487994</v>
      </c>
      <c r="AD112" s="36">
        <f t="shared" si="335"/>
        <v>0.01626279025</v>
      </c>
      <c r="AE112" s="37">
        <f t="shared" si="7"/>
        <v>-0.006646595685</v>
      </c>
      <c r="AF112" s="38"/>
    </row>
    <row r="113">
      <c r="A113" s="5" t="s">
        <v>60</v>
      </c>
      <c r="B113" s="30">
        <v>5.994999885559082</v>
      </c>
      <c r="C113" s="12">
        <v>6.078000068664551</v>
      </c>
      <c r="D113" s="16">
        <v>6.0980000495910645</v>
      </c>
      <c r="E113" s="12">
        <v>6.173399925231934</v>
      </c>
      <c r="F113" s="31">
        <v>6.1975998878479</v>
      </c>
      <c r="G113" s="32">
        <v>6.280600070953369</v>
      </c>
      <c r="H113" s="31">
        <v>6.330900192260742</v>
      </c>
      <c r="I113" s="31">
        <v>6.390699863433838</v>
      </c>
      <c r="J113" s="33" t="str">
        <f t="shared" ref="J113:P113" si="336">IF(B113&lt;C113,"Increasing","Decreasing")</f>
        <v>Increasing</v>
      </c>
      <c r="K113" s="33" t="str">
        <f t="shared" si="336"/>
        <v>Increasing</v>
      </c>
      <c r="L113" s="33" t="str">
        <f t="shared" si="336"/>
        <v>Increasing</v>
      </c>
      <c r="M113" s="33" t="str">
        <f t="shared" si="336"/>
        <v>Increasing</v>
      </c>
      <c r="N113" s="33" t="str">
        <f t="shared" si="336"/>
        <v>Increasing</v>
      </c>
      <c r="O113" s="33" t="str">
        <f t="shared" si="336"/>
        <v>Increasing</v>
      </c>
      <c r="P113" s="33" t="str">
        <f t="shared" si="336"/>
        <v>Increasing</v>
      </c>
      <c r="Q113" s="34">
        <f t="shared" ref="Q113:W113" si="337">C113-B113</f>
        <v>0.08300018311</v>
      </c>
      <c r="R113" s="34">
        <f t="shared" si="337"/>
        <v>0.01999998093</v>
      </c>
      <c r="S113" s="34">
        <f t="shared" si="337"/>
        <v>0.07539987564</v>
      </c>
      <c r="T113" s="34">
        <f t="shared" si="337"/>
        <v>0.02419996262</v>
      </c>
      <c r="U113" s="35">
        <f t="shared" si="337"/>
        <v>0.08300018311</v>
      </c>
      <c r="V113" s="34">
        <f t="shared" si="337"/>
        <v>0.05030012131</v>
      </c>
      <c r="W113" s="34">
        <f t="shared" si="337"/>
        <v>0.05979967117</v>
      </c>
      <c r="X113" s="36">
        <f t="shared" ref="X113:AD113" si="338">((C113-B113)/B113)</f>
        <v>0.01384490153</v>
      </c>
      <c r="Y113" s="36">
        <f t="shared" si="338"/>
        <v>0.003290552929</v>
      </c>
      <c r="Z113" s="36">
        <f t="shared" si="338"/>
        <v>0.01236468925</v>
      </c>
      <c r="AA113" s="36">
        <f t="shared" si="338"/>
        <v>0.003920038052</v>
      </c>
      <c r="AB113" s="36">
        <f t="shared" si="338"/>
        <v>0.01339231067</v>
      </c>
      <c r="AC113" s="36">
        <f t="shared" si="338"/>
        <v>0.008008808193</v>
      </c>
      <c r="AD113" s="36">
        <f t="shared" si="338"/>
        <v>0.009445682187</v>
      </c>
      <c r="AE113" s="37">
        <f t="shared" si="7"/>
        <v>0.009180997544</v>
      </c>
      <c r="AF113" s="38"/>
    </row>
    <row r="114">
      <c r="A114" s="5" t="s">
        <v>70</v>
      </c>
      <c r="B114" s="30">
        <v>5.8480000495910645</v>
      </c>
      <c r="C114" s="12">
        <v>5.76800012588501</v>
      </c>
      <c r="D114" s="16">
        <v>5.757999897003174</v>
      </c>
      <c r="E114" s="12">
        <v>5.9475998878479</v>
      </c>
      <c r="F114" s="31">
        <v>6.117700099945068</v>
      </c>
      <c r="G114" s="32">
        <v>6.363399982452393</v>
      </c>
      <c r="H114" s="31">
        <v>6.460700035095215</v>
      </c>
      <c r="I114" s="31">
        <v>6.630099773406982</v>
      </c>
      <c r="J114" s="33" t="str">
        <f t="shared" ref="J114:P114" si="339">IF(B114&lt;C114,"Increasing","Decreasing")</f>
        <v>Decreasing</v>
      </c>
      <c r="K114" s="33" t="str">
        <f t="shared" si="339"/>
        <v>Decreasing</v>
      </c>
      <c r="L114" s="33" t="str">
        <f t="shared" si="339"/>
        <v>Increasing</v>
      </c>
      <c r="M114" s="33" t="str">
        <f t="shared" si="339"/>
        <v>Increasing</v>
      </c>
      <c r="N114" s="33" t="str">
        <f t="shared" si="339"/>
        <v>Increasing</v>
      </c>
      <c r="O114" s="33" t="str">
        <f t="shared" si="339"/>
        <v>Increasing</v>
      </c>
      <c r="P114" s="33" t="str">
        <f t="shared" si="339"/>
        <v>Increasing</v>
      </c>
      <c r="Q114" s="34">
        <f t="shared" ref="Q114:W114" si="340">C114-B114</f>
        <v>-0.07999992371</v>
      </c>
      <c r="R114" s="34">
        <f t="shared" si="340"/>
        <v>-0.01000022888</v>
      </c>
      <c r="S114" s="34">
        <f t="shared" si="340"/>
        <v>0.1895999908</v>
      </c>
      <c r="T114" s="34">
        <f t="shared" si="340"/>
        <v>0.1701002121</v>
      </c>
      <c r="U114" s="35">
        <f t="shared" si="340"/>
        <v>0.2456998825</v>
      </c>
      <c r="V114" s="34">
        <f t="shared" si="340"/>
        <v>0.09730005264</v>
      </c>
      <c r="W114" s="34">
        <f t="shared" si="340"/>
        <v>0.1693997383</v>
      </c>
      <c r="X114" s="36">
        <f t="shared" ref="X114:AD114" si="341">((C114-B114)/B114)</f>
        <v>-0.0136798774</v>
      </c>
      <c r="Y114" s="36">
        <f t="shared" si="341"/>
        <v>-0.001733742833</v>
      </c>
      <c r="Z114" s="36">
        <f t="shared" si="341"/>
        <v>0.03292809903</v>
      </c>
      <c r="AA114" s="36">
        <f t="shared" si="341"/>
        <v>0.02859980754</v>
      </c>
      <c r="AB114" s="36">
        <f t="shared" si="341"/>
        <v>0.04016213258</v>
      </c>
      <c r="AC114" s="36">
        <f t="shared" si="341"/>
        <v>0.01529057625</v>
      </c>
      <c r="AD114" s="36">
        <f t="shared" si="341"/>
        <v>0.02622002839</v>
      </c>
      <c r="AE114" s="37">
        <f t="shared" si="7"/>
        <v>0.01825528908</v>
      </c>
      <c r="AF114" s="38"/>
    </row>
    <row r="115">
      <c r="A115" s="5" t="s">
        <v>124</v>
      </c>
      <c r="B115" s="30">
        <v>4.642000198364258</v>
      </c>
      <c r="C115" s="12">
        <v>4.459000110626221</v>
      </c>
      <c r="D115" s="16">
        <v>4.828999996185303</v>
      </c>
      <c r="E115" s="12">
        <v>4.723999977111816</v>
      </c>
      <c r="F115" s="31">
        <v>4.7221999168396</v>
      </c>
      <c r="G115" s="32">
        <v>4.8140997886657715</v>
      </c>
      <c r="H115" s="31">
        <v>4.956399917602539</v>
      </c>
      <c r="I115" s="31">
        <v>5.193900108337402</v>
      </c>
      <c r="J115" s="33" t="str">
        <f t="shared" ref="J115:P115" si="342">IF(B115&lt;C115,"Increasing","Decreasing")</f>
        <v>Decreasing</v>
      </c>
      <c r="K115" s="33" t="str">
        <f t="shared" si="342"/>
        <v>Increasing</v>
      </c>
      <c r="L115" s="33" t="str">
        <f t="shared" si="342"/>
        <v>Decreasing</v>
      </c>
      <c r="M115" s="33" t="str">
        <f t="shared" si="342"/>
        <v>Decreasing</v>
      </c>
      <c r="N115" s="33" t="str">
        <f t="shared" si="342"/>
        <v>Increasing</v>
      </c>
      <c r="O115" s="33" t="str">
        <f t="shared" si="342"/>
        <v>Increasing</v>
      </c>
      <c r="P115" s="33" t="str">
        <f t="shared" si="342"/>
        <v>Increasing</v>
      </c>
      <c r="Q115" s="34">
        <f t="shared" ref="Q115:W115" si="343">C115-B115</f>
        <v>-0.1830000877</v>
      </c>
      <c r="R115" s="34">
        <f t="shared" si="343"/>
        <v>0.3699998856</v>
      </c>
      <c r="S115" s="34">
        <f t="shared" si="343"/>
        <v>-0.1050000191</v>
      </c>
      <c r="T115" s="34">
        <f t="shared" si="343"/>
        <v>-0.001800060272</v>
      </c>
      <c r="U115" s="35">
        <f t="shared" si="343"/>
        <v>0.09189987183</v>
      </c>
      <c r="V115" s="34">
        <f t="shared" si="343"/>
        <v>0.1423001289</v>
      </c>
      <c r="W115" s="34">
        <f t="shared" si="343"/>
        <v>0.2375001907</v>
      </c>
      <c r="X115" s="36">
        <f t="shared" ref="X115:AD115" si="344">((C115-B115)/B115)</f>
        <v>-0.03942267986</v>
      </c>
      <c r="Y115" s="36">
        <f t="shared" si="344"/>
        <v>0.08297821852</v>
      </c>
      <c r="Z115" s="36">
        <f t="shared" si="344"/>
        <v>-0.02174363619</v>
      </c>
      <c r="AA115" s="36">
        <f t="shared" si="344"/>
        <v>-0.0003810457834</v>
      </c>
      <c r="AB115" s="36">
        <f t="shared" si="344"/>
        <v>0.01946124125</v>
      </c>
      <c r="AC115" s="36">
        <f t="shared" si="344"/>
        <v>0.02955903184</v>
      </c>
      <c r="AD115" s="36">
        <f t="shared" si="344"/>
        <v>0.04791788288</v>
      </c>
      <c r="AE115" s="37">
        <f t="shared" si="7"/>
        <v>0.01690985895</v>
      </c>
      <c r="AF115" s="38"/>
    </row>
    <row r="116">
      <c r="A116" s="5" t="s">
        <v>62</v>
      </c>
      <c r="B116" s="30">
        <v>5.984000205993652</v>
      </c>
      <c r="C116" s="12">
        <v>5.835000038146973</v>
      </c>
      <c r="D116" s="16">
        <v>5.8379998207092285</v>
      </c>
      <c r="E116" s="12">
        <v>5.874899864196777</v>
      </c>
      <c r="F116" s="31">
        <v>5.894700050354004</v>
      </c>
      <c r="G116" s="32">
        <v>5.872399806976318</v>
      </c>
      <c r="H116" s="31">
        <v>5.8454999923706055</v>
      </c>
      <c r="I116" s="31">
        <v>5.935100078582764</v>
      </c>
      <c r="J116" s="33" t="str">
        <f t="shared" ref="J116:P116" si="345">IF(B116&lt;C116,"Increasing","Decreasing")</f>
        <v>Decreasing</v>
      </c>
      <c r="K116" s="33" t="str">
        <f t="shared" si="345"/>
        <v>Increasing</v>
      </c>
      <c r="L116" s="33" t="str">
        <f t="shared" si="345"/>
        <v>Increasing</v>
      </c>
      <c r="M116" s="33" t="str">
        <f t="shared" si="345"/>
        <v>Increasing</v>
      </c>
      <c r="N116" s="33" t="str">
        <f t="shared" si="345"/>
        <v>Decreasing</v>
      </c>
      <c r="O116" s="33" t="str">
        <f t="shared" si="345"/>
        <v>Decreasing</v>
      </c>
      <c r="P116" s="33" t="str">
        <f t="shared" si="345"/>
        <v>Increasing</v>
      </c>
      <c r="Q116" s="34">
        <f t="shared" ref="Q116:W116" si="346">C116-B116</f>
        <v>-0.1490001678</v>
      </c>
      <c r="R116" s="34">
        <f t="shared" si="346"/>
        <v>0.002999782562</v>
      </c>
      <c r="S116" s="34">
        <f t="shared" si="346"/>
        <v>0.03690004349</v>
      </c>
      <c r="T116" s="34">
        <f t="shared" si="346"/>
        <v>0.01980018616</v>
      </c>
      <c r="U116" s="35">
        <f t="shared" si="346"/>
        <v>-0.02230024338</v>
      </c>
      <c r="V116" s="34">
        <f t="shared" si="346"/>
        <v>-0.02689981461</v>
      </c>
      <c r="W116" s="34">
        <f t="shared" si="346"/>
        <v>0.08960008621</v>
      </c>
      <c r="X116" s="36">
        <f t="shared" ref="X116:AD116" si="347">((C116-B116)/B116)</f>
        <v>-0.02489975981</v>
      </c>
      <c r="Y116" s="36">
        <f t="shared" si="347"/>
        <v>0.0005141015497</v>
      </c>
      <c r="Z116" s="36">
        <f t="shared" si="347"/>
        <v>0.006320665403</v>
      </c>
      <c r="AA116" s="36">
        <f t="shared" si="347"/>
        <v>0.003370301897</v>
      </c>
      <c r="AB116" s="36">
        <f t="shared" si="347"/>
        <v>-0.003783100614</v>
      </c>
      <c r="AC116" s="36">
        <f t="shared" si="347"/>
        <v>-0.00458071921</v>
      </c>
      <c r="AD116" s="36">
        <f t="shared" si="347"/>
        <v>0.01532804488</v>
      </c>
      <c r="AE116" s="37">
        <f t="shared" si="7"/>
        <v>-0.001104352273</v>
      </c>
      <c r="AF116" s="38"/>
    </row>
    <row r="117">
      <c r="A117" s="5" t="s">
        <v>52</v>
      </c>
      <c r="B117" s="30">
        <v>6.328999996185303</v>
      </c>
      <c r="C117" s="12">
        <v>6.361000061035156</v>
      </c>
      <c r="D117" s="16">
        <v>6.4029998779296875</v>
      </c>
      <c r="E117" s="12">
        <v>6.309899806976318</v>
      </c>
      <c r="F117" s="31">
        <v>6.354100227355957</v>
      </c>
      <c r="G117" s="32">
        <v>6.400899887084961</v>
      </c>
      <c r="H117" s="31">
        <v>6.490699768066406</v>
      </c>
      <c r="I117" s="31">
        <v>6.47629976272583</v>
      </c>
      <c r="J117" s="33" t="str">
        <f t="shared" ref="J117:P117" si="348">IF(B117&lt;C117,"Increasing","Decreasing")</f>
        <v>Increasing</v>
      </c>
      <c r="K117" s="33" t="str">
        <f t="shared" si="348"/>
        <v>Increasing</v>
      </c>
      <c r="L117" s="33" t="str">
        <f t="shared" si="348"/>
        <v>Decreasing</v>
      </c>
      <c r="M117" s="33" t="str">
        <f t="shared" si="348"/>
        <v>Increasing</v>
      </c>
      <c r="N117" s="33" t="str">
        <f t="shared" si="348"/>
        <v>Increasing</v>
      </c>
      <c r="O117" s="33" t="str">
        <f t="shared" si="348"/>
        <v>Increasing</v>
      </c>
      <c r="P117" s="33" t="str">
        <f t="shared" si="348"/>
        <v>Decreasing</v>
      </c>
      <c r="Q117" s="34">
        <f t="shared" ref="Q117:W117" si="349">C117-B117</f>
        <v>0.03200006485</v>
      </c>
      <c r="R117" s="34">
        <f t="shared" si="349"/>
        <v>0.04199981689</v>
      </c>
      <c r="S117" s="34">
        <f t="shared" si="349"/>
        <v>-0.09310007095</v>
      </c>
      <c r="T117" s="34">
        <f t="shared" si="349"/>
        <v>0.04420042038</v>
      </c>
      <c r="U117" s="35">
        <f t="shared" si="349"/>
        <v>0.04679965973</v>
      </c>
      <c r="V117" s="34">
        <f t="shared" si="349"/>
        <v>0.08979988098</v>
      </c>
      <c r="W117" s="34">
        <f t="shared" si="349"/>
        <v>-0.01440000534</v>
      </c>
      <c r="X117" s="36">
        <f t="shared" ref="X117:AD117" si="350">((C117-B117)/B117)</f>
        <v>0.005056101259</v>
      </c>
      <c r="Y117" s="36">
        <f t="shared" si="350"/>
        <v>0.00660270657</v>
      </c>
      <c r="Z117" s="36">
        <f t="shared" si="350"/>
        <v>-0.01454007071</v>
      </c>
      <c r="AA117" s="36">
        <f t="shared" si="350"/>
        <v>0.007004932207</v>
      </c>
      <c r="AB117" s="36">
        <f t="shared" si="350"/>
        <v>0.007365269362</v>
      </c>
      <c r="AC117" s="36">
        <f t="shared" si="350"/>
        <v>0.01402925879</v>
      </c>
      <c r="AD117" s="36">
        <f t="shared" si="350"/>
        <v>-0.002218559763</v>
      </c>
      <c r="AE117" s="37">
        <f t="shared" si="7"/>
        <v>0.003328519674</v>
      </c>
      <c r="AF117" s="38"/>
    </row>
    <row r="118">
      <c r="A118" s="5" t="s">
        <v>139</v>
      </c>
      <c r="B118" s="30">
        <v>4.270999908447266</v>
      </c>
      <c r="C118" s="12">
        <v>4.414999961853027</v>
      </c>
      <c r="D118" s="16">
        <v>4.440000057220459</v>
      </c>
      <c r="E118" s="12">
        <v>4.470600128173828</v>
      </c>
      <c r="F118" s="31">
        <v>4.365900039672852</v>
      </c>
      <c r="G118" s="32">
        <v>4.327000141143799</v>
      </c>
      <c r="H118" s="31">
        <v>4.324999809265137</v>
      </c>
      <c r="I118" s="31">
        <v>4.362199783325195</v>
      </c>
      <c r="J118" s="33" t="str">
        <f t="shared" ref="J118:P118" si="351">IF(B118&lt;C118,"Increasing","Decreasing")</f>
        <v>Increasing</v>
      </c>
      <c r="K118" s="33" t="str">
        <f t="shared" si="351"/>
        <v>Increasing</v>
      </c>
      <c r="L118" s="33" t="str">
        <f t="shared" si="351"/>
        <v>Increasing</v>
      </c>
      <c r="M118" s="33" t="str">
        <f t="shared" si="351"/>
        <v>Decreasing</v>
      </c>
      <c r="N118" s="33" t="str">
        <f t="shared" si="351"/>
        <v>Decreasing</v>
      </c>
      <c r="O118" s="33" t="str">
        <f t="shared" si="351"/>
        <v>Decreasing</v>
      </c>
      <c r="P118" s="33" t="str">
        <f t="shared" si="351"/>
        <v>Increasing</v>
      </c>
      <c r="Q118" s="34">
        <f t="shared" ref="Q118:W118" si="352">C118-B118</f>
        <v>0.1440000534</v>
      </c>
      <c r="R118" s="34">
        <f t="shared" si="352"/>
        <v>0.02500009537</v>
      </c>
      <c r="S118" s="34">
        <f t="shared" si="352"/>
        <v>0.03060007095</v>
      </c>
      <c r="T118" s="34">
        <f t="shared" si="352"/>
        <v>-0.1047000885</v>
      </c>
      <c r="U118" s="35">
        <f t="shared" si="352"/>
        <v>-0.03889989853</v>
      </c>
      <c r="V118" s="34">
        <f t="shared" si="352"/>
        <v>-0.002000331879</v>
      </c>
      <c r="W118" s="34">
        <f t="shared" si="352"/>
        <v>0.03719997406</v>
      </c>
      <c r="X118" s="36">
        <f t="shared" ref="X118:AD118" si="353">((C118-B118)/B118)</f>
        <v>0.03371577066</v>
      </c>
      <c r="Y118" s="36">
        <f t="shared" si="353"/>
        <v>0.005662535806</v>
      </c>
      <c r="Z118" s="36">
        <f t="shared" si="353"/>
        <v>0.006891907784</v>
      </c>
      <c r="AA118" s="36">
        <f t="shared" si="353"/>
        <v>-0.02341969434</v>
      </c>
      <c r="AB118" s="36">
        <f t="shared" si="353"/>
        <v>-0.008909937968</v>
      </c>
      <c r="AC118" s="36">
        <f t="shared" si="353"/>
        <v>-0.0004622906895</v>
      </c>
      <c r="AD118" s="36">
        <f t="shared" si="353"/>
        <v>0.008601150451</v>
      </c>
      <c r="AE118" s="37">
        <f t="shared" si="7"/>
        <v>0.003154205958</v>
      </c>
      <c r="AF118" s="38"/>
    </row>
    <row r="119">
      <c r="A119" s="5" t="s">
        <v>21</v>
      </c>
      <c r="B119" s="30">
        <v>7.363999843597412</v>
      </c>
      <c r="C119" s="12">
        <v>7.290999889373779</v>
      </c>
      <c r="D119" s="16">
        <v>7.283999919891357</v>
      </c>
      <c r="E119" s="12">
        <v>7.314499855041504</v>
      </c>
      <c r="F119" s="31">
        <v>7.343299865722656</v>
      </c>
      <c r="G119" s="32">
        <v>7.353499889373779</v>
      </c>
      <c r="H119" s="31">
        <v>7.36269998550415</v>
      </c>
      <c r="I119" s="31">
        <v>7.384300231933594</v>
      </c>
      <c r="J119" s="33" t="str">
        <f t="shared" ref="J119:P119" si="354">IF(B119&lt;C119,"Increasing","Decreasing")</f>
        <v>Decreasing</v>
      </c>
      <c r="K119" s="33" t="str">
        <f t="shared" si="354"/>
        <v>Decreasing</v>
      </c>
      <c r="L119" s="33" t="str">
        <f t="shared" si="354"/>
        <v>Increasing</v>
      </c>
      <c r="M119" s="33" t="str">
        <f t="shared" si="354"/>
        <v>Increasing</v>
      </c>
      <c r="N119" s="33" t="str">
        <f t="shared" si="354"/>
        <v>Increasing</v>
      </c>
      <c r="O119" s="33" t="str">
        <f t="shared" si="354"/>
        <v>Increasing</v>
      </c>
      <c r="P119" s="33" t="str">
        <f t="shared" si="354"/>
        <v>Increasing</v>
      </c>
      <c r="Q119" s="34">
        <f t="shared" ref="Q119:W119" si="355">C119-B119</f>
        <v>-0.07299995422</v>
      </c>
      <c r="R119" s="34">
        <f t="shared" si="355"/>
        <v>-0.006999969482</v>
      </c>
      <c r="S119" s="34">
        <f t="shared" si="355"/>
        <v>0.03049993515</v>
      </c>
      <c r="T119" s="34">
        <f t="shared" si="355"/>
        <v>0.02880001068</v>
      </c>
      <c r="U119" s="35">
        <f t="shared" si="355"/>
        <v>0.01020002365</v>
      </c>
      <c r="V119" s="34">
        <f t="shared" si="355"/>
        <v>0.00920009613</v>
      </c>
      <c r="W119" s="34">
        <f t="shared" si="355"/>
        <v>0.02160024643</v>
      </c>
      <c r="X119" s="36">
        <f t="shared" ref="X119:AD119" si="356">((C119-B119)/B119)</f>
        <v>-0.009913084706</v>
      </c>
      <c r="Y119" s="36">
        <f t="shared" si="356"/>
        <v>-0.0009600836084</v>
      </c>
      <c r="Z119" s="36">
        <f t="shared" si="356"/>
        <v>0.00418725089</v>
      </c>
      <c r="AA119" s="36">
        <f t="shared" si="356"/>
        <v>0.003937386185</v>
      </c>
      <c r="AB119" s="36">
        <f t="shared" si="356"/>
        <v>0.001389024531</v>
      </c>
      <c r="AC119" s="36">
        <f t="shared" si="356"/>
        <v>0.001251118008</v>
      </c>
      <c r="AD119" s="36">
        <f t="shared" si="356"/>
        <v>0.002933739861</v>
      </c>
      <c r="AE119" s="37">
        <f t="shared" si="7"/>
        <v>0.0004036215944</v>
      </c>
      <c r="AF119" s="38"/>
    </row>
    <row r="120">
      <c r="A120" s="5" t="s">
        <v>12</v>
      </c>
      <c r="B120" s="30">
        <v>7.586999893188477</v>
      </c>
      <c r="C120" s="12">
        <v>7.508999824523926</v>
      </c>
      <c r="D120" s="16">
        <v>7.49399995803833</v>
      </c>
      <c r="E120" s="12">
        <v>7.487299919128418</v>
      </c>
      <c r="F120" s="31">
        <v>7.480199813842773</v>
      </c>
      <c r="G120" s="32">
        <v>7.559899806976318</v>
      </c>
      <c r="H120" s="31">
        <v>7.571499824523926</v>
      </c>
      <c r="I120" s="31">
        <v>7.511600017547607</v>
      </c>
      <c r="J120" s="33" t="str">
        <f t="shared" ref="J120:P120" si="357">IF(B120&lt;C120,"Increasing","Decreasing")</f>
        <v>Decreasing</v>
      </c>
      <c r="K120" s="33" t="str">
        <f t="shared" si="357"/>
        <v>Decreasing</v>
      </c>
      <c r="L120" s="33" t="str">
        <f t="shared" si="357"/>
        <v>Decreasing</v>
      </c>
      <c r="M120" s="33" t="str">
        <f t="shared" si="357"/>
        <v>Decreasing</v>
      </c>
      <c r="N120" s="33" t="str">
        <f t="shared" si="357"/>
        <v>Increasing</v>
      </c>
      <c r="O120" s="33" t="str">
        <f t="shared" si="357"/>
        <v>Increasing</v>
      </c>
      <c r="P120" s="33" t="str">
        <f t="shared" si="357"/>
        <v>Decreasing</v>
      </c>
      <c r="Q120" s="34">
        <f t="shared" ref="Q120:W120" si="358">C120-B120</f>
        <v>-0.07800006866</v>
      </c>
      <c r="R120" s="34">
        <f t="shared" si="358"/>
        <v>-0.01499986649</v>
      </c>
      <c r="S120" s="34">
        <f t="shared" si="358"/>
        <v>-0.00670003891</v>
      </c>
      <c r="T120" s="34">
        <f t="shared" si="358"/>
        <v>-0.007100105286</v>
      </c>
      <c r="U120" s="35">
        <f t="shared" si="358"/>
        <v>0.07969999313</v>
      </c>
      <c r="V120" s="34">
        <f t="shared" si="358"/>
        <v>0.01160001755</v>
      </c>
      <c r="W120" s="34">
        <f t="shared" si="358"/>
        <v>-0.05989980698</v>
      </c>
      <c r="X120" s="36">
        <f t="shared" ref="X120:AD120" si="359">((C120-B120)/B120)</f>
        <v>-0.01028075257</v>
      </c>
      <c r="Y120" s="36">
        <f t="shared" si="359"/>
        <v>-0.001997585143</v>
      </c>
      <c r="Z120" s="36">
        <f t="shared" si="359"/>
        <v>-0.0008940537693</v>
      </c>
      <c r="AA120" s="36">
        <f t="shared" si="359"/>
        <v>-0.0009482864801</v>
      </c>
      <c r="AB120" s="36">
        <f t="shared" si="359"/>
        <v>0.01065479467</v>
      </c>
      <c r="AC120" s="36">
        <f t="shared" si="359"/>
        <v>0.001534414191</v>
      </c>
      <c r="AD120" s="36">
        <f t="shared" si="359"/>
        <v>-0.00791122081</v>
      </c>
      <c r="AE120" s="37">
        <f t="shared" si="7"/>
        <v>-0.001406098558</v>
      </c>
      <c r="AF120" s="38"/>
    </row>
    <row r="121">
      <c r="A121" s="5" t="s">
        <v>54</v>
      </c>
      <c r="B121" s="30">
        <v>6.297999858856201</v>
      </c>
      <c r="C121" s="12">
        <v>6.379000186920166</v>
      </c>
      <c r="D121" s="16">
        <v>6.421999931335449</v>
      </c>
      <c r="E121" s="12">
        <v>6.4405999183654785</v>
      </c>
      <c r="F121" s="31">
        <v>6.446199893951416</v>
      </c>
      <c r="G121" s="32">
        <v>6.455399990081787</v>
      </c>
      <c r="H121" s="31">
        <v>6.584400177001953</v>
      </c>
      <c r="I121" s="31">
        <v>6.512499809265137</v>
      </c>
      <c r="J121" s="33" t="str">
        <f t="shared" ref="J121:P121" si="360">IF(B121&lt;C121,"Increasing","Decreasing")</f>
        <v>Increasing</v>
      </c>
      <c r="K121" s="33" t="str">
        <f t="shared" si="360"/>
        <v>Increasing</v>
      </c>
      <c r="L121" s="33" t="str">
        <f t="shared" si="360"/>
        <v>Increasing</v>
      </c>
      <c r="M121" s="33" t="str">
        <f t="shared" si="360"/>
        <v>Increasing</v>
      </c>
      <c r="N121" s="33" t="str">
        <f t="shared" si="360"/>
        <v>Increasing</v>
      </c>
      <c r="O121" s="33" t="str">
        <f t="shared" si="360"/>
        <v>Increasing</v>
      </c>
      <c r="P121" s="33" t="str">
        <f t="shared" si="360"/>
        <v>Decreasing</v>
      </c>
      <c r="Q121" s="34">
        <f t="shared" ref="Q121:W121" si="361">C121-B121</f>
        <v>0.08100032806</v>
      </c>
      <c r="R121" s="34">
        <f t="shared" si="361"/>
        <v>0.04299974442</v>
      </c>
      <c r="S121" s="34">
        <f t="shared" si="361"/>
        <v>0.01859998703</v>
      </c>
      <c r="T121" s="34">
        <f t="shared" si="361"/>
        <v>0.005599975586</v>
      </c>
      <c r="U121" s="35">
        <f t="shared" si="361"/>
        <v>0.00920009613</v>
      </c>
      <c r="V121" s="34">
        <f t="shared" si="361"/>
        <v>0.1290001869</v>
      </c>
      <c r="W121" s="34">
        <f t="shared" si="361"/>
        <v>-0.07190036774</v>
      </c>
      <c r="X121" s="36">
        <f t="shared" ref="X121:AD121" si="362">((C121-B121)/B121)</f>
        <v>0.01286127816</v>
      </c>
      <c r="Y121" s="36">
        <f t="shared" si="362"/>
        <v>0.006740828211</v>
      </c>
      <c r="Z121" s="36">
        <f t="shared" si="362"/>
        <v>0.002896292001</v>
      </c>
      <c r="AA121" s="36">
        <f t="shared" si="362"/>
        <v>0.0008694804299</v>
      </c>
      <c r="AB121" s="36">
        <f t="shared" si="362"/>
        <v>0.001427212355</v>
      </c>
      <c r="AC121" s="36">
        <f t="shared" si="362"/>
        <v>0.01998329881</v>
      </c>
      <c r="AD121" s="36">
        <f t="shared" si="362"/>
        <v>-0.01091980527</v>
      </c>
      <c r="AE121" s="37">
        <f t="shared" si="7"/>
        <v>0.004836940671</v>
      </c>
      <c r="AF121" s="38"/>
    </row>
    <row r="122">
      <c r="A122" s="5" t="s">
        <v>117</v>
      </c>
      <c r="B122" s="30">
        <v>4.785999774932861</v>
      </c>
      <c r="C122" s="12">
        <v>4.995999813079834</v>
      </c>
      <c r="D122" s="16">
        <v>5.040999889373779</v>
      </c>
      <c r="E122" s="12">
        <v>5.352499961853027</v>
      </c>
      <c r="F122" s="31">
        <v>5.467299938201904</v>
      </c>
      <c r="G122" s="32">
        <v>5.555699825286865</v>
      </c>
      <c r="H122" s="31">
        <v>5.46619987487793</v>
      </c>
      <c r="I122" s="31">
        <v>5.377099990844727</v>
      </c>
      <c r="J122" s="33" t="str">
        <f t="shared" ref="J122:P122" si="363">IF(B122&lt;C122,"Increasing","Decreasing")</f>
        <v>Increasing</v>
      </c>
      <c r="K122" s="33" t="str">
        <f t="shared" si="363"/>
        <v>Increasing</v>
      </c>
      <c r="L122" s="33" t="str">
        <f t="shared" si="363"/>
        <v>Increasing</v>
      </c>
      <c r="M122" s="33" t="str">
        <f t="shared" si="363"/>
        <v>Increasing</v>
      </c>
      <c r="N122" s="33" t="str">
        <f t="shared" si="363"/>
        <v>Increasing</v>
      </c>
      <c r="O122" s="33" t="str">
        <f t="shared" si="363"/>
        <v>Decreasing</v>
      </c>
      <c r="P122" s="33" t="str">
        <f t="shared" si="363"/>
        <v>Decreasing</v>
      </c>
      <c r="Q122" s="34">
        <f t="shared" ref="Q122:W122" si="364">C122-B122</f>
        <v>0.2100000381</v>
      </c>
      <c r="R122" s="34">
        <f t="shared" si="364"/>
        <v>0.04500007629</v>
      </c>
      <c r="S122" s="34">
        <f t="shared" si="364"/>
        <v>0.3115000725</v>
      </c>
      <c r="T122" s="34">
        <f t="shared" si="364"/>
        <v>0.1147999763</v>
      </c>
      <c r="U122" s="35">
        <f t="shared" si="364"/>
        <v>0.08839988708</v>
      </c>
      <c r="V122" s="34">
        <f t="shared" si="364"/>
        <v>-0.08949995041</v>
      </c>
      <c r="W122" s="34">
        <f t="shared" si="364"/>
        <v>-0.08909988403</v>
      </c>
      <c r="X122" s="36">
        <f t="shared" ref="X122:AD122" si="365">((C122-B122)/B122)</f>
        <v>0.04387798747</v>
      </c>
      <c r="Y122" s="36">
        <f t="shared" si="365"/>
        <v>0.009007221373</v>
      </c>
      <c r="Z122" s="36">
        <f t="shared" si="365"/>
        <v>0.06179331072</v>
      </c>
      <c r="AA122" s="36">
        <f t="shared" si="365"/>
        <v>0.02144791727</v>
      </c>
      <c r="AB122" s="36">
        <f t="shared" si="365"/>
        <v>0.01616883802</v>
      </c>
      <c r="AC122" s="36">
        <f t="shared" si="365"/>
        <v>-0.01610957273</v>
      </c>
      <c r="AD122" s="36">
        <f t="shared" si="365"/>
        <v>-0.01630015112</v>
      </c>
      <c r="AE122" s="37">
        <f t="shared" si="7"/>
        <v>0.01712650728</v>
      </c>
      <c r="AF122" s="38"/>
    </row>
    <row r="123">
      <c r="A123" s="5" t="s">
        <v>150</v>
      </c>
      <c r="B123" s="30">
        <v>3.7809998989105225</v>
      </c>
      <c r="C123" s="12">
        <v>3.6659998893737793</v>
      </c>
      <c r="D123" s="16">
        <v>3.3489999771118164</v>
      </c>
      <c r="E123" s="12">
        <v>3.303499937057495</v>
      </c>
      <c r="F123" s="31">
        <v>3.2307000160217285</v>
      </c>
      <c r="G123" s="32">
        <v>3.4762001037597656</v>
      </c>
      <c r="H123" s="31">
        <v>3.623199939727783</v>
      </c>
      <c r="I123" s="31">
        <v>3.702399969100952</v>
      </c>
      <c r="J123" s="33" t="str">
        <f t="shared" ref="J123:P123" si="366">IF(B123&lt;C123,"Increasing","Decreasing")</f>
        <v>Decreasing</v>
      </c>
      <c r="K123" s="33" t="str">
        <f t="shared" si="366"/>
        <v>Decreasing</v>
      </c>
      <c r="L123" s="33" t="str">
        <f t="shared" si="366"/>
        <v>Decreasing</v>
      </c>
      <c r="M123" s="33" t="str">
        <f t="shared" si="366"/>
        <v>Decreasing</v>
      </c>
      <c r="N123" s="33" t="str">
        <f t="shared" si="366"/>
        <v>Increasing</v>
      </c>
      <c r="O123" s="33" t="str">
        <f t="shared" si="366"/>
        <v>Increasing</v>
      </c>
      <c r="P123" s="33" t="str">
        <f t="shared" si="366"/>
        <v>Increasing</v>
      </c>
      <c r="Q123" s="34">
        <f t="shared" ref="Q123:W123" si="367">C123-B123</f>
        <v>-0.1150000095</v>
      </c>
      <c r="R123" s="34">
        <f t="shared" si="367"/>
        <v>-0.3169999123</v>
      </c>
      <c r="S123" s="34">
        <f t="shared" si="367"/>
        <v>-0.04550004005</v>
      </c>
      <c r="T123" s="34">
        <f t="shared" si="367"/>
        <v>-0.07279992104</v>
      </c>
      <c r="U123" s="35">
        <f t="shared" si="367"/>
        <v>0.2455000877</v>
      </c>
      <c r="V123" s="34">
        <f t="shared" si="367"/>
        <v>0.146999836</v>
      </c>
      <c r="W123" s="34">
        <f t="shared" si="367"/>
        <v>0.07920002937</v>
      </c>
      <c r="X123" s="36">
        <f t="shared" ref="X123:AD123" si="368">((C123-B123)/B123)</f>
        <v>-0.0304152374</v>
      </c>
      <c r="Y123" s="36">
        <f t="shared" si="368"/>
        <v>-0.086470246</v>
      </c>
      <c r="Z123" s="36">
        <f t="shared" si="368"/>
        <v>-0.01358615717</v>
      </c>
      <c r="AA123" s="36">
        <f t="shared" si="368"/>
        <v>-0.02203720975</v>
      </c>
      <c r="AB123" s="36">
        <f t="shared" si="368"/>
        <v>0.07598975037</v>
      </c>
      <c r="AC123" s="36">
        <f t="shared" si="368"/>
        <v>0.04228750693</v>
      </c>
      <c r="AD123" s="36">
        <f t="shared" si="368"/>
        <v>0.02185913852</v>
      </c>
      <c r="AE123" s="37">
        <f t="shared" si="7"/>
        <v>-0.001767493501</v>
      </c>
      <c r="AF123" s="38"/>
    </row>
    <row r="124">
      <c r="A124" s="5" t="s">
        <v>50</v>
      </c>
      <c r="B124" s="30">
        <v>6.454999923706055</v>
      </c>
      <c r="C124" s="12">
        <v>6.473999977111816</v>
      </c>
      <c r="D124" s="16">
        <v>6.423999786376953</v>
      </c>
      <c r="E124" s="12">
        <v>6.072299957275391</v>
      </c>
      <c r="F124" s="31">
        <v>6.007999897003174</v>
      </c>
      <c r="G124" s="32">
        <v>5.998799800872803</v>
      </c>
      <c r="H124" s="31">
        <v>5.9847002029418945</v>
      </c>
      <c r="I124" s="31">
        <v>5.891200065612793</v>
      </c>
      <c r="J124" s="33" t="str">
        <f t="shared" ref="J124:P124" si="369">IF(B124&lt;C124,"Increasing","Decreasing")</f>
        <v>Increasing</v>
      </c>
      <c r="K124" s="33" t="str">
        <f t="shared" si="369"/>
        <v>Decreasing</v>
      </c>
      <c r="L124" s="33" t="str">
        <f t="shared" si="369"/>
        <v>Decreasing</v>
      </c>
      <c r="M124" s="33" t="str">
        <f t="shared" si="369"/>
        <v>Decreasing</v>
      </c>
      <c r="N124" s="33" t="str">
        <f t="shared" si="369"/>
        <v>Decreasing</v>
      </c>
      <c r="O124" s="33" t="str">
        <f t="shared" si="369"/>
        <v>Decreasing</v>
      </c>
      <c r="P124" s="33" t="str">
        <f t="shared" si="369"/>
        <v>Decreasing</v>
      </c>
      <c r="Q124" s="34">
        <f t="shared" ref="Q124:W124" si="370">C124-B124</f>
        <v>0.01900005341</v>
      </c>
      <c r="R124" s="34">
        <f t="shared" si="370"/>
        <v>-0.05000019073</v>
      </c>
      <c r="S124" s="34">
        <f t="shared" si="370"/>
        <v>-0.3516998291</v>
      </c>
      <c r="T124" s="34">
        <f t="shared" si="370"/>
        <v>-0.06430006027</v>
      </c>
      <c r="U124" s="35">
        <f t="shared" si="370"/>
        <v>-0.00920009613</v>
      </c>
      <c r="V124" s="34">
        <f t="shared" si="370"/>
        <v>-0.01409959793</v>
      </c>
      <c r="W124" s="34">
        <f t="shared" si="370"/>
        <v>-0.09350013733</v>
      </c>
      <c r="X124" s="36">
        <f t="shared" ref="X124:AD124" si="371">((C124-B124)/B124)</f>
        <v>0.002943462995</v>
      </c>
      <c r="Y124" s="36">
        <f t="shared" si="371"/>
        <v>-0.007723229983</v>
      </c>
      <c r="Z124" s="36">
        <f t="shared" si="371"/>
        <v>-0.05474779589</v>
      </c>
      <c r="AA124" s="36">
        <f t="shared" si="371"/>
        <v>-0.01058907839</v>
      </c>
      <c r="AB124" s="36">
        <f t="shared" si="371"/>
        <v>-0.001531307638</v>
      </c>
      <c r="AC124" s="36">
        <f t="shared" si="371"/>
        <v>-0.002350403147</v>
      </c>
      <c r="AD124" s="36">
        <f t="shared" si="371"/>
        <v>-0.01562319484</v>
      </c>
      <c r="AE124" s="37">
        <f t="shared" si="7"/>
        <v>-0.01280307813</v>
      </c>
      <c r="AF124" s="38"/>
    </row>
    <row r="125">
      <c r="A125" s="5" t="s">
        <v>159</v>
      </c>
      <c r="B125" s="30">
        <v>2.8389999866485596</v>
      </c>
      <c r="C125" s="12">
        <v>3.302999973297119</v>
      </c>
      <c r="D125" s="16">
        <v>3.494999885559082</v>
      </c>
      <c r="E125" s="12">
        <v>3.998500108718872</v>
      </c>
      <c r="F125" s="31">
        <v>4.08489990234375</v>
      </c>
      <c r="G125" s="32">
        <v>4.18720006942749</v>
      </c>
      <c r="H125" s="31">
        <v>4.106800079345703</v>
      </c>
      <c r="I125" s="31">
        <v>4.112299919128418</v>
      </c>
      <c r="J125" s="33" t="str">
        <f t="shared" ref="J125:P125" si="372">IF(B125&lt;C125,"Increasing","Decreasing")</f>
        <v>Increasing</v>
      </c>
      <c r="K125" s="33" t="str">
        <f t="shared" si="372"/>
        <v>Increasing</v>
      </c>
      <c r="L125" s="33" t="str">
        <f t="shared" si="372"/>
        <v>Increasing</v>
      </c>
      <c r="M125" s="33" t="str">
        <f t="shared" si="372"/>
        <v>Increasing</v>
      </c>
      <c r="N125" s="33" t="str">
        <f t="shared" si="372"/>
        <v>Increasing</v>
      </c>
      <c r="O125" s="33" t="str">
        <f t="shared" si="372"/>
        <v>Decreasing</v>
      </c>
      <c r="P125" s="33" t="str">
        <f t="shared" si="372"/>
        <v>Increasing</v>
      </c>
      <c r="Q125" s="34">
        <f t="shared" ref="Q125:W125" si="373">C125-B125</f>
        <v>0.4639999866</v>
      </c>
      <c r="R125" s="34">
        <f t="shared" si="373"/>
        <v>0.1919999123</v>
      </c>
      <c r="S125" s="34">
        <f t="shared" si="373"/>
        <v>0.5035002232</v>
      </c>
      <c r="T125" s="34">
        <f t="shared" si="373"/>
        <v>0.08639979362</v>
      </c>
      <c r="U125" s="35">
        <f t="shared" si="373"/>
        <v>0.1023001671</v>
      </c>
      <c r="V125" s="34">
        <f t="shared" si="373"/>
        <v>-0.08039999008</v>
      </c>
      <c r="W125" s="34">
        <f t="shared" si="373"/>
        <v>0.005499839783</v>
      </c>
      <c r="X125" s="36">
        <f t="shared" ref="X125:AD125" si="374">((C125-B125)/B125)</f>
        <v>0.1634378263</v>
      </c>
      <c r="Y125" s="36">
        <f t="shared" si="374"/>
        <v>0.05812894757</v>
      </c>
      <c r="Z125" s="36">
        <f t="shared" si="374"/>
        <v>0.1440630156</v>
      </c>
      <c r="AA125" s="36">
        <f t="shared" si="374"/>
        <v>0.02160805084</v>
      </c>
      <c r="AB125" s="36">
        <f t="shared" si="374"/>
        <v>0.02504349422</v>
      </c>
      <c r="AC125" s="36">
        <f t="shared" si="374"/>
        <v>-0.01920137293</v>
      </c>
      <c r="AD125" s="36">
        <f t="shared" si="374"/>
        <v>0.001339203194</v>
      </c>
      <c r="AE125" s="37">
        <f t="shared" si="7"/>
        <v>0.05634559497</v>
      </c>
      <c r="AF125" s="38"/>
    </row>
    <row r="126">
      <c r="A126" s="5" t="s">
        <v>118</v>
      </c>
      <c r="B126" s="30">
        <v>4.738999843597412</v>
      </c>
      <c r="C126" s="12">
        <v>5.045000076293945</v>
      </c>
      <c r="D126" s="16">
        <v>4.804999828338623</v>
      </c>
      <c r="E126" s="12">
        <v>4.592400074005127</v>
      </c>
      <c r="F126" s="31">
        <v>4.460599899291992</v>
      </c>
      <c r="G126" s="32">
        <v>4.392199993133545</v>
      </c>
      <c r="H126" s="31">
        <v>4.596499919891357</v>
      </c>
      <c r="I126" s="31">
        <v>4.515999794006348</v>
      </c>
      <c r="J126" s="33" t="str">
        <f t="shared" ref="J126:P126" si="375">IF(B126&lt;C126,"Increasing","Decreasing")</f>
        <v>Increasing</v>
      </c>
      <c r="K126" s="33" t="str">
        <f t="shared" si="375"/>
        <v>Decreasing</v>
      </c>
      <c r="L126" s="33" t="str">
        <f t="shared" si="375"/>
        <v>Decreasing</v>
      </c>
      <c r="M126" s="33" t="str">
        <f t="shared" si="375"/>
        <v>Decreasing</v>
      </c>
      <c r="N126" s="33" t="str">
        <f t="shared" si="375"/>
        <v>Decreasing</v>
      </c>
      <c r="O126" s="33" t="str">
        <f t="shared" si="375"/>
        <v>Increasing</v>
      </c>
      <c r="P126" s="33" t="str">
        <f t="shared" si="375"/>
        <v>Decreasing</v>
      </c>
      <c r="Q126" s="34">
        <f t="shared" ref="Q126:W126" si="376">C126-B126</f>
        <v>0.3060002327</v>
      </c>
      <c r="R126" s="34">
        <f t="shared" si="376"/>
        <v>-0.240000248</v>
      </c>
      <c r="S126" s="34">
        <f t="shared" si="376"/>
        <v>-0.2125997543</v>
      </c>
      <c r="T126" s="34">
        <f t="shared" si="376"/>
        <v>-0.1318001747</v>
      </c>
      <c r="U126" s="35">
        <f t="shared" si="376"/>
        <v>-0.06839990616</v>
      </c>
      <c r="V126" s="34">
        <f t="shared" si="376"/>
        <v>0.2042999268</v>
      </c>
      <c r="W126" s="34">
        <f t="shared" si="376"/>
        <v>-0.08050012589</v>
      </c>
      <c r="X126" s="36">
        <f t="shared" ref="X126:AD126" si="377">((C126-B126)/B126)</f>
        <v>0.06457063574</v>
      </c>
      <c r="Y126" s="36">
        <f t="shared" si="377"/>
        <v>-0.04757190175</v>
      </c>
      <c r="Z126" s="36">
        <f t="shared" si="377"/>
        <v>-0.04424552798</v>
      </c>
      <c r="AA126" s="36">
        <f t="shared" si="377"/>
        <v>-0.02869962821</v>
      </c>
      <c r="AB126" s="36">
        <f t="shared" si="377"/>
        <v>-0.01533423927</v>
      </c>
      <c r="AC126" s="36">
        <f t="shared" si="377"/>
        <v>0.0465142587</v>
      </c>
      <c r="AD126" s="36">
        <f t="shared" si="377"/>
        <v>-0.01751335305</v>
      </c>
      <c r="AE126" s="37">
        <f t="shared" si="7"/>
        <v>-0.006039965116</v>
      </c>
      <c r="AF126" s="38"/>
    </row>
    <row r="127">
      <c r="A127" s="5" t="s">
        <v>92</v>
      </c>
      <c r="B127" s="30">
        <v>5.331999778747559</v>
      </c>
      <c r="C127" s="12">
        <v>5.388999938964844</v>
      </c>
      <c r="D127" s="16">
        <v>5.5</v>
      </c>
      <c r="E127" s="12">
        <v>5.482500076293945</v>
      </c>
      <c r="F127" s="31">
        <v>5.372600078582764</v>
      </c>
      <c r="G127" s="32">
        <v>5.131800174713135</v>
      </c>
      <c r="H127" s="31">
        <v>4.9475998878479</v>
      </c>
      <c r="I127" s="31">
        <v>4.744200229644775</v>
      </c>
      <c r="J127" s="33" t="str">
        <f t="shared" ref="J127:P127" si="378">IF(B127&lt;C127,"Increasing","Decreasing")</f>
        <v>Increasing</v>
      </c>
      <c r="K127" s="33" t="str">
        <f t="shared" si="378"/>
        <v>Increasing</v>
      </c>
      <c r="L127" s="33" t="str">
        <f t="shared" si="378"/>
        <v>Decreasing</v>
      </c>
      <c r="M127" s="33" t="str">
        <f t="shared" si="378"/>
        <v>Decreasing</v>
      </c>
      <c r="N127" s="33" t="str">
        <f t="shared" si="378"/>
        <v>Decreasing</v>
      </c>
      <c r="O127" s="33" t="str">
        <f t="shared" si="378"/>
        <v>Decreasing</v>
      </c>
      <c r="P127" s="33" t="str">
        <f t="shared" si="378"/>
        <v>Decreasing</v>
      </c>
      <c r="Q127" s="34">
        <f t="shared" ref="Q127:W127" si="379">C127-B127</f>
        <v>0.05700016022</v>
      </c>
      <c r="R127" s="34">
        <f t="shared" si="379"/>
        <v>0.111000061</v>
      </c>
      <c r="S127" s="34">
        <f t="shared" si="379"/>
        <v>-0.01749992371</v>
      </c>
      <c r="T127" s="34">
        <f t="shared" si="379"/>
        <v>-0.1098999977</v>
      </c>
      <c r="U127" s="35">
        <f t="shared" si="379"/>
        <v>-0.2407999039</v>
      </c>
      <c r="V127" s="34">
        <f t="shared" si="379"/>
        <v>-0.1842002869</v>
      </c>
      <c r="W127" s="34">
        <f t="shared" si="379"/>
        <v>-0.2033996582</v>
      </c>
      <c r="X127" s="36">
        <f t="shared" ref="X127:AD127" si="380">((C127-B127)/B127)</f>
        <v>0.01069020303</v>
      </c>
      <c r="Y127" s="36">
        <f t="shared" si="380"/>
        <v>0.02059752501</v>
      </c>
      <c r="Z127" s="36">
        <f t="shared" si="380"/>
        <v>-0.00318180431</v>
      </c>
      <c r="AA127" s="36">
        <f t="shared" si="380"/>
        <v>-0.02004559894</v>
      </c>
      <c r="AB127" s="36">
        <f t="shared" si="380"/>
        <v>-0.04481999411</v>
      </c>
      <c r="AC127" s="36">
        <f t="shared" si="380"/>
        <v>-0.0358938931</v>
      </c>
      <c r="AD127" s="36">
        <f t="shared" si="380"/>
        <v>-0.04111077347</v>
      </c>
      <c r="AE127" s="37">
        <f t="shared" si="7"/>
        <v>-0.01625204798</v>
      </c>
      <c r="AF127" s="38"/>
    </row>
    <row r="128">
      <c r="A128" s="5" t="s">
        <v>85</v>
      </c>
      <c r="B128" s="30">
        <v>5.547999858856201</v>
      </c>
      <c r="C128" s="12">
        <v>5.6579999923706055</v>
      </c>
      <c r="D128" s="16">
        <v>5.822000026702881</v>
      </c>
      <c r="E128" s="12">
        <v>5.636199951171875</v>
      </c>
      <c r="F128" s="31">
        <v>5.246699810028076</v>
      </c>
      <c r="G128" s="32">
        <v>5.119100093841553</v>
      </c>
      <c r="H128" s="31">
        <v>5.066400051116943</v>
      </c>
      <c r="I128" s="31">
        <v>5.474299907684326</v>
      </c>
      <c r="J128" s="33" t="str">
        <f t="shared" ref="J128:P128" si="381">IF(B128&lt;C128,"Increasing","Decreasing")</f>
        <v>Increasing</v>
      </c>
      <c r="K128" s="33" t="str">
        <f t="shared" si="381"/>
        <v>Increasing</v>
      </c>
      <c r="L128" s="33" t="str">
        <f t="shared" si="381"/>
        <v>Decreasing</v>
      </c>
      <c r="M128" s="33" t="str">
        <f t="shared" si="381"/>
        <v>Decreasing</v>
      </c>
      <c r="N128" s="33" t="str">
        <f t="shared" si="381"/>
        <v>Decreasing</v>
      </c>
      <c r="O128" s="33" t="str">
        <f t="shared" si="381"/>
        <v>Decreasing</v>
      </c>
      <c r="P128" s="33" t="str">
        <f t="shared" si="381"/>
        <v>Increasing</v>
      </c>
      <c r="Q128" s="34">
        <f t="shared" ref="Q128:W128" si="382">C128-B128</f>
        <v>0.1100001335</v>
      </c>
      <c r="R128" s="34">
        <f t="shared" si="382"/>
        <v>0.1640000343</v>
      </c>
      <c r="S128" s="34">
        <f t="shared" si="382"/>
        <v>-0.1858000755</v>
      </c>
      <c r="T128" s="34">
        <f t="shared" si="382"/>
        <v>-0.3895001411</v>
      </c>
      <c r="U128" s="35">
        <f t="shared" si="382"/>
        <v>-0.1275997162</v>
      </c>
      <c r="V128" s="34">
        <f t="shared" si="382"/>
        <v>-0.05270004272</v>
      </c>
      <c r="W128" s="34">
        <f t="shared" si="382"/>
        <v>0.4078998566</v>
      </c>
      <c r="X128" s="36">
        <f t="shared" ref="X128:AD128" si="383">((C128-B128)/B128)</f>
        <v>0.01982698924</v>
      </c>
      <c r="Y128" s="36">
        <f t="shared" si="383"/>
        <v>0.02898551335</v>
      </c>
      <c r="Z128" s="36">
        <f t="shared" si="383"/>
        <v>-0.03191344464</v>
      </c>
      <c r="AA128" s="36">
        <f t="shared" si="383"/>
        <v>-0.06910687068</v>
      </c>
      <c r="AB128" s="36">
        <f t="shared" si="383"/>
        <v>-0.02431999558</v>
      </c>
      <c r="AC128" s="36">
        <f t="shared" si="383"/>
        <v>-0.01029478654</v>
      </c>
      <c r="AD128" s="36">
        <f t="shared" si="383"/>
        <v>0.08051078724</v>
      </c>
      <c r="AE128" s="37">
        <f t="shared" si="7"/>
        <v>-0.0009016868001</v>
      </c>
      <c r="AF128" s="38"/>
    </row>
    <row r="129">
      <c r="A129" s="5" t="s">
        <v>145</v>
      </c>
      <c r="B129" s="30">
        <v>3.930999994277954</v>
      </c>
      <c r="C129" s="12">
        <v>3.739000082015991</v>
      </c>
      <c r="D129" s="16">
        <v>4.080999851226807</v>
      </c>
      <c r="E129" s="12">
        <v>4.160799980163574</v>
      </c>
      <c r="F129" s="31">
        <v>4.1894001960754395</v>
      </c>
      <c r="G129" s="32">
        <v>4.432000160217285</v>
      </c>
      <c r="H129" s="31">
        <v>4.636499881744385</v>
      </c>
      <c r="I129" s="31">
        <v>4.60260009765625</v>
      </c>
      <c r="J129" s="33" t="str">
        <f t="shared" ref="J129:P129" si="384">IF(B129&lt;C129,"Increasing","Decreasing")</f>
        <v>Decreasing</v>
      </c>
      <c r="K129" s="33" t="str">
        <f t="shared" si="384"/>
        <v>Increasing</v>
      </c>
      <c r="L129" s="33" t="str">
        <f t="shared" si="384"/>
        <v>Increasing</v>
      </c>
      <c r="M129" s="33" t="str">
        <f t="shared" si="384"/>
        <v>Increasing</v>
      </c>
      <c r="N129" s="33" t="str">
        <f t="shared" si="384"/>
        <v>Increasing</v>
      </c>
      <c r="O129" s="33" t="str">
        <f t="shared" si="384"/>
        <v>Increasing</v>
      </c>
      <c r="P129" s="33" t="str">
        <f t="shared" si="384"/>
        <v>Decreasing</v>
      </c>
      <c r="Q129" s="34">
        <f t="shared" ref="Q129:W129" si="385">C129-B129</f>
        <v>-0.1919999123</v>
      </c>
      <c r="R129" s="34">
        <f t="shared" si="385"/>
        <v>0.3419997692</v>
      </c>
      <c r="S129" s="34">
        <f t="shared" si="385"/>
        <v>0.07980012894</v>
      </c>
      <c r="T129" s="34">
        <f t="shared" si="385"/>
        <v>0.02860021591</v>
      </c>
      <c r="U129" s="35">
        <f t="shared" si="385"/>
        <v>0.2425999641</v>
      </c>
      <c r="V129" s="34">
        <f t="shared" si="385"/>
        <v>0.2044997215</v>
      </c>
      <c r="W129" s="34">
        <f t="shared" si="385"/>
        <v>-0.03389978409</v>
      </c>
      <c r="X129" s="36">
        <f t="shared" ref="X129:AD129" si="386">((C129-B129)/B129)</f>
        <v>-0.04884251146</v>
      </c>
      <c r="Y129" s="36">
        <f t="shared" si="386"/>
        <v>0.0914682433</v>
      </c>
      <c r="Z129" s="36">
        <f t="shared" si="386"/>
        <v>0.01955406318</v>
      </c>
      <c r="AA129" s="36">
        <f t="shared" si="386"/>
        <v>0.006873730064</v>
      </c>
      <c r="AB129" s="36">
        <f t="shared" si="386"/>
        <v>0.05790804239</v>
      </c>
      <c r="AC129" s="36">
        <f t="shared" si="386"/>
        <v>0.04614163225</v>
      </c>
      <c r="AD129" s="36">
        <f t="shared" si="386"/>
        <v>-0.007311503279</v>
      </c>
      <c r="AE129" s="37">
        <f t="shared" si="7"/>
        <v>0.02368452806</v>
      </c>
      <c r="AF129" s="38"/>
    </row>
    <row r="130">
      <c r="A130" s="5" t="s">
        <v>122</v>
      </c>
      <c r="B130" s="30">
        <v>4.681000232696533</v>
      </c>
      <c r="C130" s="12">
        <v>4.323999881744385</v>
      </c>
      <c r="D130" s="16">
        <v>4.0960001945495605</v>
      </c>
      <c r="E130" s="12">
        <v>4.10290002822876</v>
      </c>
      <c r="F130" s="31">
        <v>4.332200050354004</v>
      </c>
      <c r="G130" s="32">
        <v>4.560699939727783</v>
      </c>
      <c r="H130" s="31">
        <v>4.874800205230713</v>
      </c>
      <c r="I130" s="31">
        <v>5.084099769592285</v>
      </c>
      <c r="J130" s="33" t="str">
        <f t="shared" ref="J130:P130" si="387">IF(B130&lt;C130,"Increasing","Decreasing")</f>
        <v>Decreasing</v>
      </c>
      <c r="K130" s="33" t="str">
        <f t="shared" si="387"/>
        <v>Decreasing</v>
      </c>
      <c r="L130" s="33" t="str">
        <f t="shared" si="387"/>
        <v>Increasing</v>
      </c>
      <c r="M130" s="33" t="str">
        <f t="shared" si="387"/>
        <v>Increasing</v>
      </c>
      <c r="N130" s="33" t="str">
        <f t="shared" si="387"/>
        <v>Increasing</v>
      </c>
      <c r="O130" s="33" t="str">
        <f t="shared" si="387"/>
        <v>Increasing</v>
      </c>
      <c r="P130" s="33" t="str">
        <f t="shared" si="387"/>
        <v>Increasing</v>
      </c>
      <c r="Q130" s="34">
        <f t="shared" ref="Q130:W130" si="388">C130-B130</f>
        <v>-0.357000351</v>
      </c>
      <c r="R130" s="34">
        <f t="shared" si="388"/>
        <v>-0.2279996872</v>
      </c>
      <c r="S130" s="34">
        <f t="shared" si="388"/>
        <v>0.006899833679</v>
      </c>
      <c r="T130" s="34">
        <f t="shared" si="388"/>
        <v>0.2293000221</v>
      </c>
      <c r="U130" s="35">
        <f t="shared" si="388"/>
        <v>0.2284998894</v>
      </c>
      <c r="V130" s="34">
        <f t="shared" si="388"/>
        <v>0.3141002655</v>
      </c>
      <c r="W130" s="34">
        <f t="shared" si="388"/>
        <v>0.2092995644</v>
      </c>
      <c r="X130" s="36">
        <f t="shared" ref="X130:AD130" si="389">((C130-B130)/B130)</f>
        <v>-0.07626582636</v>
      </c>
      <c r="Y130" s="36">
        <f t="shared" si="389"/>
        <v>-0.05272888377</v>
      </c>
      <c r="Z130" s="36">
        <f t="shared" si="389"/>
        <v>0.001684529627</v>
      </c>
      <c r="AA130" s="36">
        <f t="shared" si="389"/>
        <v>0.05588730424</v>
      </c>
      <c r="AB130" s="36">
        <f t="shared" si="389"/>
        <v>0.05274453781</v>
      </c>
      <c r="AC130" s="36">
        <f t="shared" si="389"/>
        <v>0.06887106577</v>
      </c>
      <c r="AD130" s="36">
        <f t="shared" si="389"/>
        <v>0.0429350036</v>
      </c>
      <c r="AE130" s="37">
        <f t="shared" si="7"/>
        <v>0.01330396156</v>
      </c>
      <c r="AF130" s="38"/>
    </row>
    <row r="131">
      <c r="A131" s="5" t="s">
        <v>36</v>
      </c>
      <c r="B131" s="30">
        <v>6.901000022888184</v>
      </c>
      <c r="C131" s="12">
        <v>6.572999954223633</v>
      </c>
      <c r="D131" s="16">
        <v>6.6479997634887695</v>
      </c>
      <c r="E131" s="12">
        <v>6.774099826812744</v>
      </c>
      <c r="F131" s="31">
        <v>6.82450008392334</v>
      </c>
      <c r="G131" s="32">
        <v>6.790800094604492</v>
      </c>
      <c r="H131" s="31">
        <v>6.560500144958496</v>
      </c>
      <c r="I131" s="31">
        <v>6.576000213623047</v>
      </c>
      <c r="J131" s="33" t="str">
        <f t="shared" ref="J131:P131" si="390">IF(B131&lt;C131,"Increasing","Decreasing")</f>
        <v>Decreasing</v>
      </c>
      <c r="K131" s="33" t="str">
        <f t="shared" si="390"/>
        <v>Increasing</v>
      </c>
      <c r="L131" s="33" t="str">
        <f t="shared" si="390"/>
        <v>Increasing</v>
      </c>
      <c r="M131" s="33" t="str">
        <f t="shared" si="390"/>
        <v>Increasing</v>
      </c>
      <c r="N131" s="33" t="str">
        <f t="shared" si="390"/>
        <v>Decreasing</v>
      </c>
      <c r="O131" s="33" t="str">
        <f t="shared" si="390"/>
        <v>Decreasing</v>
      </c>
      <c r="P131" s="33" t="str">
        <f t="shared" si="390"/>
        <v>Increasing</v>
      </c>
      <c r="Q131" s="34">
        <f t="shared" ref="Q131:W131" si="391">C131-B131</f>
        <v>-0.3280000687</v>
      </c>
      <c r="R131" s="34">
        <f t="shared" si="391"/>
        <v>0.07499980927</v>
      </c>
      <c r="S131" s="34">
        <f t="shared" si="391"/>
        <v>0.1261000633</v>
      </c>
      <c r="T131" s="34">
        <f t="shared" si="391"/>
        <v>0.05040025711</v>
      </c>
      <c r="U131" s="35">
        <f t="shared" si="391"/>
        <v>-0.03369998932</v>
      </c>
      <c r="V131" s="34">
        <f t="shared" si="391"/>
        <v>-0.2302999496</v>
      </c>
      <c r="W131" s="34">
        <f t="shared" si="391"/>
        <v>0.01550006866</v>
      </c>
      <c r="X131" s="36">
        <f t="shared" ref="X131:AD131" si="392">((C131-B131)/B131)</f>
        <v>-0.04752935337</v>
      </c>
      <c r="Y131" s="36">
        <f t="shared" si="392"/>
        <v>0.01141028599</v>
      </c>
      <c r="Z131" s="36">
        <f t="shared" si="392"/>
        <v>0.01896812091</v>
      </c>
      <c r="AA131" s="36">
        <f t="shared" si="392"/>
        <v>0.007440140889</v>
      </c>
      <c r="AB131" s="36">
        <f t="shared" si="392"/>
        <v>-0.004938089077</v>
      </c>
      <c r="AC131" s="36">
        <f t="shared" si="392"/>
        <v>-0.03391352218</v>
      </c>
      <c r="AD131" s="36">
        <f t="shared" si="392"/>
        <v>0.002362635214</v>
      </c>
      <c r="AE131" s="37">
        <f t="shared" si="7"/>
        <v>-0.006599968804</v>
      </c>
      <c r="AF131" s="38"/>
    </row>
    <row r="132">
      <c r="A132" s="5" t="s">
        <v>37</v>
      </c>
      <c r="B132" s="30">
        <v>6.867000102996826</v>
      </c>
      <c r="C132" s="12">
        <v>6.724999904632568</v>
      </c>
      <c r="D132" s="16">
        <v>6.714000225067139</v>
      </c>
      <c r="E132" s="12">
        <v>6.814300060272217</v>
      </c>
      <c r="F132" s="31">
        <v>7.053699970245361</v>
      </c>
      <c r="G132" s="32">
        <v>7.1645002365112305</v>
      </c>
      <c r="H132" s="31">
        <v>7.063600063323975</v>
      </c>
      <c r="I132" s="31">
        <v>6.942500114440918</v>
      </c>
      <c r="J132" s="33" t="str">
        <f t="shared" ref="J132:P132" si="393">IF(B132&lt;C132,"Increasing","Decreasing")</f>
        <v>Decreasing</v>
      </c>
      <c r="K132" s="33" t="str">
        <f t="shared" si="393"/>
        <v>Decreasing</v>
      </c>
      <c r="L132" s="33" t="str">
        <f t="shared" si="393"/>
        <v>Increasing</v>
      </c>
      <c r="M132" s="33" t="str">
        <f t="shared" si="393"/>
        <v>Increasing</v>
      </c>
      <c r="N132" s="33" t="str">
        <f t="shared" si="393"/>
        <v>Increasing</v>
      </c>
      <c r="O132" s="33" t="str">
        <f t="shared" si="393"/>
        <v>Decreasing</v>
      </c>
      <c r="P132" s="33" t="str">
        <f t="shared" si="393"/>
        <v>Decreasing</v>
      </c>
      <c r="Q132" s="34">
        <f t="shared" ref="Q132:W132" si="394">C132-B132</f>
        <v>-0.1420001984</v>
      </c>
      <c r="R132" s="34">
        <f t="shared" si="394"/>
        <v>-0.01099967957</v>
      </c>
      <c r="S132" s="34">
        <f t="shared" si="394"/>
        <v>0.1002998352</v>
      </c>
      <c r="T132" s="34">
        <f t="shared" si="394"/>
        <v>0.23939991</v>
      </c>
      <c r="U132" s="35">
        <f t="shared" si="394"/>
        <v>0.1108002663</v>
      </c>
      <c r="V132" s="34">
        <f t="shared" si="394"/>
        <v>-0.1009001732</v>
      </c>
      <c r="W132" s="34">
        <f t="shared" si="394"/>
        <v>-0.1210999489</v>
      </c>
      <c r="X132" s="36">
        <f t="shared" ref="X132:AD132" si="395">((C132-B132)/B132)</f>
        <v>-0.02067863641</v>
      </c>
      <c r="Y132" s="36">
        <f t="shared" si="395"/>
        <v>-0.001635640107</v>
      </c>
      <c r="Z132" s="36">
        <f t="shared" si="395"/>
        <v>0.01493890853</v>
      </c>
      <c r="AA132" s="36">
        <f t="shared" si="395"/>
        <v>0.0351319883</v>
      </c>
      <c r="AB132" s="36">
        <f t="shared" si="395"/>
        <v>0.01570810592</v>
      </c>
      <c r="AC132" s="36">
        <f t="shared" si="395"/>
        <v>-0.01408335123</v>
      </c>
      <c r="AD132" s="36">
        <f t="shared" si="395"/>
        <v>-0.01714422501</v>
      </c>
      <c r="AE132" s="37">
        <f t="shared" si="7"/>
        <v>0.001748164284</v>
      </c>
      <c r="AF132" s="38"/>
    </row>
    <row r="133">
      <c r="A133" s="5" t="s">
        <v>31</v>
      </c>
      <c r="B133" s="30">
        <v>7.11899995803833</v>
      </c>
      <c r="C133" s="12">
        <v>7.104000091552734</v>
      </c>
      <c r="D133" s="16">
        <v>6.993000030517578</v>
      </c>
      <c r="E133" s="12">
        <v>6.886000156402588</v>
      </c>
      <c r="F133" s="31">
        <v>6.892300128936768</v>
      </c>
      <c r="G133" s="32">
        <v>6.939599990844727</v>
      </c>
      <c r="H133" s="31">
        <v>6.951499938964844</v>
      </c>
      <c r="I133" s="31">
        <v>6.976799964904785</v>
      </c>
      <c r="J133" s="33" t="str">
        <f t="shared" ref="J133:P133" si="396">IF(B133&lt;C133,"Increasing","Decreasing")</f>
        <v>Decreasing</v>
      </c>
      <c r="K133" s="33" t="str">
        <f t="shared" si="396"/>
        <v>Decreasing</v>
      </c>
      <c r="L133" s="33" t="str">
        <f t="shared" si="396"/>
        <v>Decreasing</v>
      </c>
      <c r="M133" s="33" t="str">
        <f t="shared" si="396"/>
        <v>Increasing</v>
      </c>
      <c r="N133" s="33" t="str">
        <f t="shared" si="396"/>
        <v>Increasing</v>
      </c>
      <c r="O133" s="33" t="str">
        <f t="shared" si="396"/>
        <v>Increasing</v>
      </c>
      <c r="P133" s="33" t="str">
        <f t="shared" si="396"/>
        <v>Increasing</v>
      </c>
      <c r="Q133" s="34">
        <f t="shared" ref="Q133:W133" si="397">C133-B133</f>
        <v>-0.01499986649</v>
      </c>
      <c r="R133" s="34">
        <f t="shared" si="397"/>
        <v>-0.111000061</v>
      </c>
      <c r="S133" s="34">
        <f t="shared" si="397"/>
        <v>-0.1069998741</v>
      </c>
      <c r="T133" s="34">
        <f t="shared" si="397"/>
        <v>0.006299972534</v>
      </c>
      <c r="U133" s="35">
        <f t="shared" si="397"/>
        <v>0.04729986191</v>
      </c>
      <c r="V133" s="34">
        <f t="shared" si="397"/>
        <v>0.01189994812</v>
      </c>
      <c r="W133" s="34">
        <f t="shared" si="397"/>
        <v>0.02530002594</v>
      </c>
      <c r="X133" s="36">
        <f t="shared" ref="X133:AD133" si="398">((C133-B133)/B133)</f>
        <v>-0.002107018763</v>
      </c>
      <c r="Y133" s="36">
        <f t="shared" si="398"/>
        <v>-0.01562500839</v>
      </c>
      <c r="Z133" s="36">
        <f t="shared" si="398"/>
        <v>-0.01530099723</v>
      </c>
      <c r="AA133" s="36">
        <f t="shared" si="398"/>
        <v>0.0009148957873</v>
      </c>
      <c r="AB133" s="36">
        <f t="shared" si="398"/>
        <v>0.00686271071</v>
      </c>
      <c r="AC133" s="36">
        <f t="shared" si="398"/>
        <v>0.001714788768</v>
      </c>
      <c r="AD133" s="36">
        <f t="shared" si="398"/>
        <v>0.003639506029</v>
      </c>
      <c r="AE133" s="37">
        <f t="shared" si="7"/>
        <v>-0.002843017585</v>
      </c>
      <c r="AF133" s="38"/>
    </row>
    <row r="134">
      <c r="A134" s="5" t="s">
        <v>48</v>
      </c>
      <c r="B134" s="30">
        <v>6.485000133514404</v>
      </c>
      <c r="C134" s="12">
        <v>6.545000076293945</v>
      </c>
      <c r="D134" s="16">
        <v>6.453999996185303</v>
      </c>
      <c r="E134" s="12">
        <v>6.378799915313721</v>
      </c>
      <c r="F134" s="31">
        <v>6.293300151824951</v>
      </c>
      <c r="G134" s="32">
        <v>6.440100193023682</v>
      </c>
      <c r="H134" s="31">
        <v>6.431399822235107</v>
      </c>
      <c r="I134" s="31">
        <v>6.473599910736084</v>
      </c>
      <c r="J134" s="33" t="str">
        <f t="shared" ref="J134:P134" si="399">IF(B134&lt;C134,"Increasing","Decreasing")</f>
        <v>Increasing</v>
      </c>
      <c r="K134" s="33" t="str">
        <f t="shared" si="399"/>
        <v>Decreasing</v>
      </c>
      <c r="L134" s="33" t="str">
        <f t="shared" si="399"/>
        <v>Decreasing</v>
      </c>
      <c r="M134" s="33" t="str">
        <f t="shared" si="399"/>
        <v>Decreasing</v>
      </c>
      <c r="N134" s="33" t="str">
        <f t="shared" si="399"/>
        <v>Increasing</v>
      </c>
      <c r="O134" s="33" t="str">
        <f t="shared" si="399"/>
        <v>Decreasing</v>
      </c>
      <c r="P134" s="33" t="str">
        <f t="shared" si="399"/>
        <v>Increasing</v>
      </c>
      <c r="Q134" s="34">
        <f t="shared" ref="Q134:W134" si="400">C134-B134</f>
        <v>0.05999994278</v>
      </c>
      <c r="R134" s="34">
        <f t="shared" si="400"/>
        <v>-0.09100008011</v>
      </c>
      <c r="S134" s="34">
        <f t="shared" si="400"/>
        <v>-0.07520008087</v>
      </c>
      <c r="T134" s="34">
        <f t="shared" si="400"/>
        <v>-0.08549976349</v>
      </c>
      <c r="U134" s="35">
        <f t="shared" si="400"/>
        <v>0.1468000412</v>
      </c>
      <c r="V134" s="34">
        <f t="shared" si="400"/>
        <v>-0.008700370789</v>
      </c>
      <c r="W134" s="34">
        <f t="shared" si="400"/>
        <v>0.0422000885</v>
      </c>
      <c r="X134" s="36">
        <f t="shared" ref="X134:AD134" si="401">((C134-B134)/B134)</f>
        <v>0.009252111264</v>
      </c>
      <c r="Y134" s="36">
        <f t="shared" si="401"/>
        <v>-0.01390375539</v>
      </c>
      <c r="Z134" s="36">
        <f t="shared" si="401"/>
        <v>-0.01165170141</v>
      </c>
      <c r="AA134" s="36">
        <f t="shared" si="401"/>
        <v>-0.0134037381</v>
      </c>
      <c r="AB134" s="36">
        <f t="shared" si="401"/>
        <v>0.02332640072</v>
      </c>
      <c r="AC134" s="36">
        <f t="shared" si="401"/>
        <v>-0.001350968235</v>
      </c>
      <c r="AD134" s="36">
        <f t="shared" si="401"/>
        <v>0.006561571301</v>
      </c>
      <c r="AE134" s="37">
        <f t="shared" si="7"/>
        <v>-0.0001671542656</v>
      </c>
      <c r="AF134" s="38"/>
    </row>
    <row r="135">
      <c r="A135" s="5" t="s">
        <v>59</v>
      </c>
      <c r="B135" s="30">
        <v>6.002999782562256</v>
      </c>
      <c r="C135" s="12">
        <v>5.986999988555908</v>
      </c>
      <c r="D135" s="16">
        <v>5.9710001945495605</v>
      </c>
      <c r="E135" s="12">
        <v>6.096099853515625</v>
      </c>
      <c r="F135" s="31">
        <v>6.174099922180176</v>
      </c>
      <c r="G135" s="32">
        <v>6.257599830627441</v>
      </c>
      <c r="H135" s="31">
        <v>6.178800106048584</v>
      </c>
      <c r="I135" s="31">
        <v>6.062699794769287</v>
      </c>
      <c r="J135" s="33" t="str">
        <f t="shared" ref="J135:P135" si="402">IF(B135&lt;C135,"Increasing","Decreasing")</f>
        <v>Decreasing</v>
      </c>
      <c r="K135" s="33" t="str">
        <f t="shared" si="402"/>
        <v>Decreasing</v>
      </c>
      <c r="L135" s="33" t="str">
        <f t="shared" si="402"/>
        <v>Increasing</v>
      </c>
      <c r="M135" s="33" t="str">
        <f t="shared" si="402"/>
        <v>Increasing</v>
      </c>
      <c r="N135" s="33" t="str">
        <f t="shared" si="402"/>
        <v>Increasing</v>
      </c>
      <c r="O135" s="33" t="str">
        <f t="shared" si="402"/>
        <v>Decreasing</v>
      </c>
      <c r="P135" s="33" t="str">
        <f t="shared" si="402"/>
        <v>Decreasing</v>
      </c>
      <c r="Q135" s="34">
        <f t="shared" ref="Q135:W135" si="403">C135-B135</f>
        <v>-0.01599979401</v>
      </c>
      <c r="R135" s="34">
        <f t="shared" si="403"/>
        <v>-0.01599979401</v>
      </c>
      <c r="S135" s="34">
        <f t="shared" si="403"/>
        <v>0.125099659</v>
      </c>
      <c r="T135" s="34">
        <f t="shared" si="403"/>
        <v>0.07800006866</v>
      </c>
      <c r="U135" s="35">
        <f t="shared" si="403"/>
        <v>0.08349990845</v>
      </c>
      <c r="V135" s="34">
        <f t="shared" si="403"/>
        <v>-0.07879972458</v>
      </c>
      <c r="W135" s="34">
        <f t="shared" si="403"/>
        <v>-0.1161003113</v>
      </c>
      <c r="X135" s="36">
        <f t="shared" ref="X135:AD135" si="404">((C135-B135)/B135)</f>
        <v>-0.002665299781</v>
      </c>
      <c r="Y135" s="36">
        <f t="shared" si="404"/>
        <v>-0.002672422588</v>
      </c>
      <c r="Z135" s="36">
        <f t="shared" si="404"/>
        <v>0.02095120665</v>
      </c>
      <c r="AA135" s="36">
        <f t="shared" si="404"/>
        <v>0.01279507727</v>
      </c>
      <c r="AB135" s="36">
        <f t="shared" si="404"/>
        <v>0.01352422369</v>
      </c>
      <c r="AC135" s="36">
        <f t="shared" si="404"/>
        <v>-0.01259264362</v>
      </c>
      <c r="AD135" s="36">
        <f t="shared" si="404"/>
        <v>-0.01879010638</v>
      </c>
      <c r="AE135" s="37">
        <f t="shared" si="7"/>
        <v>0.001507147892</v>
      </c>
      <c r="AF135" s="38"/>
    </row>
    <row r="136">
      <c r="A136" s="5" t="s">
        <v>38</v>
      </c>
      <c r="B136" s="30">
        <v>6.809999942779541</v>
      </c>
      <c r="C136" s="12">
        <v>6.084000110626221</v>
      </c>
      <c r="D136" s="16">
        <v>5.25</v>
      </c>
      <c r="E136" s="12">
        <v>4.805600166320801</v>
      </c>
      <c r="F136" s="31">
        <v>4.706600189208984</v>
      </c>
      <c r="G136" s="32">
        <v>5.053199768066406</v>
      </c>
      <c r="H136" s="31">
        <v>4.892199993133545</v>
      </c>
      <c r="I136" s="31">
        <v>4.92549991607666</v>
      </c>
      <c r="J136" s="33" t="str">
        <f t="shared" ref="J136:P136" si="405">IF(B136&lt;C136,"Increasing","Decreasing")</f>
        <v>Decreasing</v>
      </c>
      <c r="K136" s="33" t="str">
        <f t="shared" si="405"/>
        <v>Decreasing</v>
      </c>
      <c r="L136" s="33" t="str">
        <f t="shared" si="405"/>
        <v>Decreasing</v>
      </c>
      <c r="M136" s="33" t="str">
        <f t="shared" si="405"/>
        <v>Decreasing</v>
      </c>
      <c r="N136" s="33" t="str">
        <f t="shared" si="405"/>
        <v>Increasing</v>
      </c>
      <c r="O136" s="33" t="str">
        <f t="shared" si="405"/>
        <v>Decreasing</v>
      </c>
      <c r="P136" s="33" t="str">
        <f t="shared" si="405"/>
        <v>Increasing</v>
      </c>
      <c r="Q136" s="34">
        <f t="shared" ref="Q136:W136" si="406">C136-B136</f>
        <v>-0.7259998322</v>
      </c>
      <c r="R136" s="34">
        <f t="shared" si="406"/>
        <v>-0.8340001106</v>
      </c>
      <c r="S136" s="34">
        <f t="shared" si="406"/>
        <v>-0.4443998337</v>
      </c>
      <c r="T136" s="34">
        <f t="shared" si="406"/>
        <v>-0.09899997711</v>
      </c>
      <c r="U136" s="35">
        <f t="shared" si="406"/>
        <v>0.3465995789</v>
      </c>
      <c r="V136" s="34">
        <f t="shared" si="406"/>
        <v>-0.1609997749</v>
      </c>
      <c r="W136" s="34">
        <f t="shared" si="406"/>
        <v>0.03329992294</v>
      </c>
      <c r="X136" s="36">
        <f t="shared" ref="X136:AD136" si="407">((C136-B136)/B136)</f>
        <v>-0.1066079058</v>
      </c>
      <c r="Y136" s="36">
        <f t="shared" si="407"/>
        <v>-0.1370808835</v>
      </c>
      <c r="Z136" s="36">
        <f t="shared" si="407"/>
        <v>-0.08464758737</v>
      </c>
      <c r="AA136" s="36">
        <f t="shared" si="407"/>
        <v>-0.02060096006</v>
      </c>
      <c r="AB136" s="36">
        <f t="shared" si="407"/>
        <v>0.07364117727</v>
      </c>
      <c r="AC136" s="36">
        <f t="shared" si="407"/>
        <v>-0.03186095589</v>
      </c>
      <c r="AD136" s="36">
        <f t="shared" si="407"/>
        <v>0.006806737866</v>
      </c>
      <c r="AE136" s="37">
        <f t="shared" si="7"/>
        <v>-0.04290719679</v>
      </c>
      <c r="AF136" s="38"/>
    </row>
    <row r="137">
      <c r="A137" s="5" t="s">
        <v>91</v>
      </c>
      <c r="B137" s="30">
        <v>5.360000133514404</v>
      </c>
      <c r="C137" s="12">
        <v>5.060999870300293</v>
      </c>
      <c r="D137" s="16">
        <v>5.073999881744385</v>
      </c>
      <c r="E137" s="12">
        <v>5.1031999588012695</v>
      </c>
      <c r="F137" s="31">
        <v>5.175300121307373</v>
      </c>
      <c r="G137" s="32">
        <v>5.353499889373779</v>
      </c>
      <c r="H137" s="31">
        <v>5.410799980163574</v>
      </c>
      <c r="I137" s="31">
        <v>5.485000133514404</v>
      </c>
      <c r="J137" s="33" t="str">
        <f t="shared" ref="J137:P137" si="408">IF(B137&lt;C137,"Increasing","Decreasing")</f>
        <v>Decreasing</v>
      </c>
      <c r="K137" s="33" t="str">
        <f t="shared" si="408"/>
        <v>Increasing</v>
      </c>
      <c r="L137" s="33" t="str">
        <f t="shared" si="408"/>
        <v>Increasing</v>
      </c>
      <c r="M137" s="33" t="str">
        <f t="shared" si="408"/>
        <v>Increasing</v>
      </c>
      <c r="N137" s="33" t="str">
        <f t="shared" si="408"/>
        <v>Increasing</v>
      </c>
      <c r="O137" s="33" t="str">
        <f t="shared" si="408"/>
        <v>Increasing</v>
      </c>
      <c r="P137" s="33" t="str">
        <f t="shared" si="408"/>
        <v>Increasing</v>
      </c>
      <c r="Q137" s="34">
        <f t="shared" ref="Q137:W137" si="409">C137-B137</f>
        <v>-0.2990002632</v>
      </c>
      <c r="R137" s="34">
        <f t="shared" si="409"/>
        <v>0.01300001144</v>
      </c>
      <c r="S137" s="34">
        <f t="shared" si="409"/>
        <v>0.02920007706</v>
      </c>
      <c r="T137" s="34">
        <f t="shared" si="409"/>
        <v>0.07210016251</v>
      </c>
      <c r="U137" s="35">
        <f t="shared" si="409"/>
        <v>0.1781997681</v>
      </c>
      <c r="V137" s="34">
        <f t="shared" si="409"/>
        <v>0.05730009079</v>
      </c>
      <c r="W137" s="34">
        <f t="shared" si="409"/>
        <v>0.07420015335</v>
      </c>
      <c r="X137" s="36">
        <f t="shared" ref="X137:AD137" si="410">((C137-B137)/B137)</f>
        <v>-0.05578362981</v>
      </c>
      <c r="Y137" s="36">
        <f t="shared" si="410"/>
        <v>0.002568664647</v>
      </c>
      <c r="Z137" s="36">
        <f t="shared" si="410"/>
        <v>0.005754843858</v>
      </c>
      <c r="AA137" s="36">
        <f t="shared" si="410"/>
        <v>0.01412842199</v>
      </c>
      <c r="AB137" s="36">
        <f t="shared" si="410"/>
        <v>0.03443274088</v>
      </c>
      <c r="AC137" s="36">
        <f t="shared" si="410"/>
        <v>0.01070329541</v>
      </c>
      <c r="AD137" s="36">
        <f t="shared" si="410"/>
        <v>0.0137133425</v>
      </c>
      <c r="AE137" s="37">
        <f t="shared" si="7"/>
        <v>0.003645382783</v>
      </c>
      <c r="AF137" s="38"/>
    </row>
    <row r="138">
      <c r="A138" s="5" t="s">
        <v>143</v>
      </c>
      <c r="B138" s="30">
        <v>4.077000141143799</v>
      </c>
      <c r="C138" s="12">
        <v>3.7239999771118164</v>
      </c>
      <c r="D138" s="16">
        <v>3.5929999351501465</v>
      </c>
      <c r="E138" s="12">
        <v>3.3548998832702637</v>
      </c>
      <c r="F138" s="31">
        <v>3.3798000812530518</v>
      </c>
      <c r="G138" s="32">
        <v>3.527400016784668</v>
      </c>
      <c r="H138" s="31">
        <v>3.657900094985962</v>
      </c>
      <c r="I138" s="31">
        <v>4.196899890899658</v>
      </c>
      <c r="J138" s="33" t="str">
        <f t="shared" ref="J138:P138" si="411">IF(B138&lt;C138,"Increasing","Decreasing")</f>
        <v>Decreasing</v>
      </c>
      <c r="K138" s="33" t="str">
        <f t="shared" si="411"/>
        <v>Decreasing</v>
      </c>
      <c r="L138" s="33" t="str">
        <f t="shared" si="411"/>
        <v>Decreasing</v>
      </c>
      <c r="M138" s="33" t="str">
        <f t="shared" si="411"/>
        <v>Increasing</v>
      </c>
      <c r="N138" s="33" t="str">
        <f t="shared" si="411"/>
        <v>Increasing</v>
      </c>
      <c r="O138" s="33" t="str">
        <f t="shared" si="411"/>
        <v>Increasing</v>
      </c>
      <c r="P138" s="33" t="str">
        <f t="shared" si="411"/>
        <v>Increasing</v>
      </c>
      <c r="Q138" s="34">
        <f t="shared" ref="Q138:W138" si="412">C138-B138</f>
        <v>-0.353000164</v>
      </c>
      <c r="R138" s="34">
        <f t="shared" si="412"/>
        <v>-0.131000042</v>
      </c>
      <c r="S138" s="34">
        <f t="shared" si="412"/>
        <v>-0.2381000519</v>
      </c>
      <c r="T138" s="34">
        <f t="shared" si="412"/>
        <v>0.02490019798</v>
      </c>
      <c r="U138" s="35">
        <f t="shared" si="412"/>
        <v>0.1475999355</v>
      </c>
      <c r="V138" s="34">
        <f t="shared" si="412"/>
        <v>0.1305000782</v>
      </c>
      <c r="W138" s="34">
        <f t="shared" si="412"/>
        <v>0.5389997959</v>
      </c>
      <c r="X138" s="36">
        <f t="shared" ref="X138:AD138" si="413">((C138-B138)/B138)</f>
        <v>-0.08658330925</v>
      </c>
      <c r="Y138" s="36">
        <f t="shared" si="413"/>
        <v>-0.03517724027</v>
      </c>
      <c r="Z138" s="36">
        <f t="shared" si="413"/>
        <v>-0.06626775847</v>
      </c>
      <c r="AA138" s="36">
        <f t="shared" si="413"/>
        <v>0.007422039062</v>
      </c>
      <c r="AB138" s="36">
        <f t="shared" si="413"/>
        <v>0.04367120302</v>
      </c>
      <c r="AC138" s="36">
        <f t="shared" si="413"/>
        <v>0.03699610976</v>
      </c>
      <c r="AD138" s="36">
        <f t="shared" si="413"/>
        <v>0.1473522463</v>
      </c>
      <c r="AE138" s="37">
        <f t="shared" si="7"/>
        <v>0.006773327173</v>
      </c>
      <c r="AF138" s="38"/>
    </row>
    <row r="139">
      <c r="A139" s="5" t="s">
        <v>101</v>
      </c>
      <c r="B139" s="30">
        <v>5.129000186920166</v>
      </c>
      <c r="C139" s="12">
        <v>4.795000076293945</v>
      </c>
      <c r="D139" s="16">
        <v>4.513999938964844</v>
      </c>
      <c r="E139" s="12">
        <v>4.377099990844727</v>
      </c>
      <c r="F139" s="31">
        <v>4.106599807739258</v>
      </c>
      <c r="G139" s="32">
        <v>3.759399890899658</v>
      </c>
      <c r="H139" s="31">
        <v>4.073400020599365</v>
      </c>
      <c r="I139" s="31">
        <v>3.7597999572753906</v>
      </c>
      <c r="J139" s="33" t="str">
        <f t="shared" ref="J139:P139" si="414">IF(B139&lt;C139,"Increasing","Decreasing")</f>
        <v>Decreasing</v>
      </c>
      <c r="K139" s="33" t="str">
        <f t="shared" si="414"/>
        <v>Decreasing</v>
      </c>
      <c r="L139" s="33" t="str">
        <f t="shared" si="414"/>
        <v>Decreasing</v>
      </c>
      <c r="M139" s="33" t="str">
        <f t="shared" si="414"/>
        <v>Decreasing</v>
      </c>
      <c r="N139" s="33" t="str">
        <f t="shared" si="414"/>
        <v>Decreasing</v>
      </c>
      <c r="O139" s="33" t="str">
        <f t="shared" si="414"/>
        <v>Increasing</v>
      </c>
      <c r="P139" s="33" t="str">
        <f t="shared" si="414"/>
        <v>Decreasing</v>
      </c>
      <c r="Q139" s="34">
        <f t="shared" ref="Q139:W139" si="415">C139-B139</f>
        <v>-0.3340001106</v>
      </c>
      <c r="R139" s="34">
        <f t="shared" si="415"/>
        <v>-0.2810001373</v>
      </c>
      <c r="S139" s="34">
        <f t="shared" si="415"/>
        <v>-0.1368999481</v>
      </c>
      <c r="T139" s="34">
        <f t="shared" si="415"/>
        <v>-0.2705001831</v>
      </c>
      <c r="U139" s="35">
        <f t="shared" si="415"/>
        <v>-0.3471999168</v>
      </c>
      <c r="V139" s="34">
        <f t="shared" si="415"/>
        <v>0.3140001297</v>
      </c>
      <c r="W139" s="34">
        <f t="shared" si="415"/>
        <v>-0.3136000633</v>
      </c>
      <c r="X139" s="36">
        <f t="shared" ref="X139:AD139" si="416">((C139-B139)/B139)</f>
        <v>-0.06511992561</v>
      </c>
      <c r="Y139" s="36">
        <f t="shared" si="416"/>
        <v>-0.05860273887</v>
      </c>
      <c r="Z139" s="36">
        <f t="shared" si="416"/>
        <v>-0.03032785777</v>
      </c>
      <c r="AA139" s="36">
        <f t="shared" si="416"/>
        <v>-0.06179894991</v>
      </c>
      <c r="AB139" s="36">
        <f t="shared" si="416"/>
        <v>-0.08454681077</v>
      </c>
      <c r="AC139" s="36">
        <f t="shared" si="416"/>
        <v>0.08352400351</v>
      </c>
      <c r="AD139" s="36">
        <f t="shared" si="416"/>
        <v>-0.07698729851</v>
      </c>
      <c r="AE139" s="37">
        <f t="shared" si="7"/>
        <v>-0.0419799397</v>
      </c>
      <c r="AF139" s="38"/>
    </row>
    <row r="140">
      <c r="A140" s="5" t="s">
        <v>126</v>
      </c>
      <c r="B140" s="30">
        <v>4.610000133514404</v>
      </c>
      <c r="C140" s="12">
        <v>4.192999839782715</v>
      </c>
      <c r="D140" s="16">
        <v>3.875</v>
      </c>
      <c r="E140" s="12">
        <v>3.6923000812530518</v>
      </c>
      <c r="F140" s="31">
        <v>3.6631999015808105</v>
      </c>
      <c r="G140" s="32">
        <v>3.2992000579833984</v>
      </c>
      <c r="H140" s="31">
        <v>3.1447999477386475</v>
      </c>
      <c r="I140" s="31">
        <v>2.9951000213623047</v>
      </c>
      <c r="J140" s="33" t="str">
        <f t="shared" ref="J140:P140" si="417">IF(B140&lt;C140,"Increasing","Decreasing")</f>
        <v>Decreasing</v>
      </c>
      <c r="K140" s="33" t="str">
        <f t="shared" si="417"/>
        <v>Decreasing</v>
      </c>
      <c r="L140" s="33" t="str">
        <f t="shared" si="417"/>
        <v>Decreasing</v>
      </c>
      <c r="M140" s="33" t="str">
        <f t="shared" si="417"/>
        <v>Decreasing</v>
      </c>
      <c r="N140" s="33" t="str">
        <f t="shared" si="417"/>
        <v>Decreasing</v>
      </c>
      <c r="O140" s="33" t="str">
        <f t="shared" si="417"/>
        <v>Decreasing</v>
      </c>
      <c r="P140" s="33" t="str">
        <f t="shared" si="417"/>
        <v>Decreasing</v>
      </c>
      <c r="Q140" s="34">
        <f t="shared" ref="Q140:W140" si="418">C140-B140</f>
        <v>-0.4170002937</v>
      </c>
      <c r="R140" s="34">
        <f t="shared" si="418"/>
        <v>-0.3179998398</v>
      </c>
      <c r="S140" s="34">
        <f t="shared" si="418"/>
        <v>-0.1826999187</v>
      </c>
      <c r="T140" s="34">
        <f t="shared" si="418"/>
        <v>-0.02910017967</v>
      </c>
      <c r="U140" s="35">
        <f t="shared" si="418"/>
        <v>-0.3639998436</v>
      </c>
      <c r="V140" s="34">
        <f t="shared" si="418"/>
        <v>-0.1544001102</v>
      </c>
      <c r="W140" s="34">
        <f t="shared" si="418"/>
        <v>-0.1496999264</v>
      </c>
      <c r="X140" s="36">
        <f t="shared" ref="X140:AD140" si="419">((C140-B140)/B140)</f>
        <v>-0.09045559255</v>
      </c>
      <c r="Y140" s="36">
        <f t="shared" si="419"/>
        <v>-0.07584065155</v>
      </c>
      <c r="Z140" s="36">
        <f t="shared" si="419"/>
        <v>-0.04714836613</v>
      </c>
      <c r="AA140" s="36">
        <f t="shared" si="419"/>
        <v>-0.007881314907</v>
      </c>
      <c r="AB140" s="36">
        <f t="shared" si="419"/>
        <v>-0.09936663392</v>
      </c>
      <c r="AC140" s="36">
        <f t="shared" si="419"/>
        <v>-0.04679925665</v>
      </c>
      <c r="AD140" s="36">
        <f t="shared" si="419"/>
        <v>-0.04760236863</v>
      </c>
      <c r="AE140" s="37">
        <f t="shared" si="7"/>
        <v>-0.05929916919</v>
      </c>
      <c r="AF140" s="38"/>
    </row>
    <row r="141"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53"/>
      <c r="Y141" s="53"/>
      <c r="Z141" s="53"/>
      <c r="AA141" s="53"/>
      <c r="AB141" s="53"/>
      <c r="AC141" s="53"/>
      <c r="AD141" s="53"/>
    </row>
    <row r="142"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53"/>
      <c r="Y142" s="53"/>
      <c r="Z142" s="53"/>
      <c r="AA142" s="53"/>
      <c r="AB142" s="53"/>
      <c r="AC142" s="53"/>
      <c r="AD142" s="53"/>
    </row>
    <row r="143"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53"/>
      <c r="Y143" s="53"/>
      <c r="Z143" s="53"/>
      <c r="AA143" s="53"/>
      <c r="AB143" s="53"/>
      <c r="AC143" s="53"/>
      <c r="AD143" s="53"/>
    </row>
    <row r="144"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53"/>
      <c r="Y144" s="53"/>
      <c r="Z144" s="53"/>
      <c r="AA144" s="53"/>
      <c r="AB144" s="53"/>
      <c r="AC144" s="53"/>
      <c r="AD144" s="53"/>
    </row>
    <row r="145"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53"/>
      <c r="Y145" s="53"/>
      <c r="Z145" s="53"/>
      <c r="AA145" s="53"/>
      <c r="AB145" s="53"/>
      <c r="AC145" s="53"/>
      <c r="AD145" s="53"/>
    </row>
    <row r="146"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53"/>
      <c r="Y146" s="53"/>
      <c r="Z146" s="53"/>
      <c r="AA146" s="53"/>
      <c r="AB146" s="53"/>
      <c r="AC146" s="53"/>
      <c r="AD146" s="53"/>
    </row>
    <row r="147"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53"/>
      <c r="Y147" s="53"/>
      <c r="Z147" s="53"/>
      <c r="AA147" s="53"/>
      <c r="AB147" s="53"/>
      <c r="AC147" s="53"/>
      <c r="AD147" s="53"/>
    </row>
    <row r="148"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53"/>
      <c r="Y148" s="53"/>
      <c r="Z148" s="53"/>
      <c r="AA148" s="53"/>
      <c r="AB148" s="53"/>
      <c r="AC148" s="53"/>
      <c r="AD148" s="53"/>
    </row>
    <row r="149"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53"/>
      <c r="Y149" s="53"/>
      <c r="Z149" s="53"/>
      <c r="AA149" s="53"/>
      <c r="AB149" s="53"/>
      <c r="AC149" s="53"/>
      <c r="AD149" s="53"/>
    </row>
    <row r="150"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53"/>
      <c r="Y150" s="53"/>
      <c r="Z150" s="53"/>
      <c r="AA150" s="53"/>
      <c r="AB150" s="53"/>
      <c r="AC150" s="53"/>
      <c r="AD150" s="53"/>
    </row>
    <row r="151"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53"/>
      <c r="Y151" s="53"/>
      <c r="Z151" s="53"/>
      <c r="AA151" s="53"/>
      <c r="AB151" s="53"/>
      <c r="AC151" s="53"/>
      <c r="AD151" s="53"/>
    </row>
    <row r="152"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53"/>
      <c r="Y152" s="53"/>
      <c r="Z152" s="53"/>
      <c r="AA152" s="53"/>
      <c r="AB152" s="53"/>
      <c r="AC152" s="53"/>
      <c r="AD152" s="53"/>
    </row>
    <row r="153"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53"/>
      <c r="Y153" s="53"/>
      <c r="Z153" s="53"/>
      <c r="AA153" s="53"/>
      <c r="AB153" s="53"/>
      <c r="AC153" s="53"/>
      <c r="AD153" s="53"/>
    </row>
    <row r="154"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53"/>
      <c r="Y154" s="53"/>
      <c r="Z154" s="53"/>
      <c r="AA154" s="53"/>
      <c r="AB154" s="53"/>
      <c r="AC154" s="53"/>
      <c r="AD154" s="53"/>
    </row>
    <row r="155"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53"/>
      <c r="Y155" s="53"/>
      <c r="Z155" s="53"/>
      <c r="AA155" s="53"/>
      <c r="AB155" s="53"/>
      <c r="AC155" s="53"/>
      <c r="AD155" s="53"/>
    </row>
    <row r="156"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53"/>
      <c r="Y156" s="53"/>
      <c r="Z156" s="53"/>
      <c r="AA156" s="53"/>
      <c r="AB156" s="53"/>
      <c r="AC156" s="53"/>
      <c r="AD156" s="53"/>
    </row>
    <row r="157"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53"/>
      <c r="Y157" s="53"/>
      <c r="Z157" s="53"/>
      <c r="AA157" s="53"/>
      <c r="AB157" s="53"/>
      <c r="AC157" s="53"/>
      <c r="AD157" s="53"/>
    </row>
    <row r="158"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53"/>
      <c r="Y158" s="53"/>
      <c r="Z158" s="53"/>
      <c r="AA158" s="53"/>
      <c r="AB158" s="53"/>
      <c r="AC158" s="53"/>
      <c r="AD158" s="53"/>
    </row>
    <row r="159"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53"/>
      <c r="Y159" s="53"/>
      <c r="Z159" s="53"/>
      <c r="AA159" s="53"/>
      <c r="AB159" s="53"/>
      <c r="AC159" s="53"/>
      <c r="AD159" s="53"/>
    </row>
    <row r="160"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53"/>
      <c r="Y160" s="53"/>
      <c r="Z160" s="53"/>
      <c r="AA160" s="53"/>
      <c r="AB160" s="53"/>
      <c r="AC160" s="53"/>
      <c r="AD160" s="53"/>
    </row>
    <row r="161"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53"/>
      <c r="Y161" s="53"/>
      <c r="Z161" s="53"/>
      <c r="AA161" s="53"/>
      <c r="AB161" s="53"/>
      <c r="AC161" s="53"/>
      <c r="AD161" s="53"/>
    </row>
    <row r="162"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53"/>
      <c r="Y162" s="53"/>
      <c r="Z162" s="53"/>
      <c r="AA162" s="53"/>
      <c r="AB162" s="53"/>
      <c r="AC162" s="53"/>
      <c r="AD162" s="53"/>
    </row>
    <row r="163"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53"/>
      <c r="Y163" s="53"/>
      <c r="Z163" s="53"/>
      <c r="AA163" s="53"/>
      <c r="AB163" s="53"/>
      <c r="AC163" s="53"/>
      <c r="AD163" s="53"/>
    </row>
    <row r="164"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53"/>
      <c r="Y164" s="53"/>
      <c r="Z164" s="53"/>
      <c r="AA164" s="53"/>
      <c r="AB164" s="53"/>
      <c r="AC164" s="53"/>
      <c r="AD164" s="53"/>
    </row>
    <row r="165"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53"/>
      <c r="Y165" s="53"/>
      <c r="Z165" s="53"/>
      <c r="AA165" s="53"/>
      <c r="AB165" s="53"/>
      <c r="AC165" s="53"/>
      <c r="AD165" s="53"/>
    </row>
    <row r="166"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53"/>
      <c r="Y166" s="53"/>
      <c r="Z166" s="53"/>
      <c r="AA166" s="53"/>
      <c r="AB166" s="53"/>
      <c r="AC166" s="53"/>
      <c r="AD166" s="53"/>
    </row>
    <row r="167"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53"/>
      <c r="Y167" s="53"/>
      <c r="Z167" s="53"/>
      <c r="AA167" s="53"/>
      <c r="AB167" s="53"/>
      <c r="AC167" s="53"/>
      <c r="AD167" s="53"/>
    </row>
    <row r="168"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53"/>
      <c r="Y168" s="53"/>
      <c r="Z168" s="53"/>
      <c r="AA168" s="53"/>
      <c r="AB168" s="53"/>
      <c r="AC168" s="53"/>
      <c r="AD168" s="53"/>
    </row>
    <row r="169"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53"/>
      <c r="Y169" s="53"/>
      <c r="Z169" s="53"/>
      <c r="AA169" s="53"/>
      <c r="AB169" s="53"/>
      <c r="AC169" s="53"/>
      <c r="AD169" s="53"/>
    </row>
    <row r="170"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53"/>
      <c r="Y170" s="53"/>
      <c r="Z170" s="53"/>
      <c r="AA170" s="53"/>
      <c r="AB170" s="53"/>
      <c r="AC170" s="53"/>
      <c r="AD170" s="53"/>
    </row>
    <row r="171"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53"/>
      <c r="Y171" s="53"/>
      <c r="Z171" s="53"/>
      <c r="AA171" s="53"/>
      <c r="AB171" s="53"/>
      <c r="AC171" s="53"/>
      <c r="AD171" s="53"/>
    </row>
    <row r="172"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53"/>
      <c r="Y172" s="53"/>
      <c r="Z172" s="53"/>
      <c r="AA172" s="53"/>
      <c r="AB172" s="53"/>
      <c r="AC172" s="53"/>
      <c r="AD172" s="53"/>
    </row>
    <row r="173"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53"/>
      <c r="Y173" s="53"/>
      <c r="Z173" s="53"/>
      <c r="AA173" s="53"/>
      <c r="AB173" s="53"/>
      <c r="AC173" s="53"/>
      <c r="AD173" s="53"/>
    </row>
    <row r="174"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53"/>
      <c r="Y174" s="53"/>
      <c r="Z174" s="53"/>
      <c r="AA174" s="53"/>
      <c r="AB174" s="53"/>
      <c r="AC174" s="53"/>
      <c r="AD174" s="53"/>
    </row>
    <row r="175"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53"/>
      <c r="Y175" s="53"/>
      <c r="Z175" s="53"/>
      <c r="AA175" s="53"/>
      <c r="AB175" s="53"/>
      <c r="AC175" s="53"/>
      <c r="AD175" s="53"/>
    </row>
    <row r="176"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53"/>
      <c r="Y176" s="53"/>
      <c r="Z176" s="53"/>
      <c r="AA176" s="53"/>
      <c r="AB176" s="53"/>
      <c r="AC176" s="53"/>
      <c r="AD176" s="53"/>
    </row>
    <row r="177"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53"/>
      <c r="Y177" s="53"/>
      <c r="Z177" s="53"/>
      <c r="AA177" s="53"/>
      <c r="AB177" s="53"/>
      <c r="AC177" s="53"/>
      <c r="AD177" s="53"/>
    </row>
    <row r="178"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53"/>
      <c r="Y178" s="53"/>
      <c r="Z178" s="53"/>
      <c r="AA178" s="53"/>
      <c r="AB178" s="53"/>
      <c r="AC178" s="53"/>
      <c r="AD178" s="53"/>
    </row>
    <row r="179"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53"/>
      <c r="Y179" s="53"/>
      <c r="Z179" s="53"/>
      <c r="AA179" s="53"/>
      <c r="AB179" s="53"/>
      <c r="AC179" s="53"/>
      <c r="AD179" s="53"/>
    </row>
    <row r="180"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53"/>
      <c r="Y180" s="53"/>
      <c r="Z180" s="53"/>
      <c r="AA180" s="53"/>
      <c r="AB180" s="53"/>
      <c r="AC180" s="53"/>
      <c r="AD180" s="53"/>
    </row>
    <row r="181"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53"/>
      <c r="Y181" s="53"/>
      <c r="Z181" s="53"/>
      <c r="AA181" s="53"/>
      <c r="AB181" s="53"/>
      <c r="AC181" s="53"/>
      <c r="AD181" s="53"/>
    </row>
    <row r="182"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53"/>
      <c r="Y182" s="53"/>
      <c r="Z182" s="53"/>
      <c r="AA182" s="53"/>
      <c r="AB182" s="53"/>
      <c r="AC182" s="53"/>
      <c r="AD182" s="53"/>
    </row>
    <row r="183"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53"/>
      <c r="Y183" s="53"/>
      <c r="Z183" s="53"/>
      <c r="AA183" s="53"/>
      <c r="AB183" s="53"/>
      <c r="AC183" s="53"/>
      <c r="AD183" s="53"/>
    </row>
    <row r="184"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53"/>
      <c r="Y184" s="53"/>
      <c r="Z184" s="53"/>
      <c r="AA184" s="53"/>
      <c r="AB184" s="53"/>
      <c r="AC184" s="53"/>
      <c r="AD184" s="53"/>
    </row>
    <row r="185"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53"/>
      <c r="Y185" s="53"/>
      <c r="Z185" s="53"/>
      <c r="AA185" s="53"/>
      <c r="AB185" s="53"/>
      <c r="AC185" s="53"/>
      <c r="AD185" s="53"/>
    </row>
    <row r="186"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53"/>
      <c r="Y186" s="53"/>
      <c r="Z186" s="53"/>
      <c r="AA186" s="53"/>
      <c r="AB186" s="53"/>
      <c r="AC186" s="53"/>
      <c r="AD186" s="53"/>
    </row>
    <row r="187"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53"/>
      <c r="Y187" s="53"/>
      <c r="Z187" s="53"/>
      <c r="AA187" s="53"/>
      <c r="AB187" s="53"/>
      <c r="AC187" s="53"/>
      <c r="AD187" s="53"/>
    </row>
    <row r="188"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53"/>
      <c r="Y188" s="53"/>
      <c r="Z188" s="53"/>
      <c r="AA188" s="53"/>
      <c r="AB188" s="53"/>
      <c r="AC188" s="53"/>
      <c r="AD188" s="53"/>
    </row>
    <row r="189"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53"/>
      <c r="Y189" s="53"/>
      <c r="Z189" s="53"/>
      <c r="AA189" s="53"/>
      <c r="AB189" s="53"/>
      <c r="AC189" s="53"/>
      <c r="AD189" s="53"/>
    </row>
    <row r="190"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53"/>
      <c r="Y190" s="53"/>
      <c r="Z190" s="53"/>
      <c r="AA190" s="53"/>
      <c r="AB190" s="53"/>
      <c r="AC190" s="53"/>
      <c r="AD190" s="53"/>
    </row>
    <row r="191"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53"/>
      <c r="Y191" s="53"/>
      <c r="Z191" s="53"/>
      <c r="AA191" s="53"/>
      <c r="AB191" s="53"/>
      <c r="AC191" s="53"/>
      <c r="AD191" s="53"/>
    </row>
    <row r="192"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53"/>
      <c r="Y192" s="53"/>
      <c r="Z192" s="53"/>
      <c r="AA192" s="53"/>
      <c r="AB192" s="53"/>
      <c r="AC192" s="53"/>
      <c r="AD192" s="53"/>
    </row>
    <row r="193"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53"/>
      <c r="Y193" s="53"/>
      <c r="Z193" s="53"/>
      <c r="AA193" s="53"/>
      <c r="AB193" s="53"/>
      <c r="AC193" s="53"/>
      <c r="AD193" s="53"/>
    </row>
    <row r="194"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53"/>
      <c r="Y194" s="53"/>
      <c r="Z194" s="53"/>
      <c r="AA194" s="53"/>
      <c r="AB194" s="53"/>
      <c r="AC194" s="53"/>
      <c r="AD194" s="53"/>
    </row>
    <row r="195"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53"/>
      <c r="Y195" s="53"/>
      <c r="Z195" s="53"/>
      <c r="AA195" s="53"/>
      <c r="AB195" s="53"/>
      <c r="AC195" s="53"/>
      <c r="AD195" s="53"/>
    </row>
    <row r="196"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53"/>
      <c r="Y196" s="53"/>
      <c r="Z196" s="53"/>
      <c r="AA196" s="53"/>
      <c r="AB196" s="53"/>
      <c r="AC196" s="53"/>
      <c r="AD196" s="53"/>
    </row>
    <row r="197"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53"/>
      <c r="Y197" s="53"/>
      <c r="Z197" s="53"/>
      <c r="AA197" s="53"/>
      <c r="AB197" s="53"/>
      <c r="AC197" s="53"/>
      <c r="AD197" s="53"/>
    </row>
    <row r="198"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53"/>
      <c r="Y198" s="53"/>
      <c r="Z198" s="53"/>
      <c r="AA198" s="53"/>
      <c r="AB198" s="53"/>
      <c r="AC198" s="53"/>
      <c r="AD198" s="53"/>
    </row>
    <row r="199"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53"/>
      <c r="Y199" s="53"/>
      <c r="Z199" s="53"/>
      <c r="AA199" s="53"/>
      <c r="AB199" s="53"/>
      <c r="AC199" s="53"/>
      <c r="AD199" s="53"/>
    </row>
    <row r="200"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53"/>
      <c r="Y200" s="53"/>
      <c r="Z200" s="53"/>
      <c r="AA200" s="53"/>
      <c r="AB200" s="53"/>
      <c r="AC200" s="53"/>
      <c r="AD200" s="53"/>
    </row>
    <row r="201"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53"/>
      <c r="Y201" s="53"/>
      <c r="Z201" s="53"/>
      <c r="AA201" s="53"/>
      <c r="AB201" s="53"/>
      <c r="AC201" s="53"/>
      <c r="AD201" s="53"/>
    </row>
    <row r="202"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53"/>
      <c r="Y202" s="53"/>
      <c r="Z202" s="53"/>
      <c r="AA202" s="53"/>
      <c r="AB202" s="53"/>
      <c r="AC202" s="53"/>
      <c r="AD202" s="53"/>
    </row>
    <row r="203"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53"/>
      <c r="Y203" s="53"/>
      <c r="Z203" s="53"/>
      <c r="AA203" s="53"/>
      <c r="AB203" s="53"/>
      <c r="AC203" s="53"/>
      <c r="AD203" s="53"/>
    </row>
    <row r="204"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53"/>
      <c r="Y204" s="53"/>
      <c r="Z204" s="53"/>
      <c r="AA204" s="53"/>
      <c r="AB204" s="53"/>
      <c r="AC204" s="53"/>
      <c r="AD204" s="53"/>
    </row>
    <row r="205"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53"/>
      <c r="Y205" s="53"/>
      <c r="Z205" s="53"/>
      <c r="AA205" s="53"/>
      <c r="AB205" s="53"/>
      <c r="AC205" s="53"/>
      <c r="AD205" s="53"/>
    </row>
    <row r="206"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53"/>
      <c r="Y206" s="53"/>
      <c r="Z206" s="53"/>
      <c r="AA206" s="53"/>
      <c r="AB206" s="53"/>
      <c r="AC206" s="53"/>
      <c r="AD206" s="53"/>
    </row>
    <row r="207"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53"/>
      <c r="Y207" s="53"/>
      <c r="Z207" s="53"/>
      <c r="AA207" s="53"/>
      <c r="AB207" s="53"/>
      <c r="AC207" s="53"/>
      <c r="AD207" s="53"/>
    </row>
    <row r="208"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53"/>
      <c r="Y208" s="53"/>
      <c r="Z208" s="53"/>
      <c r="AA208" s="53"/>
      <c r="AB208" s="53"/>
      <c r="AC208" s="53"/>
      <c r="AD208" s="53"/>
    </row>
    <row r="209"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53"/>
      <c r="Y209" s="53"/>
      <c r="Z209" s="53"/>
      <c r="AA209" s="53"/>
      <c r="AB209" s="53"/>
      <c r="AC209" s="53"/>
      <c r="AD209" s="53"/>
    </row>
    <row r="210"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53"/>
      <c r="Y210" s="53"/>
      <c r="Z210" s="53"/>
      <c r="AA210" s="53"/>
      <c r="AB210" s="53"/>
      <c r="AC210" s="53"/>
      <c r="AD210" s="53"/>
    </row>
    <row r="211">
      <c r="F211" s="33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53"/>
      <c r="Y211" s="53"/>
      <c r="Z211" s="53"/>
      <c r="AA211" s="53"/>
      <c r="AB211" s="53"/>
      <c r="AC211" s="53"/>
      <c r="AD211" s="53"/>
    </row>
    <row r="212"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53"/>
      <c r="Y212" s="53"/>
      <c r="Z212" s="53"/>
      <c r="AA212" s="53"/>
      <c r="AB212" s="53"/>
      <c r="AC212" s="53"/>
      <c r="AD212" s="53"/>
    </row>
    <row r="213">
      <c r="F213" s="33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53"/>
      <c r="Y213" s="53"/>
      <c r="Z213" s="53"/>
      <c r="AA213" s="53"/>
      <c r="AB213" s="53"/>
      <c r="AC213" s="53"/>
      <c r="AD213" s="53"/>
    </row>
    <row r="214"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53"/>
      <c r="Y214" s="53"/>
      <c r="Z214" s="53"/>
      <c r="AA214" s="53"/>
      <c r="AB214" s="53"/>
      <c r="AC214" s="53"/>
      <c r="AD214" s="53"/>
    </row>
    <row r="215"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53"/>
      <c r="Y215" s="53"/>
      <c r="Z215" s="53"/>
      <c r="AA215" s="53"/>
      <c r="AB215" s="53"/>
      <c r="AC215" s="53"/>
      <c r="AD215" s="53"/>
    </row>
    <row r="216">
      <c r="F216" s="33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53"/>
      <c r="Y216" s="53"/>
      <c r="Z216" s="53"/>
      <c r="AA216" s="53"/>
      <c r="AB216" s="53"/>
      <c r="AC216" s="53"/>
      <c r="AD216" s="53"/>
    </row>
    <row r="217">
      <c r="F217" s="33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53"/>
      <c r="Y217" s="53"/>
      <c r="Z217" s="53"/>
      <c r="AA217" s="53"/>
      <c r="AB217" s="53"/>
      <c r="AC217" s="53"/>
      <c r="AD217" s="53"/>
    </row>
    <row r="218"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53"/>
      <c r="Y218" s="53"/>
      <c r="Z218" s="53"/>
      <c r="AA218" s="53"/>
      <c r="AB218" s="53"/>
      <c r="AC218" s="53"/>
      <c r="AD218" s="53"/>
    </row>
    <row r="219">
      <c r="F219" s="33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53"/>
      <c r="Y219" s="53"/>
      <c r="Z219" s="53"/>
      <c r="AA219" s="53"/>
      <c r="AB219" s="53"/>
      <c r="AC219" s="53"/>
      <c r="AD219" s="53"/>
    </row>
    <row r="220"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53"/>
      <c r="Y220" s="53"/>
      <c r="Z220" s="53"/>
      <c r="AA220" s="53"/>
      <c r="AB220" s="53"/>
      <c r="AC220" s="53"/>
      <c r="AD220" s="53"/>
    </row>
    <row r="221"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53"/>
      <c r="Y221" s="53"/>
      <c r="Z221" s="53"/>
      <c r="AA221" s="53"/>
      <c r="AB221" s="53"/>
      <c r="AC221" s="53"/>
      <c r="AD221" s="53"/>
    </row>
    <row r="222"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53"/>
      <c r="Y222" s="53"/>
      <c r="Z222" s="53"/>
      <c r="AA222" s="53"/>
      <c r="AB222" s="53"/>
      <c r="AC222" s="53"/>
      <c r="AD222" s="53"/>
    </row>
    <row r="223"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53"/>
      <c r="Y223" s="53"/>
      <c r="Z223" s="53"/>
      <c r="AA223" s="53"/>
      <c r="AB223" s="53"/>
      <c r="AC223" s="53"/>
      <c r="AD223" s="53"/>
    </row>
    <row r="224"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53"/>
      <c r="Y224" s="53"/>
      <c r="Z224" s="53"/>
      <c r="AA224" s="53"/>
      <c r="AB224" s="53"/>
      <c r="AC224" s="53"/>
      <c r="AD224" s="53"/>
    </row>
    <row r="225"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53"/>
      <c r="Y225" s="53"/>
      <c r="Z225" s="53"/>
      <c r="AA225" s="53"/>
      <c r="AB225" s="53"/>
      <c r="AC225" s="53"/>
      <c r="AD225" s="53"/>
    </row>
    <row r="226"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53"/>
      <c r="Y226" s="53"/>
      <c r="Z226" s="53"/>
      <c r="AA226" s="53"/>
      <c r="AB226" s="53"/>
      <c r="AC226" s="53"/>
      <c r="AD226" s="53"/>
    </row>
    <row r="227"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53"/>
      <c r="Y227" s="53"/>
      <c r="Z227" s="53"/>
      <c r="AA227" s="53"/>
      <c r="AB227" s="53"/>
      <c r="AC227" s="53"/>
      <c r="AD227" s="53"/>
    </row>
    <row r="228"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53"/>
      <c r="Y228" s="53"/>
      <c r="Z228" s="53"/>
      <c r="AA228" s="53"/>
      <c r="AB228" s="53"/>
      <c r="AC228" s="53"/>
      <c r="AD228" s="53"/>
    </row>
    <row r="229">
      <c r="F229" s="33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53"/>
      <c r="Y229" s="53"/>
      <c r="Z229" s="53"/>
      <c r="AA229" s="53"/>
      <c r="AB229" s="53"/>
      <c r="AC229" s="53"/>
      <c r="AD229" s="53"/>
    </row>
    <row r="230"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53"/>
      <c r="Y230" s="53"/>
      <c r="Z230" s="53"/>
      <c r="AA230" s="53"/>
      <c r="AB230" s="53"/>
      <c r="AC230" s="53"/>
      <c r="AD230" s="53"/>
    </row>
    <row r="231"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53"/>
      <c r="Y231" s="53"/>
      <c r="Z231" s="53"/>
      <c r="AA231" s="53"/>
      <c r="AB231" s="53"/>
      <c r="AC231" s="53"/>
      <c r="AD231" s="53"/>
    </row>
    <row r="232"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53"/>
      <c r="Y232" s="53"/>
      <c r="Z232" s="53"/>
      <c r="AA232" s="53"/>
      <c r="AB232" s="53"/>
      <c r="AC232" s="53"/>
      <c r="AD232" s="53"/>
    </row>
    <row r="233">
      <c r="F233" s="33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53"/>
      <c r="Y233" s="53"/>
      <c r="Z233" s="53"/>
      <c r="AA233" s="53"/>
      <c r="AB233" s="53"/>
      <c r="AC233" s="53"/>
      <c r="AD233" s="53"/>
    </row>
    <row r="234">
      <c r="F234" s="33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53"/>
      <c r="Y234" s="53"/>
      <c r="Z234" s="53"/>
      <c r="AA234" s="53"/>
      <c r="AB234" s="53"/>
      <c r="AC234" s="53"/>
      <c r="AD234" s="53"/>
    </row>
    <row r="235">
      <c r="F235" s="33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53"/>
      <c r="Y235" s="53"/>
      <c r="Z235" s="53"/>
      <c r="AA235" s="53"/>
      <c r="AB235" s="53"/>
      <c r="AC235" s="53"/>
      <c r="AD235" s="53"/>
    </row>
    <row r="236">
      <c r="F236" s="33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53"/>
      <c r="Y236" s="53"/>
      <c r="Z236" s="53"/>
      <c r="AA236" s="53"/>
      <c r="AB236" s="53"/>
      <c r="AC236" s="53"/>
      <c r="AD236" s="53"/>
    </row>
    <row r="237">
      <c r="F237" s="33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53"/>
      <c r="Y237" s="53"/>
      <c r="Z237" s="53"/>
      <c r="AA237" s="53"/>
      <c r="AB237" s="53"/>
      <c r="AC237" s="53"/>
      <c r="AD237" s="53"/>
    </row>
    <row r="238">
      <c r="F238" s="33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53"/>
      <c r="Y238" s="53"/>
      <c r="Z238" s="53"/>
      <c r="AA238" s="53"/>
      <c r="AB238" s="53"/>
      <c r="AC238" s="53"/>
      <c r="AD238" s="53"/>
    </row>
    <row r="239">
      <c r="F239" s="33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53"/>
      <c r="Y239" s="53"/>
      <c r="Z239" s="53"/>
      <c r="AA239" s="53"/>
      <c r="AB239" s="53"/>
      <c r="AC239" s="53"/>
      <c r="AD239" s="53"/>
    </row>
    <row r="240">
      <c r="F240" s="33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53"/>
      <c r="Y240" s="53"/>
      <c r="Z240" s="53"/>
      <c r="AA240" s="53"/>
      <c r="AB240" s="53"/>
      <c r="AC240" s="53"/>
      <c r="AD240" s="53"/>
    </row>
    <row r="241">
      <c r="F241" s="33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53"/>
      <c r="Y241" s="53"/>
      <c r="Z241" s="53"/>
      <c r="AA241" s="53"/>
      <c r="AB241" s="53"/>
      <c r="AC241" s="53"/>
      <c r="AD241" s="53"/>
    </row>
    <row r="242">
      <c r="F242" s="33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53"/>
      <c r="Y242" s="53"/>
      <c r="Z242" s="53"/>
      <c r="AA242" s="53"/>
      <c r="AB242" s="53"/>
      <c r="AC242" s="53"/>
      <c r="AD242" s="53"/>
    </row>
    <row r="243">
      <c r="F243" s="33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53"/>
      <c r="Y243" s="53"/>
      <c r="Z243" s="53"/>
      <c r="AA243" s="53"/>
      <c r="AB243" s="53"/>
      <c r="AC243" s="53"/>
      <c r="AD243" s="53"/>
    </row>
    <row r="244">
      <c r="F244" s="33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53"/>
      <c r="Y244" s="53"/>
      <c r="Z244" s="53"/>
      <c r="AA244" s="53"/>
      <c r="AB244" s="53"/>
      <c r="AC244" s="53"/>
      <c r="AD244" s="53"/>
    </row>
    <row r="245">
      <c r="F245" s="33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53"/>
      <c r="Y245" s="53"/>
      <c r="Z245" s="53"/>
      <c r="AA245" s="53"/>
      <c r="AB245" s="53"/>
      <c r="AC245" s="53"/>
      <c r="AD245" s="53"/>
    </row>
    <row r="246">
      <c r="F246" s="33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53"/>
      <c r="Y246" s="53"/>
      <c r="Z246" s="53"/>
      <c r="AA246" s="53"/>
      <c r="AB246" s="53"/>
      <c r="AC246" s="53"/>
      <c r="AD246" s="53"/>
    </row>
    <row r="247">
      <c r="F247" s="33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53"/>
      <c r="Y247" s="53"/>
      <c r="Z247" s="53"/>
      <c r="AA247" s="53"/>
      <c r="AB247" s="53"/>
      <c r="AC247" s="53"/>
      <c r="AD247" s="53"/>
    </row>
    <row r="248">
      <c r="F248" s="33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53"/>
      <c r="Y248" s="53"/>
      <c r="Z248" s="53"/>
      <c r="AA248" s="53"/>
      <c r="AB248" s="53"/>
      <c r="AC248" s="53"/>
      <c r="AD248" s="53"/>
    </row>
    <row r="249">
      <c r="F249" s="33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53"/>
      <c r="Y249" s="53"/>
      <c r="Z249" s="53"/>
      <c r="AA249" s="53"/>
      <c r="AB249" s="53"/>
      <c r="AC249" s="53"/>
      <c r="AD249" s="53"/>
    </row>
    <row r="250">
      <c r="F250" s="33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53"/>
      <c r="Y250" s="53"/>
      <c r="Z250" s="53"/>
      <c r="AA250" s="53"/>
      <c r="AB250" s="53"/>
      <c r="AC250" s="53"/>
      <c r="AD250" s="53"/>
    </row>
    <row r="251">
      <c r="F251" s="33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53"/>
      <c r="Y251" s="53"/>
      <c r="Z251" s="53"/>
      <c r="AA251" s="53"/>
      <c r="AB251" s="53"/>
      <c r="AC251" s="53"/>
      <c r="AD251" s="53"/>
    </row>
    <row r="252">
      <c r="F252" s="33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53"/>
      <c r="Y252" s="53"/>
      <c r="Z252" s="53"/>
      <c r="AA252" s="53"/>
      <c r="AB252" s="53"/>
      <c r="AC252" s="53"/>
      <c r="AD252" s="53"/>
    </row>
    <row r="253">
      <c r="F253" s="33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53"/>
      <c r="Y253" s="53"/>
      <c r="Z253" s="53"/>
      <c r="AA253" s="53"/>
      <c r="AB253" s="53"/>
      <c r="AC253" s="53"/>
      <c r="AD253" s="53"/>
    </row>
    <row r="254">
      <c r="F254" s="33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53"/>
      <c r="Y254" s="53"/>
      <c r="Z254" s="53"/>
      <c r="AA254" s="53"/>
      <c r="AB254" s="53"/>
      <c r="AC254" s="53"/>
      <c r="AD254" s="53"/>
    </row>
    <row r="255">
      <c r="F255" s="33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53"/>
      <c r="Y255" s="53"/>
      <c r="Z255" s="53"/>
      <c r="AA255" s="53"/>
      <c r="AB255" s="53"/>
      <c r="AC255" s="53"/>
      <c r="AD255" s="53"/>
    </row>
    <row r="256">
      <c r="F256" s="33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53"/>
      <c r="Y256" s="53"/>
      <c r="Z256" s="53"/>
      <c r="AA256" s="53"/>
      <c r="AB256" s="53"/>
      <c r="AC256" s="53"/>
      <c r="AD256" s="53"/>
    </row>
    <row r="257">
      <c r="F257" s="33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53"/>
      <c r="Y257" s="53"/>
      <c r="Z257" s="53"/>
      <c r="AA257" s="53"/>
      <c r="AB257" s="53"/>
      <c r="AC257" s="53"/>
      <c r="AD257" s="53"/>
    </row>
    <row r="258">
      <c r="F258" s="33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53"/>
      <c r="Y258" s="53"/>
      <c r="Z258" s="53"/>
      <c r="AA258" s="53"/>
      <c r="AB258" s="53"/>
      <c r="AC258" s="53"/>
      <c r="AD258" s="53"/>
    </row>
    <row r="259">
      <c r="F259" s="33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53"/>
      <c r="Y259" s="53"/>
      <c r="Z259" s="53"/>
      <c r="AA259" s="53"/>
      <c r="AB259" s="53"/>
      <c r="AC259" s="53"/>
      <c r="AD259" s="53"/>
    </row>
    <row r="260">
      <c r="F260" s="33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53"/>
      <c r="Y260" s="53"/>
      <c r="Z260" s="53"/>
      <c r="AA260" s="53"/>
      <c r="AB260" s="53"/>
      <c r="AC260" s="53"/>
      <c r="AD260" s="53"/>
    </row>
    <row r="261">
      <c r="F261" s="33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53"/>
      <c r="Y261" s="53"/>
      <c r="Z261" s="53"/>
      <c r="AA261" s="53"/>
      <c r="AB261" s="53"/>
      <c r="AC261" s="53"/>
      <c r="AD261" s="53"/>
    </row>
    <row r="262">
      <c r="F262" s="33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53"/>
      <c r="Y262" s="53"/>
      <c r="Z262" s="53"/>
      <c r="AA262" s="53"/>
      <c r="AB262" s="53"/>
      <c r="AC262" s="53"/>
      <c r="AD262" s="53"/>
    </row>
    <row r="263">
      <c r="F263" s="33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53"/>
      <c r="Y263" s="53"/>
      <c r="Z263" s="53"/>
      <c r="AA263" s="53"/>
      <c r="AB263" s="53"/>
      <c r="AC263" s="53"/>
      <c r="AD263" s="53"/>
    </row>
    <row r="264">
      <c r="F264" s="33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53"/>
      <c r="Y264" s="53"/>
      <c r="Z264" s="53"/>
      <c r="AA264" s="53"/>
      <c r="AB264" s="53"/>
      <c r="AC264" s="53"/>
      <c r="AD264" s="53"/>
    </row>
    <row r="265">
      <c r="F265" s="33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53"/>
      <c r="Y265" s="53"/>
      <c r="Z265" s="53"/>
      <c r="AA265" s="53"/>
      <c r="AB265" s="53"/>
      <c r="AC265" s="53"/>
      <c r="AD265" s="53"/>
    </row>
    <row r="266">
      <c r="F266" s="33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53"/>
      <c r="Y266" s="53"/>
      <c r="Z266" s="53"/>
      <c r="AA266" s="53"/>
      <c r="AB266" s="53"/>
      <c r="AC266" s="53"/>
      <c r="AD266" s="53"/>
    </row>
    <row r="267">
      <c r="F267" s="33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53"/>
      <c r="Y267" s="53"/>
      <c r="Z267" s="53"/>
      <c r="AA267" s="53"/>
      <c r="AB267" s="53"/>
      <c r="AC267" s="53"/>
      <c r="AD267" s="53"/>
    </row>
    <row r="268">
      <c r="F268" s="33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53"/>
      <c r="Y268" s="53"/>
      <c r="Z268" s="53"/>
      <c r="AA268" s="53"/>
      <c r="AB268" s="53"/>
      <c r="AC268" s="53"/>
      <c r="AD268" s="53"/>
    </row>
    <row r="269">
      <c r="F269" s="33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53"/>
      <c r="Y269" s="53"/>
      <c r="Z269" s="53"/>
      <c r="AA269" s="53"/>
      <c r="AB269" s="53"/>
      <c r="AC269" s="53"/>
      <c r="AD269" s="53"/>
    </row>
    <row r="270">
      <c r="F270" s="33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53"/>
      <c r="Y270" s="53"/>
      <c r="Z270" s="53"/>
      <c r="AA270" s="53"/>
      <c r="AB270" s="53"/>
      <c r="AC270" s="53"/>
      <c r="AD270" s="53"/>
    </row>
    <row r="271">
      <c r="F271" s="33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53"/>
      <c r="Y271" s="53"/>
      <c r="Z271" s="53"/>
      <c r="AA271" s="53"/>
      <c r="AB271" s="53"/>
      <c r="AC271" s="53"/>
      <c r="AD271" s="53"/>
    </row>
    <row r="272">
      <c r="F272" s="33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53"/>
      <c r="Y272" s="53"/>
      <c r="Z272" s="53"/>
      <c r="AA272" s="53"/>
      <c r="AB272" s="53"/>
      <c r="AC272" s="53"/>
      <c r="AD272" s="53"/>
    </row>
    <row r="273">
      <c r="F273" s="33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53"/>
      <c r="Y273" s="53"/>
      <c r="Z273" s="53"/>
      <c r="AA273" s="53"/>
      <c r="AB273" s="53"/>
      <c r="AC273" s="53"/>
      <c r="AD273" s="53"/>
    </row>
    <row r="274">
      <c r="F274" s="33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53"/>
      <c r="Y274" s="53"/>
      <c r="Z274" s="53"/>
      <c r="AA274" s="53"/>
      <c r="AB274" s="53"/>
      <c r="AC274" s="53"/>
      <c r="AD274" s="53"/>
    </row>
    <row r="275">
      <c r="F275" s="33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53"/>
      <c r="Y275" s="53"/>
      <c r="Z275" s="53"/>
      <c r="AA275" s="53"/>
      <c r="AB275" s="53"/>
      <c r="AC275" s="53"/>
      <c r="AD275" s="53"/>
    </row>
    <row r="276">
      <c r="F276" s="33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53"/>
      <c r="Y276" s="53"/>
      <c r="Z276" s="53"/>
      <c r="AA276" s="53"/>
      <c r="AB276" s="53"/>
      <c r="AC276" s="53"/>
      <c r="AD276" s="53"/>
    </row>
    <row r="277">
      <c r="F277" s="33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53"/>
      <c r="Y277" s="53"/>
      <c r="Z277" s="53"/>
      <c r="AA277" s="53"/>
      <c r="AB277" s="53"/>
      <c r="AC277" s="53"/>
      <c r="AD277" s="53"/>
    </row>
    <row r="278">
      <c r="F278" s="33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53"/>
      <c r="Y278" s="53"/>
      <c r="Z278" s="53"/>
      <c r="AA278" s="53"/>
      <c r="AB278" s="53"/>
      <c r="AC278" s="53"/>
      <c r="AD278" s="53"/>
    </row>
    <row r="279">
      <c r="F279" s="33"/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53"/>
      <c r="Y279" s="53"/>
      <c r="Z279" s="53"/>
      <c r="AA279" s="53"/>
      <c r="AB279" s="53"/>
      <c r="AC279" s="53"/>
      <c r="AD279" s="53"/>
    </row>
    <row r="280">
      <c r="F280" s="33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53"/>
      <c r="Y280" s="53"/>
      <c r="Z280" s="53"/>
      <c r="AA280" s="53"/>
      <c r="AB280" s="53"/>
      <c r="AC280" s="53"/>
      <c r="AD280" s="53"/>
    </row>
    <row r="281">
      <c r="F281" s="33"/>
      <c r="G281" s="33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53"/>
      <c r="Y281" s="53"/>
      <c r="Z281" s="53"/>
      <c r="AA281" s="53"/>
      <c r="AB281" s="53"/>
      <c r="AC281" s="53"/>
      <c r="AD281" s="53"/>
    </row>
    <row r="282">
      <c r="F282" s="33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53"/>
      <c r="Y282" s="53"/>
      <c r="Z282" s="53"/>
      <c r="AA282" s="53"/>
      <c r="AB282" s="53"/>
      <c r="AC282" s="53"/>
      <c r="AD282" s="53"/>
    </row>
    <row r="283">
      <c r="F283" s="33"/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53"/>
      <c r="Y283" s="53"/>
      <c r="Z283" s="53"/>
      <c r="AA283" s="53"/>
      <c r="AB283" s="53"/>
      <c r="AC283" s="53"/>
      <c r="AD283" s="53"/>
    </row>
    <row r="284">
      <c r="F284" s="33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53"/>
      <c r="Y284" s="53"/>
      <c r="Z284" s="53"/>
      <c r="AA284" s="53"/>
      <c r="AB284" s="53"/>
      <c r="AC284" s="53"/>
      <c r="AD284" s="53"/>
    </row>
    <row r="285">
      <c r="F285" s="33"/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53"/>
      <c r="Y285" s="53"/>
      <c r="Z285" s="53"/>
      <c r="AA285" s="53"/>
      <c r="AB285" s="53"/>
      <c r="AC285" s="53"/>
      <c r="AD285" s="53"/>
    </row>
    <row r="286">
      <c r="F286" s="33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53"/>
      <c r="Y286" s="53"/>
      <c r="Z286" s="53"/>
      <c r="AA286" s="53"/>
      <c r="AB286" s="53"/>
      <c r="AC286" s="53"/>
      <c r="AD286" s="53"/>
    </row>
    <row r="287">
      <c r="F287" s="33"/>
      <c r="G287" s="33"/>
      <c r="H287" s="33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53"/>
      <c r="Y287" s="53"/>
      <c r="Z287" s="53"/>
      <c r="AA287" s="53"/>
      <c r="AB287" s="53"/>
      <c r="AC287" s="53"/>
      <c r="AD287" s="53"/>
    </row>
    <row r="288">
      <c r="F288" s="33"/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53"/>
      <c r="Y288" s="53"/>
      <c r="Z288" s="53"/>
      <c r="AA288" s="53"/>
      <c r="AB288" s="53"/>
      <c r="AC288" s="53"/>
      <c r="AD288" s="53"/>
    </row>
    <row r="289">
      <c r="F289" s="33"/>
      <c r="G289" s="33"/>
      <c r="H289" s="33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53"/>
      <c r="Y289" s="53"/>
      <c r="Z289" s="53"/>
      <c r="AA289" s="53"/>
      <c r="AB289" s="53"/>
      <c r="AC289" s="53"/>
      <c r="AD289" s="53"/>
    </row>
    <row r="290">
      <c r="F290" s="33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53"/>
      <c r="Y290" s="53"/>
      <c r="Z290" s="53"/>
      <c r="AA290" s="53"/>
      <c r="AB290" s="53"/>
      <c r="AC290" s="53"/>
      <c r="AD290" s="53"/>
    </row>
    <row r="291">
      <c r="F291" s="33"/>
      <c r="G291" s="33"/>
      <c r="H291" s="33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53"/>
      <c r="Y291" s="53"/>
      <c r="Z291" s="53"/>
      <c r="AA291" s="53"/>
      <c r="AB291" s="53"/>
      <c r="AC291" s="53"/>
      <c r="AD291" s="53"/>
    </row>
    <row r="292">
      <c r="F292" s="33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53"/>
      <c r="Y292" s="53"/>
      <c r="Z292" s="53"/>
      <c r="AA292" s="53"/>
      <c r="AB292" s="53"/>
      <c r="AC292" s="53"/>
      <c r="AD292" s="53"/>
    </row>
    <row r="293">
      <c r="F293" s="33"/>
      <c r="G293" s="33"/>
      <c r="H293" s="33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53"/>
      <c r="Y293" s="53"/>
      <c r="Z293" s="53"/>
      <c r="AA293" s="53"/>
      <c r="AB293" s="53"/>
      <c r="AC293" s="53"/>
      <c r="AD293" s="53"/>
    </row>
    <row r="294">
      <c r="F294" s="33"/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53"/>
      <c r="Y294" s="53"/>
      <c r="Z294" s="53"/>
      <c r="AA294" s="53"/>
      <c r="AB294" s="53"/>
      <c r="AC294" s="53"/>
      <c r="AD294" s="53"/>
    </row>
    <row r="295">
      <c r="F295" s="33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53"/>
      <c r="Y295" s="53"/>
      <c r="Z295" s="53"/>
      <c r="AA295" s="53"/>
      <c r="AB295" s="53"/>
      <c r="AC295" s="53"/>
      <c r="AD295" s="53"/>
    </row>
    <row r="296">
      <c r="F296" s="33"/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53"/>
      <c r="Y296" s="53"/>
      <c r="Z296" s="53"/>
      <c r="AA296" s="53"/>
      <c r="AB296" s="53"/>
      <c r="AC296" s="53"/>
      <c r="AD296" s="53"/>
    </row>
    <row r="297">
      <c r="F297" s="33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53"/>
      <c r="Y297" s="53"/>
      <c r="Z297" s="53"/>
      <c r="AA297" s="53"/>
      <c r="AB297" s="53"/>
      <c r="AC297" s="53"/>
      <c r="AD297" s="53"/>
    </row>
    <row r="298">
      <c r="F298" s="33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53"/>
      <c r="Y298" s="53"/>
      <c r="Z298" s="53"/>
      <c r="AA298" s="53"/>
      <c r="AB298" s="53"/>
      <c r="AC298" s="53"/>
      <c r="AD298" s="53"/>
    </row>
    <row r="299">
      <c r="F299" s="33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53"/>
      <c r="Y299" s="53"/>
      <c r="Z299" s="53"/>
      <c r="AA299" s="53"/>
      <c r="AB299" s="53"/>
      <c r="AC299" s="53"/>
      <c r="AD299" s="53"/>
    </row>
    <row r="300">
      <c r="F300" s="33"/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53"/>
      <c r="Y300" s="53"/>
      <c r="Z300" s="53"/>
      <c r="AA300" s="53"/>
      <c r="AB300" s="53"/>
      <c r="AC300" s="53"/>
      <c r="AD300" s="53"/>
    </row>
    <row r="301">
      <c r="F301" s="33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53"/>
      <c r="Y301" s="53"/>
      <c r="Z301" s="53"/>
      <c r="AA301" s="53"/>
      <c r="AB301" s="53"/>
      <c r="AC301" s="53"/>
      <c r="AD301" s="53"/>
    </row>
    <row r="302">
      <c r="F302" s="33"/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53"/>
      <c r="Y302" s="53"/>
      <c r="Z302" s="53"/>
      <c r="AA302" s="53"/>
      <c r="AB302" s="53"/>
      <c r="AC302" s="53"/>
      <c r="AD302" s="53"/>
    </row>
    <row r="303">
      <c r="F303" s="33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53"/>
      <c r="Y303" s="53"/>
      <c r="Z303" s="53"/>
      <c r="AA303" s="53"/>
      <c r="AB303" s="53"/>
      <c r="AC303" s="53"/>
      <c r="AD303" s="53"/>
    </row>
    <row r="304">
      <c r="F304" s="33"/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53"/>
      <c r="Y304" s="53"/>
      <c r="Z304" s="53"/>
      <c r="AA304" s="53"/>
      <c r="AB304" s="53"/>
      <c r="AC304" s="53"/>
      <c r="AD304" s="53"/>
    </row>
    <row r="305">
      <c r="F305" s="33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53"/>
      <c r="Y305" s="53"/>
      <c r="Z305" s="53"/>
      <c r="AA305" s="53"/>
      <c r="AB305" s="53"/>
      <c r="AC305" s="53"/>
      <c r="AD305" s="53"/>
    </row>
    <row r="306">
      <c r="F306" s="33"/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53"/>
      <c r="Y306" s="53"/>
      <c r="Z306" s="53"/>
      <c r="AA306" s="53"/>
      <c r="AB306" s="53"/>
      <c r="AC306" s="53"/>
      <c r="AD306" s="53"/>
    </row>
    <row r="307">
      <c r="F307" s="33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53"/>
      <c r="Y307" s="53"/>
      <c r="Z307" s="53"/>
      <c r="AA307" s="53"/>
      <c r="AB307" s="53"/>
      <c r="AC307" s="53"/>
      <c r="AD307" s="53"/>
    </row>
    <row r="308">
      <c r="F308" s="33"/>
      <c r="G308" s="33"/>
      <c r="H308" s="33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53"/>
      <c r="Y308" s="53"/>
      <c r="Z308" s="53"/>
      <c r="AA308" s="53"/>
      <c r="AB308" s="53"/>
      <c r="AC308" s="53"/>
      <c r="AD308" s="53"/>
    </row>
    <row r="309">
      <c r="F309" s="33"/>
      <c r="G309" s="33"/>
      <c r="H309" s="33"/>
      <c r="I309" s="33"/>
      <c r="J309" s="33"/>
      <c r="K309" s="33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53"/>
      <c r="Y309" s="53"/>
      <c r="Z309" s="53"/>
      <c r="AA309" s="53"/>
      <c r="AB309" s="53"/>
      <c r="AC309" s="53"/>
      <c r="AD309" s="53"/>
    </row>
    <row r="310">
      <c r="F310" s="33"/>
      <c r="G310" s="33"/>
      <c r="H310" s="33"/>
      <c r="I310" s="33"/>
      <c r="J310" s="33"/>
      <c r="K310" s="33"/>
      <c r="L310" s="33"/>
      <c r="M310" s="33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53"/>
      <c r="Y310" s="53"/>
      <c r="Z310" s="53"/>
      <c r="AA310" s="53"/>
      <c r="AB310" s="53"/>
      <c r="AC310" s="53"/>
      <c r="AD310" s="53"/>
    </row>
    <row r="311">
      <c r="F311" s="33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53"/>
      <c r="Y311" s="53"/>
      <c r="Z311" s="53"/>
      <c r="AA311" s="53"/>
      <c r="AB311" s="53"/>
      <c r="AC311" s="53"/>
      <c r="AD311" s="53"/>
    </row>
    <row r="312">
      <c r="F312" s="33"/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53"/>
      <c r="Y312" s="53"/>
      <c r="Z312" s="53"/>
      <c r="AA312" s="53"/>
      <c r="AB312" s="53"/>
      <c r="AC312" s="53"/>
      <c r="AD312" s="53"/>
    </row>
    <row r="313">
      <c r="F313" s="33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53"/>
      <c r="Y313" s="53"/>
      <c r="Z313" s="53"/>
      <c r="AA313" s="53"/>
      <c r="AB313" s="53"/>
      <c r="AC313" s="53"/>
      <c r="AD313" s="53"/>
    </row>
    <row r="314">
      <c r="F314" s="33"/>
      <c r="G314" s="33"/>
      <c r="H314" s="33"/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53"/>
      <c r="Y314" s="53"/>
      <c r="Z314" s="53"/>
      <c r="AA314" s="53"/>
      <c r="AB314" s="53"/>
      <c r="AC314" s="53"/>
      <c r="AD314" s="53"/>
    </row>
    <row r="315">
      <c r="F315" s="33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53"/>
      <c r="Y315" s="53"/>
      <c r="Z315" s="53"/>
      <c r="AA315" s="53"/>
      <c r="AB315" s="53"/>
      <c r="AC315" s="53"/>
      <c r="AD315" s="53"/>
    </row>
    <row r="316">
      <c r="F316" s="33"/>
      <c r="G316" s="33"/>
      <c r="H316" s="33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33"/>
      <c r="U316" s="33"/>
      <c r="V316" s="33"/>
      <c r="W316" s="33"/>
      <c r="X316" s="53"/>
      <c r="Y316" s="53"/>
      <c r="Z316" s="53"/>
      <c r="AA316" s="53"/>
      <c r="AB316" s="53"/>
      <c r="AC316" s="53"/>
      <c r="AD316" s="53"/>
    </row>
    <row r="317">
      <c r="F317" s="33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53"/>
      <c r="Y317" s="53"/>
      <c r="Z317" s="53"/>
      <c r="AA317" s="53"/>
      <c r="AB317" s="53"/>
      <c r="AC317" s="53"/>
      <c r="AD317" s="53"/>
    </row>
    <row r="318">
      <c r="F318" s="33"/>
      <c r="G318" s="33"/>
      <c r="H318" s="33"/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53"/>
      <c r="Y318" s="53"/>
      <c r="Z318" s="53"/>
      <c r="AA318" s="53"/>
      <c r="AB318" s="53"/>
      <c r="AC318" s="53"/>
      <c r="AD318" s="53"/>
    </row>
    <row r="319">
      <c r="F319" s="33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53"/>
      <c r="Y319" s="53"/>
      <c r="Z319" s="53"/>
      <c r="AA319" s="53"/>
      <c r="AB319" s="53"/>
      <c r="AC319" s="53"/>
      <c r="AD319" s="53"/>
    </row>
    <row r="320">
      <c r="F320" s="33"/>
      <c r="G320" s="33"/>
      <c r="H320" s="33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53"/>
      <c r="Y320" s="53"/>
      <c r="Z320" s="53"/>
      <c r="AA320" s="53"/>
      <c r="AB320" s="53"/>
      <c r="AC320" s="53"/>
      <c r="AD320" s="53"/>
    </row>
    <row r="321">
      <c r="F321" s="33"/>
      <c r="G321" s="33"/>
      <c r="H321" s="33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53"/>
      <c r="Y321" s="53"/>
      <c r="Z321" s="53"/>
      <c r="AA321" s="53"/>
      <c r="AB321" s="53"/>
      <c r="AC321" s="53"/>
      <c r="AD321" s="53"/>
    </row>
    <row r="322">
      <c r="F322" s="33"/>
      <c r="G322" s="33"/>
      <c r="H322" s="33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53"/>
      <c r="Y322" s="53"/>
      <c r="Z322" s="53"/>
      <c r="AA322" s="53"/>
      <c r="AB322" s="53"/>
      <c r="AC322" s="53"/>
      <c r="AD322" s="53"/>
    </row>
    <row r="323">
      <c r="F323" s="33"/>
      <c r="G323" s="33"/>
      <c r="H323" s="33"/>
      <c r="I323" s="33"/>
      <c r="J323" s="33"/>
      <c r="K323" s="33"/>
      <c r="L323" s="33"/>
      <c r="M323" s="33"/>
      <c r="N323" s="33"/>
      <c r="O323" s="33"/>
      <c r="P323" s="33"/>
      <c r="Q323" s="33"/>
      <c r="R323" s="33"/>
      <c r="S323" s="33"/>
      <c r="T323" s="33"/>
      <c r="U323" s="33"/>
      <c r="V323" s="33"/>
      <c r="W323" s="33"/>
      <c r="X323" s="53"/>
      <c r="Y323" s="53"/>
      <c r="Z323" s="53"/>
      <c r="AA323" s="53"/>
      <c r="AB323" s="53"/>
      <c r="AC323" s="53"/>
      <c r="AD323" s="53"/>
    </row>
    <row r="324">
      <c r="F324" s="33"/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53"/>
      <c r="Y324" s="53"/>
      <c r="Z324" s="53"/>
      <c r="AA324" s="53"/>
      <c r="AB324" s="53"/>
      <c r="AC324" s="53"/>
      <c r="AD324" s="53"/>
    </row>
    <row r="325">
      <c r="F325" s="33"/>
      <c r="G325" s="33"/>
      <c r="H325" s="33"/>
      <c r="I325" s="33"/>
      <c r="J325" s="33"/>
      <c r="K325" s="33"/>
      <c r="L325" s="33"/>
      <c r="M325" s="33"/>
      <c r="N325" s="33"/>
      <c r="O325" s="33"/>
      <c r="P325" s="33"/>
      <c r="Q325" s="33"/>
      <c r="R325" s="33"/>
      <c r="S325" s="33"/>
      <c r="T325" s="33"/>
      <c r="U325" s="33"/>
      <c r="V325" s="33"/>
      <c r="W325" s="33"/>
      <c r="X325" s="53"/>
      <c r="Y325" s="53"/>
      <c r="Z325" s="53"/>
      <c r="AA325" s="53"/>
      <c r="AB325" s="53"/>
      <c r="AC325" s="53"/>
      <c r="AD325" s="53"/>
    </row>
    <row r="326">
      <c r="F326" s="33"/>
      <c r="G326" s="33"/>
      <c r="H326" s="33"/>
      <c r="I326" s="33"/>
      <c r="J326" s="33"/>
      <c r="K326" s="33"/>
      <c r="L326" s="33"/>
      <c r="M326" s="33"/>
      <c r="N326" s="33"/>
      <c r="O326" s="33"/>
      <c r="P326" s="33"/>
      <c r="Q326" s="33"/>
      <c r="R326" s="33"/>
      <c r="S326" s="33"/>
      <c r="T326" s="33"/>
      <c r="U326" s="33"/>
      <c r="V326" s="33"/>
      <c r="W326" s="33"/>
      <c r="X326" s="53"/>
      <c r="Y326" s="53"/>
      <c r="Z326" s="53"/>
      <c r="AA326" s="53"/>
      <c r="AB326" s="53"/>
      <c r="AC326" s="53"/>
      <c r="AD326" s="53"/>
    </row>
    <row r="327">
      <c r="F327" s="33"/>
      <c r="G327" s="33"/>
      <c r="H327" s="33"/>
      <c r="I327" s="33"/>
      <c r="J327" s="33"/>
      <c r="K327" s="33"/>
      <c r="L327" s="33"/>
      <c r="M327" s="33"/>
      <c r="N327" s="33"/>
      <c r="O327" s="33"/>
      <c r="P327" s="33"/>
      <c r="Q327" s="33"/>
      <c r="R327" s="33"/>
      <c r="S327" s="33"/>
      <c r="T327" s="33"/>
      <c r="U327" s="33"/>
      <c r="V327" s="33"/>
      <c r="W327" s="33"/>
      <c r="X327" s="53"/>
      <c r="Y327" s="53"/>
      <c r="Z327" s="53"/>
      <c r="AA327" s="53"/>
      <c r="AB327" s="53"/>
      <c r="AC327" s="53"/>
      <c r="AD327" s="53"/>
    </row>
    <row r="328">
      <c r="F328" s="33"/>
      <c r="G328" s="33"/>
      <c r="H328" s="33"/>
      <c r="I328" s="33"/>
      <c r="J328" s="33"/>
      <c r="K328" s="33"/>
      <c r="L328" s="33"/>
      <c r="M328" s="33"/>
      <c r="N328" s="33"/>
      <c r="O328" s="33"/>
      <c r="P328" s="33"/>
      <c r="Q328" s="33"/>
      <c r="R328" s="33"/>
      <c r="S328" s="33"/>
      <c r="T328" s="33"/>
      <c r="U328" s="33"/>
      <c r="V328" s="33"/>
      <c r="W328" s="33"/>
      <c r="X328" s="53"/>
      <c r="Y328" s="53"/>
      <c r="Z328" s="53"/>
      <c r="AA328" s="53"/>
      <c r="AB328" s="53"/>
      <c r="AC328" s="53"/>
      <c r="AD328" s="53"/>
    </row>
    <row r="329">
      <c r="F329" s="33"/>
      <c r="G329" s="33"/>
      <c r="H329" s="33"/>
      <c r="I329" s="33"/>
      <c r="J329" s="33"/>
      <c r="K329" s="33"/>
      <c r="L329" s="33"/>
      <c r="M329" s="33"/>
      <c r="N329" s="33"/>
      <c r="O329" s="33"/>
      <c r="P329" s="33"/>
      <c r="Q329" s="33"/>
      <c r="R329" s="33"/>
      <c r="S329" s="33"/>
      <c r="T329" s="33"/>
      <c r="U329" s="33"/>
      <c r="V329" s="33"/>
      <c r="W329" s="33"/>
      <c r="X329" s="53"/>
      <c r="Y329" s="53"/>
      <c r="Z329" s="53"/>
      <c r="AA329" s="53"/>
      <c r="AB329" s="53"/>
      <c r="AC329" s="53"/>
      <c r="AD329" s="53"/>
    </row>
    <row r="330">
      <c r="F330" s="33"/>
      <c r="G330" s="33"/>
      <c r="H330" s="33"/>
      <c r="I330" s="33"/>
      <c r="J330" s="33"/>
      <c r="K330" s="33"/>
      <c r="L330" s="33"/>
      <c r="M330" s="33"/>
      <c r="N330" s="33"/>
      <c r="O330" s="33"/>
      <c r="P330" s="33"/>
      <c r="Q330" s="33"/>
      <c r="R330" s="33"/>
      <c r="S330" s="33"/>
      <c r="T330" s="33"/>
      <c r="U330" s="33"/>
      <c r="V330" s="33"/>
      <c r="W330" s="33"/>
      <c r="X330" s="53"/>
      <c r="Y330" s="53"/>
      <c r="Z330" s="53"/>
      <c r="AA330" s="53"/>
      <c r="AB330" s="53"/>
      <c r="AC330" s="53"/>
      <c r="AD330" s="53"/>
    </row>
    <row r="331">
      <c r="F331" s="33"/>
      <c r="G331" s="33"/>
      <c r="H331" s="33"/>
      <c r="I331" s="33"/>
      <c r="J331" s="33"/>
      <c r="K331" s="33"/>
      <c r="L331" s="33"/>
      <c r="M331" s="33"/>
      <c r="N331" s="33"/>
      <c r="O331" s="33"/>
      <c r="P331" s="33"/>
      <c r="Q331" s="33"/>
      <c r="R331" s="33"/>
      <c r="S331" s="33"/>
      <c r="T331" s="33"/>
      <c r="U331" s="33"/>
      <c r="V331" s="33"/>
      <c r="W331" s="33"/>
      <c r="X331" s="53"/>
      <c r="Y331" s="53"/>
      <c r="Z331" s="53"/>
      <c r="AA331" s="53"/>
      <c r="AB331" s="53"/>
      <c r="AC331" s="53"/>
      <c r="AD331" s="53"/>
    </row>
    <row r="332">
      <c r="F332" s="33"/>
      <c r="G332" s="33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53"/>
      <c r="Y332" s="53"/>
      <c r="Z332" s="53"/>
      <c r="AA332" s="53"/>
      <c r="AB332" s="53"/>
      <c r="AC332" s="53"/>
      <c r="AD332" s="53"/>
    </row>
    <row r="333">
      <c r="F333" s="33"/>
      <c r="G333" s="33"/>
      <c r="H333" s="33"/>
      <c r="I333" s="33"/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53"/>
      <c r="Y333" s="53"/>
      <c r="Z333" s="53"/>
      <c r="AA333" s="53"/>
      <c r="AB333" s="53"/>
      <c r="AC333" s="53"/>
      <c r="AD333" s="53"/>
    </row>
    <row r="334">
      <c r="F334" s="33"/>
      <c r="G334" s="33"/>
      <c r="H334" s="33"/>
      <c r="I334" s="33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53"/>
      <c r="Y334" s="53"/>
      <c r="Z334" s="53"/>
      <c r="AA334" s="53"/>
      <c r="AB334" s="53"/>
      <c r="AC334" s="53"/>
      <c r="AD334" s="53"/>
    </row>
    <row r="335">
      <c r="F335" s="33"/>
      <c r="G335" s="33"/>
      <c r="H335" s="33"/>
      <c r="I335" s="33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T335" s="33"/>
      <c r="U335" s="33"/>
      <c r="V335" s="33"/>
      <c r="W335" s="33"/>
      <c r="X335" s="53"/>
      <c r="Y335" s="53"/>
      <c r="Z335" s="53"/>
      <c r="AA335" s="53"/>
      <c r="AB335" s="53"/>
      <c r="AC335" s="53"/>
      <c r="AD335" s="53"/>
    </row>
    <row r="336">
      <c r="F336" s="33"/>
      <c r="G336" s="33"/>
      <c r="H336" s="33"/>
      <c r="I336" s="33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T336" s="33"/>
      <c r="U336" s="33"/>
      <c r="V336" s="33"/>
      <c r="W336" s="33"/>
      <c r="X336" s="53"/>
      <c r="Y336" s="53"/>
      <c r="Z336" s="53"/>
      <c r="AA336" s="53"/>
      <c r="AB336" s="53"/>
      <c r="AC336" s="53"/>
      <c r="AD336" s="53"/>
    </row>
    <row r="337">
      <c r="F337" s="33"/>
      <c r="G337" s="33"/>
      <c r="H337" s="33"/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33"/>
      <c r="X337" s="53"/>
      <c r="Y337" s="53"/>
      <c r="Z337" s="53"/>
      <c r="AA337" s="53"/>
      <c r="AB337" s="53"/>
      <c r="AC337" s="53"/>
      <c r="AD337" s="53"/>
    </row>
    <row r="338">
      <c r="F338" s="33"/>
      <c r="G338" s="33"/>
      <c r="H338" s="33"/>
      <c r="I338" s="33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53"/>
      <c r="Y338" s="53"/>
      <c r="Z338" s="53"/>
      <c r="AA338" s="53"/>
      <c r="AB338" s="53"/>
      <c r="AC338" s="53"/>
      <c r="AD338" s="53"/>
    </row>
    <row r="339">
      <c r="F339" s="33"/>
      <c r="G339" s="33"/>
      <c r="H339" s="33"/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53"/>
      <c r="Y339" s="53"/>
      <c r="Z339" s="53"/>
      <c r="AA339" s="53"/>
      <c r="AB339" s="53"/>
      <c r="AC339" s="53"/>
      <c r="AD339" s="53"/>
    </row>
    <row r="340">
      <c r="F340" s="33"/>
      <c r="G340" s="33"/>
      <c r="H340" s="33"/>
      <c r="I340" s="33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53"/>
      <c r="Y340" s="53"/>
      <c r="Z340" s="53"/>
      <c r="AA340" s="53"/>
      <c r="AB340" s="53"/>
      <c r="AC340" s="53"/>
      <c r="AD340" s="53"/>
    </row>
    <row r="341">
      <c r="F341" s="33"/>
      <c r="G341" s="33"/>
      <c r="H341" s="33"/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53"/>
      <c r="Y341" s="53"/>
      <c r="Z341" s="53"/>
      <c r="AA341" s="53"/>
      <c r="AB341" s="53"/>
      <c r="AC341" s="53"/>
      <c r="AD341" s="53"/>
    </row>
    <row r="342">
      <c r="F342" s="33"/>
      <c r="G342" s="33"/>
      <c r="H342" s="33"/>
      <c r="I342" s="33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53"/>
      <c r="Y342" s="53"/>
      <c r="Z342" s="53"/>
      <c r="AA342" s="53"/>
      <c r="AB342" s="53"/>
      <c r="AC342" s="53"/>
      <c r="AD342" s="53"/>
    </row>
    <row r="343">
      <c r="F343" s="33"/>
      <c r="G343" s="33"/>
      <c r="H343" s="33"/>
      <c r="I343" s="33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53"/>
      <c r="Y343" s="53"/>
      <c r="Z343" s="53"/>
      <c r="AA343" s="53"/>
      <c r="AB343" s="53"/>
      <c r="AC343" s="53"/>
      <c r="AD343" s="53"/>
    </row>
    <row r="344">
      <c r="F344" s="33"/>
      <c r="G344" s="33"/>
      <c r="H344" s="33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53"/>
      <c r="Y344" s="53"/>
      <c r="Z344" s="53"/>
      <c r="AA344" s="53"/>
      <c r="AB344" s="53"/>
      <c r="AC344" s="53"/>
      <c r="AD344" s="53"/>
    </row>
    <row r="345">
      <c r="F345" s="33"/>
      <c r="G345" s="33"/>
      <c r="H345" s="33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53"/>
      <c r="Y345" s="53"/>
      <c r="Z345" s="53"/>
      <c r="AA345" s="53"/>
      <c r="AB345" s="53"/>
      <c r="AC345" s="53"/>
      <c r="AD345" s="53"/>
    </row>
    <row r="346">
      <c r="F346" s="33"/>
      <c r="G346" s="33"/>
      <c r="H346" s="33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53"/>
      <c r="Y346" s="53"/>
      <c r="Z346" s="53"/>
      <c r="AA346" s="53"/>
      <c r="AB346" s="53"/>
      <c r="AC346" s="53"/>
      <c r="AD346" s="53"/>
    </row>
    <row r="347">
      <c r="F347" s="33"/>
      <c r="G347" s="33"/>
      <c r="H347" s="33"/>
      <c r="I347" s="33"/>
      <c r="J347" s="33"/>
      <c r="K347" s="33"/>
      <c r="L347" s="33"/>
      <c r="M347" s="33"/>
      <c r="N347" s="33"/>
      <c r="O347" s="33"/>
      <c r="P347" s="33"/>
      <c r="Q347" s="33"/>
      <c r="R347" s="33"/>
      <c r="S347" s="33"/>
      <c r="T347" s="33"/>
      <c r="U347" s="33"/>
      <c r="V347" s="33"/>
      <c r="W347" s="33"/>
      <c r="X347" s="53"/>
      <c r="Y347" s="53"/>
      <c r="Z347" s="53"/>
      <c r="AA347" s="53"/>
      <c r="AB347" s="53"/>
      <c r="AC347" s="53"/>
      <c r="AD347" s="53"/>
    </row>
    <row r="348">
      <c r="F348" s="33"/>
      <c r="G348" s="33"/>
      <c r="H348" s="33"/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53"/>
      <c r="Y348" s="53"/>
      <c r="Z348" s="53"/>
      <c r="AA348" s="53"/>
      <c r="AB348" s="53"/>
      <c r="AC348" s="53"/>
      <c r="AD348" s="53"/>
    </row>
    <row r="349">
      <c r="F349" s="33"/>
      <c r="G349" s="33"/>
      <c r="H349" s="33"/>
      <c r="I349" s="33"/>
      <c r="J349" s="33"/>
      <c r="K349" s="33"/>
      <c r="L349" s="33"/>
      <c r="M349" s="33"/>
      <c r="N349" s="33"/>
      <c r="O349" s="33"/>
      <c r="P349" s="33"/>
      <c r="Q349" s="33"/>
      <c r="R349" s="33"/>
      <c r="S349" s="33"/>
      <c r="T349" s="33"/>
      <c r="U349" s="33"/>
      <c r="V349" s="33"/>
      <c r="W349" s="33"/>
      <c r="X349" s="53"/>
      <c r="Y349" s="53"/>
      <c r="Z349" s="53"/>
      <c r="AA349" s="53"/>
      <c r="AB349" s="53"/>
      <c r="AC349" s="53"/>
      <c r="AD349" s="53"/>
    </row>
    <row r="350">
      <c r="F350" s="33"/>
      <c r="G350" s="33"/>
      <c r="H350" s="33"/>
      <c r="I350" s="33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T350" s="33"/>
      <c r="U350" s="33"/>
      <c r="V350" s="33"/>
      <c r="W350" s="33"/>
      <c r="X350" s="53"/>
      <c r="Y350" s="53"/>
      <c r="Z350" s="53"/>
      <c r="AA350" s="53"/>
      <c r="AB350" s="53"/>
      <c r="AC350" s="53"/>
      <c r="AD350" s="53"/>
    </row>
    <row r="351">
      <c r="F351" s="33"/>
      <c r="G351" s="33"/>
      <c r="H351" s="33"/>
      <c r="I351" s="33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53"/>
      <c r="Y351" s="53"/>
      <c r="Z351" s="53"/>
      <c r="AA351" s="53"/>
      <c r="AB351" s="53"/>
      <c r="AC351" s="53"/>
      <c r="AD351" s="53"/>
    </row>
    <row r="352">
      <c r="F352" s="33"/>
      <c r="G352" s="33"/>
      <c r="H352" s="33"/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53"/>
      <c r="Y352" s="53"/>
      <c r="Z352" s="53"/>
      <c r="AA352" s="53"/>
      <c r="AB352" s="53"/>
      <c r="AC352" s="53"/>
      <c r="AD352" s="53"/>
    </row>
    <row r="353">
      <c r="F353" s="33"/>
      <c r="G353" s="33"/>
      <c r="H353" s="33"/>
      <c r="I353" s="33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53"/>
      <c r="Y353" s="53"/>
      <c r="Z353" s="53"/>
      <c r="AA353" s="53"/>
      <c r="AB353" s="53"/>
      <c r="AC353" s="53"/>
      <c r="AD353" s="53"/>
    </row>
    <row r="354">
      <c r="F354" s="33"/>
      <c r="G354" s="33"/>
      <c r="H354" s="33"/>
      <c r="I354" s="33"/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T354" s="33"/>
      <c r="U354" s="33"/>
      <c r="V354" s="33"/>
      <c r="W354" s="33"/>
      <c r="X354" s="53"/>
      <c r="Y354" s="53"/>
      <c r="Z354" s="53"/>
      <c r="AA354" s="53"/>
      <c r="AB354" s="53"/>
      <c r="AC354" s="53"/>
      <c r="AD354" s="53"/>
    </row>
    <row r="355">
      <c r="F355" s="33"/>
      <c r="G355" s="33"/>
      <c r="H355" s="33"/>
      <c r="I355" s="33"/>
      <c r="J355" s="33"/>
      <c r="K355" s="33"/>
      <c r="L355" s="33"/>
      <c r="M355" s="33"/>
      <c r="N355" s="33"/>
      <c r="O355" s="33"/>
      <c r="P355" s="33"/>
      <c r="Q355" s="33"/>
      <c r="R355" s="33"/>
      <c r="S355" s="33"/>
      <c r="T355" s="33"/>
      <c r="U355" s="33"/>
      <c r="V355" s="33"/>
      <c r="W355" s="33"/>
      <c r="X355" s="53"/>
      <c r="Y355" s="53"/>
      <c r="Z355" s="53"/>
      <c r="AA355" s="53"/>
      <c r="AB355" s="53"/>
      <c r="AC355" s="53"/>
      <c r="AD355" s="53"/>
    </row>
    <row r="356">
      <c r="F356" s="33"/>
      <c r="G356" s="33"/>
      <c r="H356" s="33"/>
      <c r="I356" s="33"/>
      <c r="J356" s="33"/>
      <c r="K356" s="33"/>
      <c r="L356" s="33"/>
      <c r="M356" s="33"/>
      <c r="N356" s="33"/>
      <c r="O356" s="33"/>
      <c r="P356" s="33"/>
      <c r="Q356" s="33"/>
      <c r="R356" s="33"/>
      <c r="S356" s="33"/>
      <c r="T356" s="33"/>
      <c r="U356" s="33"/>
      <c r="V356" s="33"/>
      <c r="W356" s="33"/>
      <c r="X356" s="53"/>
      <c r="Y356" s="53"/>
      <c r="Z356" s="53"/>
      <c r="AA356" s="53"/>
      <c r="AB356" s="53"/>
      <c r="AC356" s="53"/>
      <c r="AD356" s="53"/>
    </row>
    <row r="357">
      <c r="F357" s="33"/>
      <c r="G357" s="33"/>
      <c r="H357" s="33"/>
      <c r="I357" s="33"/>
      <c r="J357" s="33"/>
      <c r="K357" s="33"/>
      <c r="L357" s="33"/>
      <c r="M357" s="33"/>
      <c r="N357" s="33"/>
      <c r="O357" s="33"/>
      <c r="P357" s="33"/>
      <c r="Q357" s="33"/>
      <c r="R357" s="33"/>
      <c r="S357" s="33"/>
      <c r="T357" s="33"/>
      <c r="U357" s="33"/>
      <c r="V357" s="33"/>
      <c r="W357" s="33"/>
      <c r="X357" s="53"/>
      <c r="Y357" s="53"/>
      <c r="Z357" s="53"/>
      <c r="AA357" s="53"/>
      <c r="AB357" s="53"/>
      <c r="AC357" s="53"/>
      <c r="AD357" s="53"/>
    </row>
    <row r="358">
      <c r="F358" s="33"/>
      <c r="G358" s="33"/>
      <c r="H358" s="33"/>
      <c r="I358" s="33"/>
      <c r="J358" s="33"/>
      <c r="K358" s="33"/>
      <c r="L358" s="33"/>
      <c r="M358" s="33"/>
      <c r="N358" s="33"/>
      <c r="O358" s="33"/>
      <c r="P358" s="33"/>
      <c r="Q358" s="33"/>
      <c r="R358" s="33"/>
      <c r="S358" s="33"/>
      <c r="T358" s="33"/>
      <c r="U358" s="33"/>
      <c r="V358" s="33"/>
      <c r="W358" s="33"/>
      <c r="X358" s="53"/>
      <c r="Y358" s="53"/>
      <c r="Z358" s="53"/>
      <c r="AA358" s="53"/>
      <c r="AB358" s="53"/>
      <c r="AC358" s="53"/>
      <c r="AD358" s="53"/>
    </row>
    <row r="359">
      <c r="F359" s="33"/>
      <c r="G359" s="33"/>
      <c r="H359" s="33"/>
      <c r="I359" s="33"/>
      <c r="J359" s="33"/>
      <c r="K359" s="33"/>
      <c r="L359" s="33"/>
      <c r="M359" s="33"/>
      <c r="N359" s="33"/>
      <c r="O359" s="33"/>
      <c r="P359" s="33"/>
      <c r="Q359" s="33"/>
      <c r="R359" s="33"/>
      <c r="S359" s="33"/>
      <c r="T359" s="33"/>
      <c r="U359" s="33"/>
      <c r="V359" s="33"/>
      <c r="W359" s="33"/>
      <c r="X359" s="53"/>
      <c r="Y359" s="53"/>
      <c r="Z359" s="53"/>
      <c r="AA359" s="53"/>
      <c r="AB359" s="53"/>
      <c r="AC359" s="53"/>
      <c r="AD359" s="53"/>
    </row>
    <row r="360">
      <c r="F360" s="33"/>
      <c r="G360" s="33"/>
      <c r="H360" s="33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3"/>
      <c r="T360" s="33"/>
      <c r="U360" s="33"/>
      <c r="V360" s="33"/>
      <c r="W360" s="33"/>
      <c r="X360" s="53"/>
      <c r="Y360" s="53"/>
      <c r="Z360" s="53"/>
      <c r="AA360" s="53"/>
      <c r="AB360" s="53"/>
      <c r="AC360" s="53"/>
      <c r="AD360" s="53"/>
    </row>
    <row r="361">
      <c r="F361" s="33"/>
      <c r="G361" s="33"/>
      <c r="H361" s="33"/>
      <c r="I361" s="33"/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T361" s="33"/>
      <c r="U361" s="33"/>
      <c r="V361" s="33"/>
      <c r="W361" s="33"/>
      <c r="X361" s="53"/>
      <c r="Y361" s="53"/>
      <c r="Z361" s="53"/>
      <c r="AA361" s="53"/>
      <c r="AB361" s="53"/>
      <c r="AC361" s="53"/>
      <c r="AD361" s="53"/>
    </row>
    <row r="362">
      <c r="F362" s="33"/>
      <c r="G362" s="33"/>
      <c r="H362" s="33"/>
      <c r="I362" s="33"/>
      <c r="J362" s="33"/>
      <c r="K362" s="33"/>
      <c r="L362" s="33"/>
      <c r="M362" s="33"/>
      <c r="N362" s="33"/>
      <c r="O362" s="33"/>
      <c r="P362" s="33"/>
      <c r="Q362" s="33"/>
      <c r="R362" s="33"/>
      <c r="S362" s="33"/>
      <c r="T362" s="33"/>
      <c r="U362" s="33"/>
      <c r="V362" s="33"/>
      <c r="W362" s="33"/>
      <c r="X362" s="53"/>
      <c r="Y362" s="53"/>
      <c r="Z362" s="53"/>
      <c r="AA362" s="53"/>
      <c r="AB362" s="53"/>
      <c r="AC362" s="53"/>
      <c r="AD362" s="53"/>
    </row>
    <row r="363">
      <c r="F363" s="33"/>
      <c r="G363" s="33"/>
      <c r="H363" s="33"/>
      <c r="I363" s="33"/>
      <c r="J363" s="33"/>
      <c r="K363" s="33"/>
      <c r="L363" s="33"/>
      <c r="M363" s="33"/>
      <c r="N363" s="33"/>
      <c r="O363" s="33"/>
      <c r="P363" s="33"/>
      <c r="Q363" s="33"/>
      <c r="R363" s="33"/>
      <c r="S363" s="33"/>
      <c r="T363" s="33"/>
      <c r="U363" s="33"/>
      <c r="V363" s="33"/>
      <c r="W363" s="33"/>
      <c r="X363" s="53"/>
      <c r="Y363" s="53"/>
      <c r="Z363" s="53"/>
      <c r="AA363" s="53"/>
      <c r="AB363" s="53"/>
      <c r="AC363" s="53"/>
      <c r="AD363" s="53"/>
    </row>
    <row r="364">
      <c r="F364" s="33"/>
      <c r="G364" s="33"/>
      <c r="H364" s="33"/>
      <c r="I364" s="33"/>
      <c r="J364" s="33"/>
      <c r="K364" s="33"/>
      <c r="L364" s="33"/>
      <c r="M364" s="33"/>
      <c r="N364" s="33"/>
      <c r="O364" s="33"/>
      <c r="P364" s="33"/>
      <c r="Q364" s="33"/>
      <c r="R364" s="33"/>
      <c r="S364" s="33"/>
      <c r="T364" s="33"/>
      <c r="U364" s="33"/>
      <c r="V364" s="33"/>
      <c r="W364" s="33"/>
      <c r="X364" s="53"/>
      <c r="Y364" s="53"/>
      <c r="Z364" s="53"/>
      <c r="AA364" s="53"/>
      <c r="AB364" s="53"/>
      <c r="AC364" s="53"/>
      <c r="AD364" s="53"/>
    </row>
    <row r="365">
      <c r="F365" s="33"/>
      <c r="G365" s="33"/>
      <c r="H365" s="33"/>
      <c r="I365" s="33"/>
      <c r="J365" s="33"/>
      <c r="K365" s="33"/>
      <c r="L365" s="33"/>
      <c r="M365" s="33"/>
      <c r="N365" s="33"/>
      <c r="O365" s="33"/>
      <c r="P365" s="33"/>
      <c r="Q365" s="33"/>
      <c r="R365" s="33"/>
      <c r="S365" s="33"/>
      <c r="T365" s="33"/>
      <c r="U365" s="33"/>
      <c r="V365" s="33"/>
      <c r="W365" s="33"/>
      <c r="X365" s="53"/>
      <c r="Y365" s="53"/>
      <c r="Z365" s="53"/>
      <c r="AA365" s="53"/>
      <c r="AB365" s="53"/>
      <c r="AC365" s="53"/>
      <c r="AD365" s="53"/>
    </row>
    <row r="366">
      <c r="F366" s="33"/>
      <c r="G366" s="33"/>
      <c r="H366" s="33"/>
      <c r="I366" s="33"/>
      <c r="J366" s="33"/>
      <c r="K366" s="33"/>
      <c r="L366" s="33"/>
      <c r="M366" s="33"/>
      <c r="N366" s="33"/>
      <c r="O366" s="33"/>
      <c r="P366" s="33"/>
      <c r="Q366" s="33"/>
      <c r="R366" s="33"/>
      <c r="S366" s="33"/>
      <c r="T366" s="33"/>
      <c r="U366" s="33"/>
      <c r="V366" s="33"/>
      <c r="W366" s="33"/>
      <c r="X366" s="53"/>
      <c r="Y366" s="53"/>
      <c r="Z366" s="53"/>
      <c r="AA366" s="53"/>
      <c r="AB366" s="53"/>
      <c r="AC366" s="53"/>
      <c r="AD366" s="53"/>
    </row>
    <row r="367">
      <c r="F367" s="33"/>
      <c r="G367" s="33"/>
      <c r="H367" s="33"/>
      <c r="I367" s="33"/>
      <c r="J367" s="33"/>
      <c r="K367" s="33"/>
      <c r="L367" s="33"/>
      <c r="M367" s="33"/>
      <c r="N367" s="33"/>
      <c r="O367" s="33"/>
      <c r="P367" s="33"/>
      <c r="Q367" s="33"/>
      <c r="R367" s="33"/>
      <c r="S367" s="33"/>
      <c r="T367" s="33"/>
      <c r="U367" s="33"/>
      <c r="V367" s="33"/>
      <c r="W367" s="33"/>
      <c r="X367" s="53"/>
      <c r="Y367" s="53"/>
      <c r="Z367" s="53"/>
      <c r="AA367" s="53"/>
      <c r="AB367" s="53"/>
      <c r="AC367" s="53"/>
      <c r="AD367" s="53"/>
    </row>
    <row r="368">
      <c r="F368" s="33"/>
      <c r="G368" s="33"/>
      <c r="H368" s="33"/>
      <c r="I368" s="33"/>
      <c r="J368" s="33"/>
      <c r="K368" s="33"/>
      <c r="L368" s="33"/>
      <c r="M368" s="33"/>
      <c r="N368" s="33"/>
      <c r="O368" s="33"/>
      <c r="P368" s="33"/>
      <c r="Q368" s="33"/>
      <c r="R368" s="33"/>
      <c r="S368" s="33"/>
      <c r="T368" s="33"/>
      <c r="U368" s="33"/>
      <c r="V368" s="33"/>
      <c r="W368" s="33"/>
      <c r="X368" s="53"/>
      <c r="Y368" s="53"/>
      <c r="Z368" s="53"/>
      <c r="AA368" s="53"/>
      <c r="AB368" s="53"/>
      <c r="AC368" s="53"/>
      <c r="AD368" s="53"/>
    </row>
    <row r="369">
      <c r="F369" s="33"/>
      <c r="G369" s="33"/>
      <c r="H369" s="33"/>
      <c r="I369" s="33"/>
      <c r="J369" s="33"/>
      <c r="K369" s="33"/>
      <c r="L369" s="33"/>
      <c r="M369" s="33"/>
      <c r="N369" s="33"/>
      <c r="O369" s="33"/>
      <c r="P369" s="33"/>
      <c r="Q369" s="33"/>
      <c r="R369" s="33"/>
      <c r="S369" s="33"/>
      <c r="T369" s="33"/>
      <c r="U369" s="33"/>
      <c r="V369" s="33"/>
      <c r="W369" s="33"/>
      <c r="X369" s="53"/>
      <c r="Y369" s="53"/>
      <c r="Z369" s="53"/>
      <c r="AA369" s="53"/>
      <c r="AB369" s="53"/>
      <c r="AC369" s="53"/>
      <c r="AD369" s="53"/>
    </row>
    <row r="370">
      <c r="F370" s="33"/>
      <c r="G370" s="33"/>
      <c r="H370" s="33"/>
      <c r="I370" s="33"/>
      <c r="J370" s="33"/>
      <c r="K370" s="33"/>
      <c r="L370" s="33"/>
      <c r="M370" s="33"/>
      <c r="N370" s="33"/>
      <c r="O370" s="33"/>
      <c r="P370" s="33"/>
      <c r="Q370" s="33"/>
      <c r="R370" s="33"/>
      <c r="S370" s="33"/>
      <c r="T370" s="33"/>
      <c r="U370" s="33"/>
      <c r="V370" s="33"/>
      <c r="W370" s="33"/>
      <c r="X370" s="53"/>
      <c r="Y370" s="53"/>
      <c r="Z370" s="53"/>
      <c r="AA370" s="53"/>
      <c r="AB370" s="53"/>
      <c r="AC370" s="53"/>
      <c r="AD370" s="53"/>
    </row>
    <row r="371">
      <c r="F371" s="33"/>
      <c r="G371" s="33"/>
      <c r="H371" s="33"/>
      <c r="I371" s="33"/>
      <c r="J371" s="33"/>
      <c r="K371" s="33"/>
      <c r="L371" s="33"/>
      <c r="M371" s="33"/>
      <c r="N371" s="33"/>
      <c r="O371" s="33"/>
      <c r="P371" s="33"/>
      <c r="Q371" s="33"/>
      <c r="R371" s="33"/>
      <c r="S371" s="33"/>
      <c r="T371" s="33"/>
      <c r="U371" s="33"/>
      <c r="V371" s="33"/>
      <c r="W371" s="33"/>
      <c r="X371" s="53"/>
      <c r="Y371" s="53"/>
      <c r="Z371" s="53"/>
      <c r="AA371" s="53"/>
      <c r="AB371" s="53"/>
      <c r="AC371" s="53"/>
      <c r="AD371" s="53"/>
    </row>
    <row r="372">
      <c r="F372" s="33"/>
      <c r="G372" s="33"/>
      <c r="H372" s="33"/>
      <c r="I372" s="33"/>
      <c r="J372" s="33"/>
      <c r="K372" s="33"/>
      <c r="L372" s="33"/>
      <c r="M372" s="33"/>
      <c r="N372" s="33"/>
      <c r="O372" s="33"/>
      <c r="P372" s="33"/>
      <c r="Q372" s="33"/>
      <c r="R372" s="33"/>
      <c r="S372" s="33"/>
      <c r="T372" s="33"/>
      <c r="U372" s="33"/>
      <c r="V372" s="33"/>
      <c r="W372" s="33"/>
      <c r="X372" s="53"/>
      <c r="Y372" s="53"/>
      <c r="Z372" s="53"/>
      <c r="AA372" s="53"/>
      <c r="AB372" s="53"/>
      <c r="AC372" s="53"/>
      <c r="AD372" s="53"/>
    </row>
    <row r="373">
      <c r="F373" s="33"/>
      <c r="G373" s="33"/>
      <c r="H373" s="33"/>
      <c r="I373" s="33"/>
      <c r="J373" s="33"/>
      <c r="K373" s="33"/>
      <c r="L373" s="33"/>
      <c r="M373" s="33"/>
      <c r="N373" s="33"/>
      <c r="O373" s="33"/>
      <c r="P373" s="33"/>
      <c r="Q373" s="33"/>
      <c r="R373" s="33"/>
      <c r="S373" s="33"/>
      <c r="T373" s="33"/>
      <c r="U373" s="33"/>
      <c r="V373" s="33"/>
      <c r="W373" s="33"/>
      <c r="X373" s="53"/>
      <c r="Y373" s="53"/>
      <c r="Z373" s="53"/>
      <c r="AA373" s="53"/>
      <c r="AB373" s="53"/>
      <c r="AC373" s="53"/>
      <c r="AD373" s="53"/>
    </row>
    <row r="374">
      <c r="F374" s="33"/>
      <c r="G374" s="33"/>
      <c r="H374" s="33"/>
      <c r="I374" s="33"/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  <c r="U374" s="33"/>
      <c r="V374" s="33"/>
      <c r="W374" s="33"/>
      <c r="X374" s="53"/>
      <c r="Y374" s="53"/>
      <c r="Z374" s="53"/>
      <c r="AA374" s="53"/>
      <c r="AB374" s="53"/>
      <c r="AC374" s="53"/>
      <c r="AD374" s="53"/>
    </row>
    <row r="375">
      <c r="F375" s="33"/>
      <c r="G375" s="33"/>
      <c r="H375" s="33"/>
      <c r="I375" s="33"/>
      <c r="J375" s="33"/>
      <c r="K375" s="33"/>
      <c r="L375" s="33"/>
      <c r="M375" s="33"/>
      <c r="N375" s="33"/>
      <c r="O375" s="33"/>
      <c r="P375" s="33"/>
      <c r="Q375" s="33"/>
      <c r="R375" s="33"/>
      <c r="S375" s="33"/>
      <c r="T375" s="33"/>
      <c r="U375" s="33"/>
      <c r="V375" s="33"/>
      <c r="W375" s="33"/>
      <c r="X375" s="53"/>
      <c r="Y375" s="53"/>
      <c r="Z375" s="53"/>
      <c r="AA375" s="53"/>
      <c r="AB375" s="53"/>
      <c r="AC375" s="53"/>
      <c r="AD375" s="53"/>
    </row>
    <row r="376">
      <c r="F376" s="33"/>
      <c r="G376" s="33"/>
      <c r="H376" s="33"/>
      <c r="I376" s="33"/>
      <c r="J376" s="33"/>
      <c r="K376" s="33"/>
      <c r="L376" s="33"/>
      <c r="M376" s="33"/>
      <c r="N376" s="33"/>
      <c r="O376" s="33"/>
      <c r="P376" s="33"/>
      <c r="Q376" s="33"/>
      <c r="R376" s="33"/>
      <c r="S376" s="33"/>
      <c r="T376" s="33"/>
      <c r="U376" s="33"/>
      <c r="V376" s="33"/>
      <c r="W376" s="33"/>
      <c r="X376" s="53"/>
      <c r="Y376" s="53"/>
      <c r="Z376" s="53"/>
      <c r="AA376" s="53"/>
      <c r="AB376" s="53"/>
      <c r="AC376" s="53"/>
      <c r="AD376" s="53"/>
    </row>
    <row r="377">
      <c r="F377" s="33"/>
      <c r="G377" s="33"/>
      <c r="H377" s="33"/>
      <c r="I377" s="33"/>
      <c r="J377" s="33"/>
      <c r="K377" s="33"/>
      <c r="L377" s="33"/>
      <c r="M377" s="33"/>
      <c r="N377" s="33"/>
      <c r="O377" s="33"/>
      <c r="P377" s="33"/>
      <c r="Q377" s="33"/>
      <c r="R377" s="33"/>
      <c r="S377" s="33"/>
      <c r="T377" s="33"/>
      <c r="U377" s="33"/>
      <c r="V377" s="33"/>
      <c r="W377" s="33"/>
      <c r="X377" s="53"/>
      <c r="Y377" s="53"/>
      <c r="Z377" s="53"/>
      <c r="AA377" s="53"/>
      <c r="AB377" s="53"/>
      <c r="AC377" s="53"/>
      <c r="AD377" s="53"/>
    </row>
    <row r="378">
      <c r="F378" s="33"/>
      <c r="G378" s="33"/>
      <c r="H378" s="33"/>
      <c r="I378" s="33"/>
      <c r="J378" s="33"/>
      <c r="K378" s="33"/>
      <c r="L378" s="33"/>
      <c r="M378" s="33"/>
      <c r="N378" s="33"/>
      <c r="O378" s="33"/>
      <c r="P378" s="33"/>
      <c r="Q378" s="33"/>
      <c r="R378" s="33"/>
      <c r="S378" s="33"/>
      <c r="T378" s="33"/>
      <c r="U378" s="33"/>
      <c r="V378" s="33"/>
      <c r="W378" s="33"/>
      <c r="X378" s="53"/>
      <c r="Y378" s="53"/>
      <c r="Z378" s="53"/>
      <c r="AA378" s="53"/>
      <c r="AB378" s="53"/>
      <c r="AC378" s="53"/>
      <c r="AD378" s="53"/>
    </row>
    <row r="379">
      <c r="F379" s="33"/>
      <c r="G379" s="33"/>
      <c r="H379" s="33"/>
      <c r="I379" s="33"/>
      <c r="J379" s="33"/>
      <c r="K379" s="33"/>
      <c r="L379" s="33"/>
      <c r="M379" s="33"/>
      <c r="N379" s="33"/>
      <c r="O379" s="33"/>
      <c r="P379" s="33"/>
      <c r="Q379" s="33"/>
      <c r="R379" s="33"/>
      <c r="S379" s="33"/>
      <c r="T379" s="33"/>
      <c r="U379" s="33"/>
      <c r="V379" s="33"/>
      <c r="W379" s="33"/>
      <c r="X379" s="53"/>
      <c r="Y379" s="53"/>
      <c r="Z379" s="53"/>
      <c r="AA379" s="53"/>
      <c r="AB379" s="53"/>
      <c r="AC379" s="53"/>
      <c r="AD379" s="53"/>
    </row>
    <row r="380">
      <c r="F380" s="33"/>
      <c r="G380" s="33"/>
      <c r="H380" s="33"/>
      <c r="I380" s="33"/>
      <c r="J380" s="33"/>
      <c r="K380" s="33"/>
      <c r="L380" s="33"/>
      <c r="M380" s="33"/>
      <c r="N380" s="33"/>
      <c r="O380" s="33"/>
      <c r="P380" s="33"/>
      <c r="Q380" s="33"/>
      <c r="R380" s="33"/>
      <c r="S380" s="33"/>
      <c r="T380" s="33"/>
      <c r="U380" s="33"/>
      <c r="V380" s="33"/>
      <c r="W380" s="33"/>
      <c r="X380" s="53"/>
      <c r="Y380" s="53"/>
      <c r="Z380" s="53"/>
      <c r="AA380" s="53"/>
      <c r="AB380" s="53"/>
      <c r="AC380" s="53"/>
      <c r="AD380" s="53"/>
    </row>
    <row r="381">
      <c r="F381" s="33"/>
      <c r="G381" s="33"/>
      <c r="H381" s="33"/>
      <c r="I381" s="33"/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T381" s="33"/>
      <c r="U381" s="33"/>
      <c r="V381" s="33"/>
      <c r="W381" s="33"/>
      <c r="X381" s="53"/>
      <c r="Y381" s="53"/>
      <c r="Z381" s="53"/>
      <c r="AA381" s="53"/>
      <c r="AB381" s="53"/>
      <c r="AC381" s="53"/>
      <c r="AD381" s="53"/>
    </row>
    <row r="382">
      <c r="F382" s="33"/>
      <c r="G382" s="33"/>
      <c r="H382" s="33"/>
      <c r="I382" s="33"/>
      <c r="J382" s="33"/>
      <c r="K382" s="33"/>
      <c r="L382" s="33"/>
      <c r="M382" s="33"/>
      <c r="N382" s="33"/>
      <c r="O382" s="33"/>
      <c r="P382" s="33"/>
      <c r="Q382" s="33"/>
      <c r="R382" s="33"/>
      <c r="S382" s="33"/>
      <c r="T382" s="33"/>
      <c r="U382" s="33"/>
      <c r="V382" s="33"/>
      <c r="W382" s="33"/>
      <c r="X382" s="53"/>
      <c r="Y382" s="53"/>
      <c r="Z382" s="53"/>
      <c r="AA382" s="53"/>
      <c r="AB382" s="53"/>
      <c r="AC382" s="53"/>
      <c r="AD382" s="53"/>
    </row>
    <row r="383">
      <c r="F383" s="33"/>
      <c r="G383" s="33"/>
      <c r="H383" s="33"/>
      <c r="I383" s="33"/>
      <c r="J383" s="33"/>
      <c r="K383" s="33"/>
      <c r="L383" s="33"/>
      <c r="M383" s="33"/>
      <c r="N383" s="33"/>
      <c r="O383" s="33"/>
      <c r="P383" s="33"/>
      <c r="Q383" s="33"/>
      <c r="R383" s="33"/>
      <c r="S383" s="33"/>
      <c r="T383" s="33"/>
      <c r="U383" s="33"/>
      <c r="V383" s="33"/>
      <c r="W383" s="33"/>
      <c r="X383" s="53"/>
      <c r="Y383" s="53"/>
      <c r="Z383" s="53"/>
      <c r="AA383" s="53"/>
      <c r="AB383" s="53"/>
      <c r="AC383" s="53"/>
      <c r="AD383" s="53"/>
    </row>
    <row r="384">
      <c r="F384" s="33"/>
      <c r="G384" s="33"/>
      <c r="H384" s="33"/>
      <c r="I384" s="33"/>
      <c r="J384" s="33"/>
      <c r="K384" s="33"/>
      <c r="L384" s="33"/>
      <c r="M384" s="33"/>
      <c r="N384" s="33"/>
      <c r="O384" s="33"/>
      <c r="P384" s="33"/>
      <c r="Q384" s="33"/>
      <c r="R384" s="33"/>
      <c r="S384" s="33"/>
      <c r="T384" s="33"/>
      <c r="U384" s="33"/>
      <c r="V384" s="33"/>
      <c r="W384" s="33"/>
      <c r="X384" s="53"/>
      <c r="Y384" s="53"/>
      <c r="Z384" s="53"/>
      <c r="AA384" s="53"/>
      <c r="AB384" s="53"/>
      <c r="AC384" s="53"/>
      <c r="AD384" s="53"/>
    </row>
    <row r="385">
      <c r="F385" s="33"/>
      <c r="G385" s="33"/>
      <c r="H385" s="33"/>
      <c r="I385" s="33"/>
      <c r="J385" s="33"/>
      <c r="K385" s="33"/>
      <c r="L385" s="33"/>
      <c r="M385" s="33"/>
      <c r="N385" s="33"/>
      <c r="O385" s="33"/>
      <c r="P385" s="33"/>
      <c r="Q385" s="33"/>
      <c r="R385" s="33"/>
      <c r="S385" s="33"/>
      <c r="T385" s="33"/>
      <c r="U385" s="33"/>
      <c r="V385" s="33"/>
      <c r="W385" s="33"/>
      <c r="X385" s="53"/>
      <c r="Y385" s="53"/>
      <c r="Z385" s="53"/>
      <c r="AA385" s="53"/>
      <c r="AB385" s="53"/>
      <c r="AC385" s="53"/>
      <c r="AD385" s="53"/>
    </row>
    <row r="386">
      <c r="F386" s="33"/>
      <c r="G386" s="33"/>
      <c r="H386" s="33"/>
      <c r="I386" s="33"/>
      <c r="J386" s="33"/>
      <c r="K386" s="33"/>
      <c r="L386" s="33"/>
      <c r="M386" s="33"/>
      <c r="N386" s="33"/>
      <c r="O386" s="33"/>
      <c r="P386" s="33"/>
      <c r="Q386" s="33"/>
      <c r="R386" s="33"/>
      <c r="S386" s="33"/>
      <c r="T386" s="33"/>
      <c r="U386" s="33"/>
      <c r="V386" s="33"/>
      <c r="W386" s="33"/>
      <c r="X386" s="53"/>
      <c r="Y386" s="53"/>
      <c r="Z386" s="53"/>
      <c r="AA386" s="53"/>
      <c r="AB386" s="53"/>
      <c r="AC386" s="53"/>
      <c r="AD386" s="53"/>
    </row>
    <row r="387">
      <c r="F387" s="33"/>
      <c r="G387" s="33"/>
      <c r="H387" s="33"/>
      <c r="I387" s="33"/>
      <c r="J387" s="33"/>
      <c r="K387" s="33"/>
      <c r="L387" s="33"/>
      <c r="M387" s="33"/>
      <c r="N387" s="33"/>
      <c r="O387" s="33"/>
      <c r="P387" s="33"/>
      <c r="Q387" s="33"/>
      <c r="R387" s="33"/>
      <c r="S387" s="33"/>
      <c r="T387" s="33"/>
      <c r="U387" s="33"/>
      <c r="V387" s="33"/>
      <c r="W387" s="33"/>
      <c r="X387" s="53"/>
      <c r="Y387" s="53"/>
      <c r="Z387" s="53"/>
      <c r="AA387" s="53"/>
      <c r="AB387" s="53"/>
      <c r="AC387" s="53"/>
      <c r="AD387" s="53"/>
    </row>
    <row r="388">
      <c r="F388" s="33"/>
      <c r="G388" s="33"/>
      <c r="H388" s="33"/>
      <c r="I388" s="33"/>
      <c r="J388" s="33"/>
      <c r="K388" s="33"/>
      <c r="L388" s="33"/>
      <c r="M388" s="33"/>
      <c r="N388" s="33"/>
      <c r="O388" s="33"/>
      <c r="P388" s="33"/>
      <c r="Q388" s="33"/>
      <c r="R388" s="33"/>
      <c r="S388" s="33"/>
      <c r="T388" s="33"/>
      <c r="U388" s="33"/>
      <c r="V388" s="33"/>
      <c r="W388" s="33"/>
      <c r="X388" s="53"/>
      <c r="Y388" s="53"/>
      <c r="Z388" s="53"/>
      <c r="AA388" s="53"/>
      <c r="AB388" s="53"/>
      <c r="AC388" s="53"/>
      <c r="AD388" s="53"/>
    </row>
    <row r="389">
      <c r="F389" s="33"/>
      <c r="G389" s="33"/>
      <c r="H389" s="33"/>
      <c r="I389" s="33"/>
      <c r="J389" s="33"/>
      <c r="K389" s="33"/>
      <c r="L389" s="33"/>
      <c r="M389" s="33"/>
      <c r="N389" s="33"/>
      <c r="O389" s="33"/>
      <c r="P389" s="33"/>
      <c r="Q389" s="33"/>
      <c r="R389" s="33"/>
      <c r="S389" s="33"/>
      <c r="T389" s="33"/>
      <c r="U389" s="33"/>
      <c r="V389" s="33"/>
      <c r="W389" s="33"/>
      <c r="X389" s="53"/>
      <c r="Y389" s="53"/>
      <c r="Z389" s="53"/>
      <c r="AA389" s="53"/>
      <c r="AB389" s="53"/>
      <c r="AC389" s="53"/>
      <c r="AD389" s="53"/>
    </row>
    <row r="390">
      <c r="F390" s="33"/>
      <c r="G390" s="33"/>
      <c r="H390" s="33"/>
      <c r="I390" s="33"/>
      <c r="J390" s="33"/>
      <c r="K390" s="33"/>
      <c r="L390" s="33"/>
      <c r="M390" s="33"/>
      <c r="N390" s="33"/>
      <c r="O390" s="33"/>
      <c r="P390" s="33"/>
      <c r="Q390" s="33"/>
      <c r="R390" s="33"/>
      <c r="S390" s="33"/>
      <c r="T390" s="33"/>
      <c r="U390" s="33"/>
      <c r="V390" s="33"/>
      <c r="W390" s="33"/>
      <c r="X390" s="53"/>
      <c r="Y390" s="53"/>
      <c r="Z390" s="53"/>
      <c r="AA390" s="53"/>
      <c r="AB390" s="53"/>
      <c r="AC390" s="53"/>
      <c r="AD390" s="53"/>
    </row>
    <row r="391">
      <c r="F391" s="33"/>
      <c r="G391" s="33"/>
      <c r="H391" s="33"/>
      <c r="I391" s="33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T391" s="33"/>
      <c r="U391" s="33"/>
      <c r="V391" s="33"/>
      <c r="W391" s="33"/>
      <c r="X391" s="53"/>
      <c r="Y391" s="53"/>
      <c r="Z391" s="53"/>
      <c r="AA391" s="53"/>
      <c r="AB391" s="53"/>
      <c r="AC391" s="53"/>
      <c r="AD391" s="53"/>
    </row>
    <row r="392">
      <c r="F392" s="33"/>
      <c r="G392" s="33"/>
      <c r="H392" s="33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/>
      <c r="U392" s="33"/>
      <c r="V392" s="33"/>
      <c r="W392" s="33"/>
      <c r="X392" s="53"/>
      <c r="Y392" s="53"/>
      <c r="Z392" s="53"/>
      <c r="AA392" s="53"/>
      <c r="AB392" s="53"/>
      <c r="AC392" s="53"/>
      <c r="AD392" s="53"/>
    </row>
    <row r="393">
      <c r="F393" s="33"/>
      <c r="G393" s="33"/>
      <c r="H393" s="33"/>
      <c r="I393" s="33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T393" s="33"/>
      <c r="U393" s="33"/>
      <c r="V393" s="33"/>
      <c r="W393" s="33"/>
      <c r="X393" s="53"/>
      <c r="Y393" s="53"/>
      <c r="Z393" s="53"/>
      <c r="AA393" s="53"/>
      <c r="AB393" s="53"/>
      <c r="AC393" s="53"/>
      <c r="AD393" s="53"/>
    </row>
    <row r="394">
      <c r="F394" s="33"/>
      <c r="G394" s="33"/>
      <c r="H394" s="33"/>
      <c r="I394" s="33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53"/>
      <c r="Y394" s="53"/>
      <c r="Z394" s="53"/>
      <c r="AA394" s="53"/>
      <c r="AB394" s="53"/>
      <c r="AC394" s="53"/>
      <c r="AD394" s="53"/>
    </row>
    <row r="395">
      <c r="F395" s="33"/>
      <c r="G395" s="33"/>
      <c r="H395" s="33"/>
      <c r="I395" s="33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T395" s="33"/>
      <c r="U395" s="33"/>
      <c r="V395" s="33"/>
      <c r="W395" s="33"/>
      <c r="X395" s="53"/>
      <c r="Y395" s="53"/>
      <c r="Z395" s="53"/>
      <c r="AA395" s="53"/>
      <c r="AB395" s="53"/>
      <c r="AC395" s="53"/>
      <c r="AD395" s="53"/>
    </row>
    <row r="396">
      <c r="F396" s="33"/>
      <c r="G396" s="33"/>
      <c r="H396" s="33"/>
      <c r="I396" s="33"/>
      <c r="J396" s="33"/>
      <c r="K396" s="33"/>
      <c r="L396" s="33"/>
      <c r="M396" s="33"/>
      <c r="N396" s="33"/>
      <c r="O396" s="33"/>
      <c r="P396" s="33"/>
      <c r="Q396" s="33"/>
      <c r="R396" s="33"/>
      <c r="S396" s="33"/>
      <c r="T396" s="33"/>
      <c r="U396" s="33"/>
      <c r="V396" s="33"/>
      <c r="W396" s="33"/>
      <c r="X396" s="53"/>
      <c r="Y396" s="53"/>
      <c r="Z396" s="53"/>
      <c r="AA396" s="53"/>
      <c r="AB396" s="53"/>
      <c r="AC396" s="53"/>
      <c r="AD396" s="53"/>
    </row>
    <row r="397">
      <c r="F397" s="33"/>
      <c r="G397" s="33"/>
      <c r="H397" s="33"/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  <c r="U397" s="33"/>
      <c r="V397" s="33"/>
      <c r="W397" s="33"/>
      <c r="X397" s="53"/>
      <c r="Y397" s="53"/>
      <c r="Z397" s="53"/>
      <c r="AA397" s="53"/>
      <c r="AB397" s="53"/>
      <c r="AC397" s="53"/>
      <c r="AD397" s="53"/>
    </row>
    <row r="398">
      <c r="F398" s="33"/>
      <c r="G398" s="33"/>
      <c r="H398" s="33"/>
      <c r="I398" s="33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T398" s="33"/>
      <c r="U398" s="33"/>
      <c r="V398" s="33"/>
      <c r="W398" s="33"/>
      <c r="X398" s="53"/>
      <c r="Y398" s="53"/>
      <c r="Z398" s="53"/>
      <c r="AA398" s="53"/>
      <c r="AB398" s="53"/>
      <c r="AC398" s="53"/>
      <c r="AD398" s="53"/>
    </row>
    <row r="399">
      <c r="F399" s="33"/>
      <c r="G399" s="33"/>
      <c r="H399" s="33"/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53"/>
      <c r="Y399" s="53"/>
      <c r="Z399" s="53"/>
      <c r="AA399" s="53"/>
      <c r="AB399" s="53"/>
      <c r="AC399" s="53"/>
      <c r="AD399" s="53"/>
    </row>
    <row r="400">
      <c r="F400" s="33"/>
      <c r="G400" s="33"/>
      <c r="H400" s="33"/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33"/>
      <c r="X400" s="53"/>
      <c r="Y400" s="53"/>
      <c r="Z400" s="53"/>
      <c r="AA400" s="53"/>
      <c r="AB400" s="53"/>
      <c r="AC400" s="53"/>
      <c r="AD400" s="53"/>
    </row>
    <row r="401">
      <c r="F401" s="33"/>
      <c r="G401" s="33"/>
      <c r="H401" s="33"/>
      <c r="I401" s="33"/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53"/>
      <c r="Y401" s="53"/>
      <c r="Z401" s="53"/>
      <c r="AA401" s="53"/>
      <c r="AB401" s="53"/>
      <c r="AC401" s="53"/>
      <c r="AD401" s="53"/>
    </row>
    <row r="402">
      <c r="F402" s="33"/>
      <c r="G402" s="33"/>
      <c r="H402" s="33"/>
      <c r="I402" s="33"/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T402" s="33"/>
      <c r="U402" s="33"/>
      <c r="V402" s="33"/>
      <c r="W402" s="33"/>
      <c r="X402" s="53"/>
      <c r="Y402" s="53"/>
      <c r="Z402" s="53"/>
      <c r="AA402" s="53"/>
      <c r="AB402" s="53"/>
      <c r="AC402" s="53"/>
      <c r="AD402" s="53"/>
    </row>
    <row r="403">
      <c r="F403" s="33"/>
      <c r="G403" s="33"/>
      <c r="H403" s="33"/>
      <c r="I403" s="33"/>
      <c r="J403" s="33"/>
      <c r="K403" s="33"/>
      <c r="L403" s="33"/>
      <c r="M403" s="33"/>
      <c r="N403" s="33"/>
      <c r="O403" s="33"/>
      <c r="P403" s="33"/>
      <c r="Q403" s="33"/>
      <c r="R403" s="33"/>
      <c r="S403" s="33"/>
      <c r="T403" s="33"/>
      <c r="U403" s="33"/>
      <c r="V403" s="33"/>
      <c r="W403" s="33"/>
      <c r="X403" s="53"/>
      <c r="Y403" s="53"/>
      <c r="Z403" s="53"/>
      <c r="AA403" s="53"/>
      <c r="AB403" s="53"/>
      <c r="AC403" s="53"/>
      <c r="AD403" s="53"/>
    </row>
    <row r="404">
      <c r="F404" s="33"/>
      <c r="G404" s="33"/>
      <c r="H404" s="33"/>
      <c r="I404" s="33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33"/>
      <c r="U404" s="33"/>
      <c r="V404" s="33"/>
      <c r="W404" s="33"/>
      <c r="X404" s="53"/>
      <c r="Y404" s="53"/>
      <c r="Z404" s="53"/>
      <c r="AA404" s="53"/>
      <c r="AB404" s="53"/>
      <c r="AC404" s="53"/>
      <c r="AD404" s="53"/>
    </row>
    <row r="405">
      <c r="F405" s="33"/>
      <c r="G405" s="33"/>
      <c r="H405" s="33"/>
      <c r="I405" s="33"/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T405" s="33"/>
      <c r="U405" s="33"/>
      <c r="V405" s="33"/>
      <c r="W405" s="33"/>
      <c r="X405" s="53"/>
      <c r="Y405" s="53"/>
      <c r="Z405" s="53"/>
      <c r="AA405" s="53"/>
      <c r="AB405" s="53"/>
      <c r="AC405" s="53"/>
      <c r="AD405" s="53"/>
    </row>
    <row r="406">
      <c r="F406" s="33"/>
      <c r="G406" s="33"/>
      <c r="H406" s="33"/>
      <c r="I406" s="33"/>
      <c r="J406" s="33"/>
      <c r="K406" s="33"/>
      <c r="L406" s="33"/>
      <c r="M406" s="33"/>
      <c r="N406" s="33"/>
      <c r="O406" s="33"/>
      <c r="P406" s="33"/>
      <c r="Q406" s="33"/>
      <c r="R406" s="33"/>
      <c r="S406" s="33"/>
      <c r="T406" s="33"/>
      <c r="U406" s="33"/>
      <c r="V406" s="33"/>
      <c r="W406" s="33"/>
      <c r="X406" s="53"/>
      <c r="Y406" s="53"/>
      <c r="Z406" s="53"/>
      <c r="AA406" s="53"/>
      <c r="AB406" s="53"/>
      <c r="AC406" s="53"/>
      <c r="AD406" s="53"/>
    </row>
    <row r="407">
      <c r="F407" s="33"/>
      <c r="G407" s="33"/>
      <c r="H407" s="33"/>
      <c r="I407" s="33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T407" s="33"/>
      <c r="U407" s="33"/>
      <c r="V407" s="33"/>
      <c r="W407" s="33"/>
      <c r="X407" s="53"/>
      <c r="Y407" s="53"/>
      <c r="Z407" s="53"/>
      <c r="AA407" s="53"/>
      <c r="AB407" s="53"/>
      <c r="AC407" s="53"/>
      <c r="AD407" s="53"/>
    </row>
    <row r="408">
      <c r="F408" s="33"/>
      <c r="G408" s="33"/>
      <c r="H408" s="33"/>
      <c r="I408" s="33"/>
      <c r="J408" s="33"/>
      <c r="K408" s="33"/>
      <c r="L408" s="33"/>
      <c r="M408" s="33"/>
      <c r="N408" s="33"/>
      <c r="O408" s="33"/>
      <c r="P408" s="33"/>
      <c r="Q408" s="33"/>
      <c r="R408" s="33"/>
      <c r="S408" s="33"/>
      <c r="T408" s="33"/>
      <c r="U408" s="33"/>
      <c r="V408" s="33"/>
      <c r="W408" s="33"/>
      <c r="X408" s="53"/>
      <c r="Y408" s="53"/>
      <c r="Z408" s="53"/>
      <c r="AA408" s="53"/>
      <c r="AB408" s="53"/>
      <c r="AC408" s="53"/>
      <c r="AD408" s="53"/>
    </row>
    <row r="409">
      <c r="F409" s="33"/>
      <c r="G409" s="33"/>
      <c r="H409" s="33"/>
      <c r="I409" s="33"/>
      <c r="J409" s="33"/>
      <c r="K409" s="33"/>
      <c r="L409" s="33"/>
      <c r="M409" s="33"/>
      <c r="N409" s="33"/>
      <c r="O409" s="33"/>
      <c r="P409" s="33"/>
      <c r="Q409" s="33"/>
      <c r="R409" s="33"/>
      <c r="S409" s="33"/>
      <c r="T409" s="33"/>
      <c r="U409" s="33"/>
      <c r="V409" s="33"/>
      <c r="W409" s="33"/>
      <c r="X409" s="53"/>
      <c r="Y409" s="53"/>
      <c r="Z409" s="53"/>
      <c r="AA409" s="53"/>
      <c r="AB409" s="53"/>
      <c r="AC409" s="53"/>
      <c r="AD409" s="53"/>
    </row>
    <row r="410">
      <c r="F410" s="33"/>
      <c r="G410" s="33"/>
      <c r="H410" s="33"/>
      <c r="I410" s="33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T410" s="33"/>
      <c r="U410" s="33"/>
      <c r="V410" s="33"/>
      <c r="W410" s="33"/>
      <c r="X410" s="53"/>
      <c r="Y410" s="53"/>
      <c r="Z410" s="53"/>
      <c r="AA410" s="53"/>
      <c r="AB410" s="53"/>
      <c r="AC410" s="53"/>
      <c r="AD410" s="53"/>
    </row>
    <row r="411">
      <c r="F411" s="33"/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33"/>
      <c r="W411" s="33"/>
      <c r="X411" s="53"/>
      <c r="Y411" s="53"/>
      <c r="Z411" s="53"/>
      <c r="AA411" s="53"/>
      <c r="AB411" s="53"/>
      <c r="AC411" s="53"/>
      <c r="AD411" s="53"/>
    </row>
    <row r="412">
      <c r="F412" s="33"/>
      <c r="G412" s="33"/>
      <c r="H412" s="33"/>
      <c r="I412" s="33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T412" s="33"/>
      <c r="U412" s="33"/>
      <c r="V412" s="33"/>
      <c r="W412" s="33"/>
      <c r="X412" s="53"/>
      <c r="Y412" s="53"/>
      <c r="Z412" s="53"/>
      <c r="AA412" s="53"/>
      <c r="AB412" s="53"/>
      <c r="AC412" s="53"/>
      <c r="AD412" s="53"/>
    </row>
    <row r="413">
      <c r="F413" s="33"/>
      <c r="G413" s="33"/>
      <c r="H413" s="33"/>
      <c r="I413" s="33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T413" s="33"/>
      <c r="U413" s="33"/>
      <c r="V413" s="33"/>
      <c r="W413" s="33"/>
      <c r="X413" s="53"/>
      <c r="Y413" s="53"/>
      <c r="Z413" s="53"/>
      <c r="AA413" s="53"/>
      <c r="AB413" s="53"/>
      <c r="AC413" s="53"/>
      <c r="AD413" s="53"/>
    </row>
    <row r="414">
      <c r="F414" s="33"/>
      <c r="G414" s="33"/>
      <c r="H414" s="33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33"/>
      <c r="W414" s="33"/>
      <c r="X414" s="53"/>
      <c r="Y414" s="53"/>
      <c r="Z414" s="53"/>
      <c r="AA414" s="53"/>
      <c r="AB414" s="53"/>
      <c r="AC414" s="53"/>
      <c r="AD414" s="53"/>
    </row>
    <row r="415">
      <c r="F415" s="33"/>
      <c r="G415" s="33"/>
      <c r="H415" s="33"/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53"/>
      <c r="Y415" s="53"/>
      <c r="Z415" s="53"/>
      <c r="AA415" s="53"/>
      <c r="AB415" s="53"/>
      <c r="AC415" s="53"/>
      <c r="AD415" s="53"/>
    </row>
    <row r="416">
      <c r="F416" s="33"/>
      <c r="G416" s="33"/>
      <c r="H416" s="33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33"/>
      <c r="W416" s="33"/>
      <c r="X416" s="53"/>
      <c r="Y416" s="53"/>
      <c r="Z416" s="53"/>
      <c r="AA416" s="53"/>
      <c r="AB416" s="53"/>
      <c r="AC416" s="53"/>
      <c r="AD416" s="53"/>
    </row>
    <row r="417">
      <c r="F417" s="33"/>
      <c r="G417" s="33"/>
      <c r="H417" s="33"/>
      <c r="I417" s="33"/>
      <c r="J417" s="33"/>
      <c r="K417" s="33"/>
      <c r="L417" s="33"/>
      <c r="M417" s="33"/>
      <c r="N417" s="33"/>
      <c r="O417" s="33"/>
      <c r="P417" s="33"/>
      <c r="Q417" s="33"/>
      <c r="R417" s="33"/>
      <c r="S417" s="33"/>
      <c r="T417" s="33"/>
      <c r="U417" s="33"/>
      <c r="V417" s="33"/>
      <c r="W417" s="33"/>
      <c r="X417" s="53"/>
      <c r="Y417" s="53"/>
      <c r="Z417" s="53"/>
      <c r="AA417" s="53"/>
      <c r="AB417" s="53"/>
      <c r="AC417" s="53"/>
      <c r="AD417" s="53"/>
    </row>
    <row r="418">
      <c r="F418" s="33"/>
      <c r="G418" s="33"/>
      <c r="H418" s="33"/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33"/>
      <c r="W418" s="33"/>
      <c r="X418" s="53"/>
      <c r="Y418" s="53"/>
      <c r="Z418" s="53"/>
      <c r="AA418" s="53"/>
      <c r="AB418" s="53"/>
      <c r="AC418" s="53"/>
      <c r="AD418" s="53"/>
    </row>
    <row r="419">
      <c r="F419" s="33"/>
      <c r="G419" s="33"/>
      <c r="H419" s="33"/>
      <c r="I419" s="33"/>
      <c r="J419" s="33"/>
      <c r="K419" s="33"/>
      <c r="L419" s="33"/>
      <c r="M419" s="33"/>
      <c r="N419" s="33"/>
      <c r="O419" s="33"/>
      <c r="P419" s="33"/>
      <c r="Q419" s="33"/>
      <c r="R419" s="33"/>
      <c r="S419" s="33"/>
      <c r="T419" s="33"/>
      <c r="U419" s="33"/>
      <c r="V419" s="33"/>
      <c r="W419" s="33"/>
      <c r="X419" s="53"/>
      <c r="Y419" s="53"/>
      <c r="Z419" s="53"/>
      <c r="AA419" s="53"/>
      <c r="AB419" s="53"/>
      <c r="AC419" s="53"/>
      <c r="AD419" s="53"/>
    </row>
    <row r="420">
      <c r="F420" s="33"/>
      <c r="G420" s="33"/>
      <c r="H420" s="33"/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33"/>
      <c r="W420" s="33"/>
      <c r="X420" s="53"/>
      <c r="Y420" s="53"/>
      <c r="Z420" s="53"/>
      <c r="AA420" s="53"/>
      <c r="AB420" s="53"/>
      <c r="AC420" s="53"/>
      <c r="AD420" s="53"/>
    </row>
    <row r="421">
      <c r="F421" s="33"/>
      <c r="G421" s="33"/>
      <c r="H421" s="33"/>
      <c r="I421" s="33"/>
      <c r="J421" s="33"/>
      <c r="K421" s="33"/>
      <c r="L421" s="33"/>
      <c r="M421" s="33"/>
      <c r="N421" s="33"/>
      <c r="O421" s="33"/>
      <c r="P421" s="33"/>
      <c r="Q421" s="33"/>
      <c r="R421" s="33"/>
      <c r="S421" s="33"/>
      <c r="T421" s="33"/>
      <c r="U421" s="33"/>
      <c r="V421" s="33"/>
      <c r="W421" s="33"/>
      <c r="X421" s="53"/>
      <c r="Y421" s="53"/>
      <c r="Z421" s="53"/>
      <c r="AA421" s="53"/>
      <c r="AB421" s="53"/>
      <c r="AC421" s="53"/>
      <c r="AD421" s="53"/>
    </row>
    <row r="422">
      <c r="F422" s="33"/>
      <c r="G422" s="33"/>
      <c r="H422" s="33"/>
      <c r="I422" s="33"/>
      <c r="J422" s="33"/>
      <c r="K422" s="33"/>
      <c r="L422" s="33"/>
      <c r="M422" s="33"/>
      <c r="N422" s="33"/>
      <c r="O422" s="33"/>
      <c r="P422" s="33"/>
      <c r="Q422" s="33"/>
      <c r="R422" s="33"/>
      <c r="S422" s="33"/>
      <c r="T422" s="33"/>
      <c r="U422" s="33"/>
      <c r="V422" s="33"/>
      <c r="W422" s="33"/>
      <c r="X422" s="53"/>
      <c r="Y422" s="53"/>
      <c r="Z422" s="53"/>
      <c r="AA422" s="53"/>
      <c r="AB422" s="53"/>
      <c r="AC422" s="53"/>
      <c r="AD422" s="53"/>
    </row>
    <row r="423">
      <c r="F423" s="33"/>
      <c r="G423" s="33"/>
      <c r="H423" s="33"/>
      <c r="I423" s="33"/>
      <c r="J423" s="33"/>
      <c r="K423" s="33"/>
      <c r="L423" s="33"/>
      <c r="M423" s="33"/>
      <c r="N423" s="33"/>
      <c r="O423" s="33"/>
      <c r="P423" s="33"/>
      <c r="Q423" s="33"/>
      <c r="R423" s="33"/>
      <c r="S423" s="33"/>
      <c r="T423" s="33"/>
      <c r="U423" s="33"/>
      <c r="V423" s="33"/>
      <c r="W423" s="33"/>
      <c r="X423" s="53"/>
      <c r="Y423" s="53"/>
      <c r="Z423" s="53"/>
      <c r="AA423" s="53"/>
      <c r="AB423" s="53"/>
      <c r="AC423" s="53"/>
      <c r="AD423" s="53"/>
    </row>
    <row r="424">
      <c r="F424" s="33"/>
      <c r="G424" s="33"/>
      <c r="H424" s="33"/>
      <c r="I424" s="33"/>
      <c r="J424" s="33"/>
      <c r="K424" s="33"/>
      <c r="L424" s="33"/>
      <c r="M424" s="33"/>
      <c r="N424" s="33"/>
      <c r="O424" s="33"/>
      <c r="P424" s="33"/>
      <c r="Q424" s="33"/>
      <c r="R424" s="33"/>
      <c r="S424" s="33"/>
      <c r="T424" s="33"/>
      <c r="U424" s="33"/>
      <c r="V424" s="33"/>
      <c r="W424" s="33"/>
      <c r="X424" s="53"/>
      <c r="Y424" s="53"/>
      <c r="Z424" s="53"/>
      <c r="AA424" s="53"/>
      <c r="AB424" s="53"/>
      <c r="AC424" s="53"/>
      <c r="AD424" s="53"/>
    </row>
    <row r="425">
      <c r="F425" s="33"/>
      <c r="G425" s="33"/>
      <c r="H425" s="33"/>
      <c r="I425" s="33"/>
      <c r="J425" s="33"/>
      <c r="K425" s="33"/>
      <c r="L425" s="33"/>
      <c r="M425" s="33"/>
      <c r="N425" s="33"/>
      <c r="O425" s="33"/>
      <c r="P425" s="33"/>
      <c r="Q425" s="33"/>
      <c r="R425" s="33"/>
      <c r="S425" s="33"/>
      <c r="T425" s="33"/>
      <c r="U425" s="33"/>
      <c r="V425" s="33"/>
      <c r="W425" s="33"/>
      <c r="X425" s="53"/>
      <c r="Y425" s="53"/>
      <c r="Z425" s="53"/>
      <c r="AA425" s="53"/>
      <c r="AB425" s="53"/>
      <c r="AC425" s="53"/>
      <c r="AD425" s="53"/>
    </row>
    <row r="426">
      <c r="F426" s="33"/>
      <c r="G426" s="33"/>
      <c r="H426" s="33"/>
      <c r="I426" s="33"/>
      <c r="J426" s="33"/>
      <c r="K426" s="33"/>
      <c r="L426" s="33"/>
      <c r="M426" s="33"/>
      <c r="N426" s="33"/>
      <c r="O426" s="33"/>
      <c r="P426" s="33"/>
      <c r="Q426" s="33"/>
      <c r="R426" s="33"/>
      <c r="S426" s="33"/>
      <c r="T426" s="33"/>
      <c r="U426" s="33"/>
      <c r="V426" s="33"/>
      <c r="W426" s="33"/>
      <c r="X426" s="53"/>
      <c r="Y426" s="53"/>
      <c r="Z426" s="53"/>
      <c r="AA426" s="53"/>
      <c r="AB426" s="53"/>
      <c r="AC426" s="53"/>
      <c r="AD426" s="53"/>
    </row>
    <row r="427">
      <c r="F427" s="33"/>
      <c r="G427" s="33"/>
      <c r="H427" s="33"/>
      <c r="I427" s="33"/>
      <c r="J427" s="33"/>
      <c r="K427" s="33"/>
      <c r="L427" s="33"/>
      <c r="M427" s="33"/>
      <c r="N427" s="33"/>
      <c r="O427" s="33"/>
      <c r="P427" s="33"/>
      <c r="Q427" s="33"/>
      <c r="R427" s="33"/>
      <c r="S427" s="33"/>
      <c r="T427" s="33"/>
      <c r="U427" s="33"/>
      <c r="V427" s="33"/>
      <c r="W427" s="33"/>
      <c r="X427" s="53"/>
      <c r="Y427" s="53"/>
      <c r="Z427" s="53"/>
      <c r="AA427" s="53"/>
      <c r="AB427" s="53"/>
      <c r="AC427" s="53"/>
      <c r="AD427" s="53"/>
    </row>
    <row r="428">
      <c r="F428" s="33"/>
      <c r="G428" s="33"/>
      <c r="H428" s="33"/>
      <c r="I428" s="33"/>
      <c r="J428" s="33"/>
      <c r="K428" s="33"/>
      <c r="L428" s="33"/>
      <c r="M428" s="33"/>
      <c r="N428" s="33"/>
      <c r="O428" s="33"/>
      <c r="P428" s="33"/>
      <c r="Q428" s="33"/>
      <c r="R428" s="33"/>
      <c r="S428" s="33"/>
      <c r="T428" s="33"/>
      <c r="U428" s="33"/>
      <c r="V428" s="33"/>
      <c r="W428" s="33"/>
      <c r="X428" s="53"/>
      <c r="Y428" s="53"/>
      <c r="Z428" s="53"/>
      <c r="AA428" s="53"/>
      <c r="AB428" s="53"/>
      <c r="AC428" s="53"/>
      <c r="AD428" s="53"/>
    </row>
    <row r="429">
      <c r="F429" s="33"/>
      <c r="G429" s="33"/>
      <c r="H429" s="33"/>
      <c r="I429" s="33"/>
      <c r="J429" s="33"/>
      <c r="K429" s="33"/>
      <c r="L429" s="33"/>
      <c r="M429" s="33"/>
      <c r="N429" s="33"/>
      <c r="O429" s="33"/>
      <c r="P429" s="33"/>
      <c r="Q429" s="33"/>
      <c r="R429" s="33"/>
      <c r="S429" s="33"/>
      <c r="T429" s="33"/>
      <c r="U429" s="33"/>
      <c r="V429" s="33"/>
      <c r="W429" s="33"/>
      <c r="X429" s="53"/>
      <c r="Y429" s="53"/>
      <c r="Z429" s="53"/>
      <c r="AA429" s="53"/>
      <c r="AB429" s="53"/>
      <c r="AC429" s="53"/>
      <c r="AD429" s="53"/>
    </row>
    <row r="430">
      <c r="F430" s="33"/>
      <c r="G430" s="33"/>
      <c r="H430" s="33"/>
      <c r="I430" s="33"/>
      <c r="J430" s="33"/>
      <c r="K430" s="33"/>
      <c r="L430" s="33"/>
      <c r="M430" s="33"/>
      <c r="N430" s="33"/>
      <c r="O430" s="33"/>
      <c r="P430" s="33"/>
      <c r="Q430" s="33"/>
      <c r="R430" s="33"/>
      <c r="S430" s="33"/>
      <c r="T430" s="33"/>
      <c r="U430" s="33"/>
      <c r="V430" s="33"/>
      <c r="W430" s="33"/>
      <c r="X430" s="53"/>
      <c r="Y430" s="53"/>
      <c r="Z430" s="53"/>
      <c r="AA430" s="53"/>
      <c r="AB430" s="53"/>
      <c r="AC430" s="53"/>
      <c r="AD430" s="53"/>
    </row>
    <row r="431">
      <c r="F431" s="33"/>
      <c r="G431" s="33"/>
      <c r="H431" s="33"/>
      <c r="I431" s="33"/>
      <c r="J431" s="33"/>
      <c r="K431" s="33"/>
      <c r="L431" s="33"/>
      <c r="M431" s="33"/>
      <c r="N431" s="33"/>
      <c r="O431" s="33"/>
      <c r="P431" s="33"/>
      <c r="Q431" s="33"/>
      <c r="R431" s="33"/>
      <c r="S431" s="33"/>
      <c r="T431" s="33"/>
      <c r="U431" s="33"/>
      <c r="V431" s="33"/>
      <c r="W431" s="33"/>
      <c r="X431" s="53"/>
      <c r="Y431" s="53"/>
      <c r="Z431" s="53"/>
      <c r="AA431" s="53"/>
      <c r="AB431" s="53"/>
      <c r="AC431" s="53"/>
      <c r="AD431" s="53"/>
    </row>
    <row r="432">
      <c r="F432" s="33"/>
      <c r="G432" s="33"/>
      <c r="H432" s="33"/>
      <c r="I432" s="33"/>
      <c r="J432" s="33"/>
      <c r="K432" s="33"/>
      <c r="L432" s="33"/>
      <c r="M432" s="33"/>
      <c r="N432" s="33"/>
      <c r="O432" s="33"/>
      <c r="P432" s="33"/>
      <c r="Q432" s="33"/>
      <c r="R432" s="33"/>
      <c r="S432" s="33"/>
      <c r="T432" s="33"/>
      <c r="U432" s="33"/>
      <c r="V432" s="33"/>
      <c r="W432" s="33"/>
      <c r="X432" s="53"/>
      <c r="Y432" s="53"/>
      <c r="Z432" s="53"/>
      <c r="AA432" s="53"/>
      <c r="AB432" s="53"/>
      <c r="AC432" s="53"/>
      <c r="AD432" s="53"/>
    </row>
    <row r="433">
      <c r="F433" s="33"/>
      <c r="G433" s="33"/>
      <c r="H433" s="33"/>
      <c r="I433" s="33"/>
      <c r="J433" s="33"/>
      <c r="K433" s="33"/>
      <c r="L433" s="33"/>
      <c r="M433" s="33"/>
      <c r="N433" s="33"/>
      <c r="O433" s="33"/>
      <c r="P433" s="33"/>
      <c r="Q433" s="33"/>
      <c r="R433" s="33"/>
      <c r="S433" s="33"/>
      <c r="T433" s="33"/>
      <c r="U433" s="33"/>
      <c r="V433" s="33"/>
      <c r="W433" s="33"/>
      <c r="X433" s="53"/>
      <c r="Y433" s="53"/>
      <c r="Z433" s="53"/>
      <c r="AA433" s="53"/>
      <c r="AB433" s="53"/>
      <c r="AC433" s="53"/>
      <c r="AD433" s="53"/>
    </row>
    <row r="434">
      <c r="F434" s="33"/>
      <c r="G434" s="33"/>
      <c r="H434" s="33"/>
      <c r="I434" s="33"/>
      <c r="J434" s="33"/>
      <c r="K434" s="33"/>
      <c r="L434" s="33"/>
      <c r="M434" s="33"/>
      <c r="N434" s="33"/>
      <c r="O434" s="33"/>
      <c r="P434" s="33"/>
      <c r="Q434" s="33"/>
      <c r="R434" s="33"/>
      <c r="S434" s="33"/>
      <c r="T434" s="33"/>
      <c r="U434" s="33"/>
      <c r="V434" s="33"/>
      <c r="W434" s="33"/>
      <c r="X434" s="53"/>
      <c r="Y434" s="53"/>
      <c r="Z434" s="53"/>
      <c r="AA434" s="53"/>
      <c r="AB434" s="53"/>
      <c r="AC434" s="53"/>
      <c r="AD434" s="53"/>
    </row>
    <row r="435">
      <c r="F435" s="33"/>
      <c r="G435" s="33"/>
      <c r="H435" s="33"/>
      <c r="I435" s="33"/>
      <c r="J435" s="33"/>
      <c r="K435" s="33"/>
      <c r="L435" s="33"/>
      <c r="M435" s="33"/>
      <c r="N435" s="33"/>
      <c r="O435" s="33"/>
      <c r="P435" s="33"/>
      <c r="Q435" s="33"/>
      <c r="R435" s="33"/>
      <c r="S435" s="33"/>
      <c r="T435" s="33"/>
      <c r="U435" s="33"/>
      <c r="V435" s="33"/>
      <c r="W435" s="33"/>
      <c r="X435" s="53"/>
      <c r="Y435" s="53"/>
      <c r="Z435" s="53"/>
      <c r="AA435" s="53"/>
      <c r="AB435" s="53"/>
      <c r="AC435" s="53"/>
      <c r="AD435" s="53"/>
    </row>
    <row r="436">
      <c r="F436" s="33"/>
      <c r="G436" s="33"/>
      <c r="H436" s="33"/>
      <c r="I436" s="33"/>
      <c r="J436" s="33"/>
      <c r="K436" s="33"/>
      <c r="L436" s="33"/>
      <c r="M436" s="33"/>
      <c r="N436" s="33"/>
      <c r="O436" s="33"/>
      <c r="P436" s="33"/>
      <c r="Q436" s="33"/>
      <c r="R436" s="33"/>
      <c r="S436" s="33"/>
      <c r="T436" s="33"/>
      <c r="U436" s="33"/>
      <c r="V436" s="33"/>
      <c r="W436" s="33"/>
      <c r="X436" s="53"/>
      <c r="Y436" s="53"/>
      <c r="Z436" s="53"/>
      <c r="AA436" s="53"/>
      <c r="AB436" s="53"/>
      <c r="AC436" s="53"/>
      <c r="AD436" s="53"/>
    </row>
    <row r="437">
      <c r="F437" s="33"/>
      <c r="G437" s="33"/>
      <c r="H437" s="33"/>
      <c r="I437" s="33"/>
      <c r="J437" s="33"/>
      <c r="K437" s="33"/>
      <c r="L437" s="33"/>
      <c r="M437" s="33"/>
      <c r="N437" s="33"/>
      <c r="O437" s="33"/>
      <c r="P437" s="33"/>
      <c r="Q437" s="33"/>
      <c r="R437" s="33"/>
      <c r="S437" s="33"/>
      <c r="T437" s="33"/>
      <c r="U437" s="33"/>
      <c r="V437" s="33"/>
      <c r="W437" s="33"/>
      <c r="X437" s="53"/>
      <c r="Y437" s="53"/>
      <c r="Z437" s="53"/>
      <c r="AA437" s="53"/>
      <c r="AB437" s="53"/>
      <c r="AC437" s="53"/>
      <c r="AD437" s="53"/>
    </row>
    <row r="438">
      <c r="F438" s="33"/>
      <c r="G438" s="33"/>
      <c r="H438" s="33"/>
      <c r="I438" s="33"/>
      <c r="J438" s="33"/>
      <c r="K438" s="33"/>
      <c r="L438" s="33"/>
      <c r="M438" s="33"/>
      <c r="N438" s="33"/>
      <c r="O438" s="33"/>
      <c r="P438" s="33"/>
      <c r="Q438" s="33"/>
      <c r="R438" s="33"/>
      <c r="S438" s="33"/>
      <c r="T438" s="33"/>
      <c r="U438" s="33"/>
      <c r="V438" s="33"/>
      <c r="W438" s="33"/>
      <c r="X438" s="53"/>
      <c r="Y438" s="53"/>
      <c r="Z438" s="53"/>
      <c r="AA438" s="53"/>
      <c r="AB438" s="53"/>
      <c r="AC438" s="53"/>
      <c r="AD438" s="53"/>
    </row>
    <row r="439">
      <c r="F439" s="33"/>
      <c r="G439" s="33"/>
      <c r="H439" s="33"/>
      <c r="I439" s="33"/>
      <c r="J439" s="33"/>
      <c r="K439" s="33"/>
      <c r="L439" s="33"/>
      <c r="M439" s="33"/>
      <c r="N439" s="33"/>
      <c r="O439" s="33"/>
      <c r="P439" s="33"/>
      <c r="Q439" s="33"/>
      <c r="R439" s="33"/>
      <c r="S439" s="33"/>
      <c r="T439" s="33"/>
      <c r="U439" s="33"/>
      <c r="V439" s="33"/>
      <c r="W439" s="33"/>
      <c r="X439" s="53"/>
      <c r="Y439" s="53"/>
      <c r="Z439" s="53"/>
      <c r="AA439" s="53"/>
      <c r="AB439" s="53"/>
      <c r="AC439" s="53"/>
      <c r="AD439" s="53"/>
    </row>
    <row r="440">
      <c r="F440" s="33"/>
      <c r="G440" s="33"/>
      <c r="H440" s="33"/>
      <c r="I440" s="33"/>
      <c r="J440" s="33"/>
      <c r="K440" s="33"/>
      <c r="L440" s="33"/>
      <c r="M440" s="33"/>
      <c r="N440" s="33"/>
      <c r="O440" s="33"/>
      <c r="P440" s="33"/>
      <c r="Q440" s="33"/>
      <c r="R440" s="33"/>
      <c r="S440" s="33"/>
      <c r="T440" s="33"/>
      <c r="U440" s="33"/>
      <c r="V440" s="33"/>
      <c r="W440" s="33"/>
      <c r="X440" s="53"/>
      <c r="Y440" s="53"/>
      <c r="Z440" s="53"/>
      <c r="AA440" s="53"/>
      <c r="AB440" s="53"/>
      <c r="AC440" s="53"/>
      <c r="AD440" s="53"/>
    </row>
    <row r="441">
      <c r="F441" s="33"/>
      <c r="G441" s="33"/>
      <c r="H441" s="33"/>
      <c r="I441" s="33"/>
      <c r="J441" s="33"/>
      <c r="K441" s="33"/>
      <c r="L441" s="33"/>
      <c r="M441" s="33"/>
      <c r="N441" s="33"/>
      <c r="O441" s="33"/>
      <c r="P441" s="33"/>
      <c r="Q441" s="33"/>
      <c r="R441" s="33"/>
      <c r="S441" s="33"/>
      <c r="T441" s="33"/>
      <c r="U441" s="33"/>
      <c r="V441" s="33"/>
      <c r="W441" s="33"/>
      <c r="X441" s="53"/>
      <c r="Y441" s="53"/>
      <c r="Z441" s="53"/>
      <c r="AA441" s="53"/>
      <c r="AB441" s="53"/>
      <c r="AC441" s="53"/>
      <c r="AD441" s="53"/>
    </row>
    <row r="442">
      <c r="F442" s="33"/>
      <c r="G442" s="33"/>
      <c r="H442" s="33"/>
      <c r="I442" s="33"/>
      <c r="J442" s="33"/>
      <c r="K442" s="33"/>
      <c r="L442" s="33"/>
      <c r="M442" s="33"/>
      <c r="N442" s="33"/>
      <c r="O442" s="33"/>
      <c r="P442" s="33"/>
      <c r="Q442" s="33"/>
      <c r="R442" s="33"/>
      <c r="S442" s="33"/>
      <c r="T442" s="33"/>
      <c r="U442" s="33"/>
      <c r="V442" s="33"/>
      <c r="W442" s="33"/>
      <c r="X442" s="53"/>
      <c r="Y442" s="53"/>
      <c r="Z442" s="53"/>
      <c r="AA442" s="53"/>
      <c r="AB442" s="53"/>
      <c r="AC442" s="53"/>
      <c r="AD442" s="53"/>
    </row>
    <row r="443">
      <c r="F443" s="33"/>
      <c r="G443" s="33"/>
      <c r="H443" s="33"/>
      <c r="I443" s="33"/>
      <c r="J443" s="33"/>
      <c r="K443" s="33"/>
      <c r="L443" s="33"/>
      <c r="M443" s="33"/>
      <c r="N443" s="33"/>
      <c r="O443" s="33"/>
      <c r="P443" s="33"/>
      <c r="Q443" s="33"/>
      <c r="R443" s="33"/>
      <c r="S443" s="33"/>
      <c r="T443" s="33"/>
      <c r="U443" s="33"/>
      <c r="V443" s="33"/>
      <c r="W443" s="33"/>
      <c r="X443" s="53"/>
      <c r="Y443" s="53"/>
      <c r="Z443" s="53"/>
      <c r="AA443" s="53"/>
      <c r="AB443" s="53"/>
      <c r="AC443" s="53"/>
      <c r="AD443" s="53"/>
    </row>
    <row r="444">
      <c r="F444" s="33"/>
      <c r="G444" s="33"/>
      <c r="H444" s="33"/>
      <c r="I444" s="33"/>
      <c r="J444" s="33"/>
      <c r="K444" s="33"/>
      <c r="L444" s="33"/>
      <c r="M444" s="33"/>
      <c r="N444" s="33"/>
      <c r="O444" s="33"/>
      <c r="P444" s="33"/>
      <c r="Q444" s="33"/>
      <c r="R444" s="33"/>
      <c r="S444" s="33"/>
      <c r="T444" s="33"/>
      <c r="U444" s="33"/>
      <c r="V444" s="33"/>
      <c r="W444" s="33"/>
      <c r="X444" s="53"/>
      <c r="Y444" s="53"/>
      <c r="Z444" s="53"/>
      <c r="AA444" s="53"/>
      <c r="AB444" s="53"/>
      <c r="AC444" s="53"/>
      <c r="AD444" s="53"/>
    </row>
    <row r="445">
      <c r="F445" s="33"/>
      <c r="G445" s="33"/>
      <c r="H445" s="33"/>
      <c r="I445" s="33"/>
      <c r="J445" s="33"/>
      <c r="K445" s="33"/>
      <c r="L445" s="33"/>
      <c r="M445" s="33"/>
      <c r="N445" s="33"/>
      <c r="O445" s="33"/>
      <c r="P445" s="33"/>
      <c r="Q445" s="33"/>
      <c r="R445" s="33"/>
      <c r="S445" s="33"/>
      <c r="T445" s="33"/>
      <c r="U445" s="33"/>
      <c r="V445" s="33"/>
      <c r="W445" s="33"/>
      <c r="X445" s="53"/>
      <c r="Y445" s="53"/>
      <c r="Z445" s="53"/>
      <c r="AA445" s="53"/>
      <c r="AB445" s="53"/>
      <c r="AC445" s="53"/>
      <c r="AD445" s="53"/>
    </row>
    <row r="446">
      <c r="F446" s="33"/>
      <c r="G446" s="33"/>
      <c r="H446" s="33"/>
      <c r="I446" s="33"/>
      <c r="J446" s="33"/>
      <c r="K446" s="33"/>
      <c r="L446" s="33"/>
      <c r="M446" s="33"/>
      <c r="N446" s="33"/>
      <c r="O446" s="33"/>
      <c r="P446" s="33"/>
      <c r="Q446" s="33"/>
      <c r="R446" s="33"/>
      <c r="S446" s="33"/>
      <c r="T446" s="33"/>
      <c r="U446" s="33"/>
      <c r="V446" s="33"/>
      <c r="W446" s="33"/>
      <c r="X446" s="53"/>
      <c r="Y446" s="53"/>
      <c r="Z446" s="53"/>
      <c r="AA446" s="53"/>
      <c r="AB446" s="53"/>
      <c r="AC446" s="53"/>
      <c r="AD446" s="53"/>
    </row>
    <row r="447">
      <c r="F447" s="33"/>
      <c r="G447" s="33"/>
      <c r="H447" s="33"/>
      <c r="I447" s="33"/>
      <c r="J447" s="33"/>
      <c r="K447" s="33"/>
      <c r="L447" s="33"/>
      <c r="M447" s="33"/>
      <c r="N447" s="33"/>
      <c r="O447" s="33"/>
      <c r="P447" s="33"/>
      <c r="Q447" s="33"/>
      <c r="R447" s="33"/>
      <c r="S447" s="33"/>
      <c r="T447" s="33"/>
      <c r="U447" s="33"/>
      <c r="V447" s="33"/>
      <c r="W447" s="33"/>
      <c r="X447" s="53"/>
      <c r="Y447" s="53"/>
      <c r="Z447" s="53"/>
      <c r="AA447" s="53"/>
      <c r="AB447" s="53"/>
      <c r="AC447" s="53"/>
      <c r="AD447" s="53"/>
    </row>
    <row r="448">
      <c r="F448" s="33"/>
      <c r="G448" s="33"/>
      <c r="H448" s="33"/>
      <c r="I448" s="33"/>
      <c r="J448" s="33"/>
      <c r="K448" s="33"/>
      <c r="L448" s="33"/>
      <c r="M448" s="33"/>
      <c r="N448" s="33"/>
      <c r="O448" s="33"/>
      <c r="P448" s="33"/>
      <c r="Q448" s="33"/>
      <c r="R448" s="33"/>
      <c r="S448" s="33"/>
      <c r="T448" s="33"/>
      <c r="U448" s="33"/>
      <c r="V448" s="33"/>
      <c r="W448" s="33"/>
      <c r="X448" s="53"/>
      <c r="Y448" s="53"/>
      <c r="Z448" s="53"/>
      <c r="AA448" s="53"/>
      <c r="AB448" s="53"/>
      <c r="AC448" s="53"/>
      <c r="AD448" s="53"/>
    </row>
    <row r="449">
      <c r="F449" s="33"/>
      <c r="G449" s="33"/>
      <c r="H449" s="33"/>
      <c r="I449" s="33"/>
      <c r="J449" s="33"/>
      <c r="K449" s="33"/>
      <c r="L449" s="33"/>
      <c r="M449" s="33"/>
      <c r="N449" s="33"/>
      <c r="O449" s="33"/>
      <c r="P449" s="33"/>
      <c r="Q449" s="33"/>
      <c r="R449" s="33"/>
      <c r="S449" s="33"/>
      <c r="T449" s="33"/>
      <c r="U449" s="33"/>
      <c r="V449" s="33"/>
      <c r="W449" s="33"/>
      <c r="X449" s="53"/>
      <c r="Y449" s="53"/>
      <c r="Z449" s="53"/>
      <c r="AA449" s="53"/>
      <c r="AB449" s="53"/>
      <c r="AC449" s="53"/>
      <c r="AD449" s="53"/>
    </row>
    <row r="450">
      <c r="F450" s="33"/>
      <c r="G450" s="33"/>
      <c r="H450" s="33"/>
      <c r="I450" s="33"/>
      <c r="J450" s="33"/>
      <c r="K450" s="33"/>
      <c r="L450" s="33"/>
      <c r="M450" s="33"/>
      <c r="N450" s="33"/>
      <c r="O450" s="33"/>
      <c r="P450" s="33"/>
      <c r="Q450" s="33"/>
      <c r="R450" s="33"/>
      <c r="S450" s="33"/>
      <c r="T450" s="33"/>
      <c r="U450" s="33"/>
      <c r="V450" s="33"/>
      <c r="W450" s="33"/>
      <c r="X450" s="53"/>
      <c r="Y450" s="53"/>
      <c r="Z450" s="53"/>
      <c r="AA450" s="53"/>
      <c r="AB450" s="53"/>
      <c r="AC450" s="53"/>
      <c r="AD450" s="53"/>
    </row>
    <row r="451">
      <c r="F451" s="33"/>
      <c r="G451" s="33"/>
      <c r="H451" s="33"/>
      <c r="I451" s="33"/>
      <c r="J451" s="33"/>
      <c r="K451" s="33"/>
      <c r="L451" s="33"/>
      <c r="M451" s="33"/>
      <c r="N451" s="33"/>
      <c r="O451" s="33"/>
      <c r="P451" s="33"/>
      <c r="Q451" s="33"/>
      <c r="R451" s="33"/>
      <c r="S451" s="33"/>
      <c r="T451" s="33"/>
      <c r="U451" s="33"/>
      <c r="V451" s="33"/>
      <c r="W451" s="33"/>
      <c r="X451" s="53"/>
      <c r="Y451" s="53"/>
      <c r="Z451" s="53"/>
      <c r="AA451" s="53"/>
      <c r="AB451" s="53"/>
      <c r="AC451" s="53"/>
      <c r="AD451" s="53"/>
    </row>
    <row r="452">
      <c r="F452" s="33"/>
      <c r="G452" s="33"/>
      <c r="H452" s="33"/>
      <c r="I452" s="33"/>
      <c r="J452" s="33"/>
      <c r="K452" s="33"/>
      <c r="L452" s="33"/>
      <c r="M452" s="33"/>
      <c r="N452" s="33"/>
      <c r="O452" s="33"/>
      <c r="P452" s="33"/>
      <c r="Q452" s="33"/>
      <c r="R452" s="33"/>
      <c r="S452" s="33"/>
      <c r="T452" s="33"/>
      <c r="U452" s="33"/>
      <c r="V452" s="33"/>
      <c r="W452" s="33"/>
      <c r="X452" s="53"/>
      <c r="Y452" s="53"/>
      <c r="Z452" s="53"/>
      <c r="AA452" s="53"/>
      <c r="AB452" s="53"/>
      <c r="AC452" s="53"/>
      <c r="AD452" s="53"/>
    </row>
    <row r="453">
      <c r="F453" s="33"/>
      <c r="G453" s="33"/>
      <c r="H453" s="33"/>
      <c r="I453" s="33"/>
      <c r="J453" s="33"/>
      <c r="K453" s="33"/>
      <c r="L453" s="33"/>
      <c r="M453" s="33"/>
      <c r="N453" s="33"/>
      <c r="O453" s="33"/>
      <c r="P453" s="33"/>
      <c r="Q453" s="33"/>
      <c r="R453" s="33"/>
      <c r="S453" s="33"/>
      <c r="T453" s="33"/>
      <c r="U453" s="33"/>
      <c r="V453" s="33"/>
      <c r="W453" s="33"/>
      <c r="X453" s="53"/>
      <c r="Y453" s="53"/>
      <c r="Z453" s="53"/>
      <c r="AA453" s="53"/>
      <c r="AB453" s="53"/>
      <c r="AC453" s="53"/>
      <c r="AD453" s="53"/>
    </row>
    <row r="454">
      <c r="F454" s="33"/>
      <c r="G454" s="33"/>
      <c r="H454" s="33"/>
      <c r="I454" s="33"/>
      <c r="J454" s="33"/>
      <c r="K454" s="33"/>
      <c r="L454" s="33"/>
      <c r="M454" s="33"/>
      <c r="N454" s="33"/>
      <c r="O454" s="33"/>
      <c r="P454" s="33"/>
      <c r="Q454" s="33"/>
      <c r="R454" s="33"/>
      <c r="S454" s="33"/>
      <c r="T454" s="33"/>
      <c r="U454" s="33"/>
      <c r="V454" s="33"/>
      <c r="W454" s="33"/>
      <c r="X454" s="53"/>
      <c r="Y454" s="53"/>
      <c r="Z454" s="53"/>
      <c r="AA454" s="53"/>
      <c r="AB454" s="53"/>
      <c r="AC454" s="53"/>
      <c r="AD454" s="53"/>
    </row>
    <row r="455">
      <c r="F455" s="33"/>
      <c r="G455" s="33"/>
      <c r="H455" s="33"/>
      <c r="I455" s="33"/>
      <c r="J455" s="33"/>
      <c r="K455" s="33"/>
      <c r="L455" s="33"/>
      <c r="M455" s="33"/>
      <c r="N455" s="33"/>
      <c r="O455" s="33"/>
      <c r="P455" s="33"/>
      <c r="Q455" s="33"/>
      <c r="R455" s="33"/>
      <c r="S455" s="33"/>
      <c r="T455" s="33"/>
      <c r="U455" s="33"/>
      <c r="V455" s="33"/>
      <c r="W455" s="33"/>
      <c r="X455" s="53"/>
      <c r="Y455" s="53"/>
      <c r="Z455" s="53"/>
      <c r="AA455" s="53"/>
      <c r="AB455" s="53"/>
      <c r="AC455" s="53"/>
      <c r="AD455" s="53"/>
    </row>
    <row r="456">
      <c r="F456" s="33"/>
      <c r="G456" s="33"/>
      <c r="H456" s="33"/>
      <c r="I456" s="33"/>
      <c r="J456" s="33"/>
      <c r="K456" s="33"/>
      <c r="L456" s="33"/>
      <c r="M456" s="33"/>
      <c r="N456" s="33"/>
      <c r="O456" s="33"/>
      <c r="P456" s="33"/>
      <c r="Q456" s="33"/>
      <c r="R456" s="33"/>
      <c r="S456" s="33"/>
      <c r="T456" s="33"/>
      <c r="U456" s="33"/>
      <c r="V456" s="33"/>
      <c r="W456" s="33"/>
      <c r="X456" s="53"/>
      <c r="Y456" s="53"/>
      <c r="Z456" s="53"/>
      <c r="AA456" s="53"/>
      <c r="AB456" s="53"/>
      <c r="AC456" s="53"/>
      <c r="AD456" s="53"/>
    </row>
    <row r="457">
      <c r="F457" s="33"/>
      <c r="G457" s="33"/>
      <c r="H457" s="33"/>
      <c r="I457" s="33"/>
      <c r="J457" s="33"/>
      <c r="K457" s="33"/>
      <c r="L457" s="33"/>
      <c r="M457" s="33"/>
      <c r="N457" s="33"/>
      <c r="O457" s="33"/>
      <c r="P457" s="33"/>
      <c r="Q457" s="33"/>
      <c r="R457" s="33"/>
      <c r="S457" s="33"/>
      <c r="T457" s="33"/>
      <c r="U457" s="33"/>
      <c r="V457" s="33"/>
      <c r="W457" s="33"/>
      <c r="X457" s="53"/>
      <c r="Y457" s="53"/>
      <c r="Z457" s="53"/>
      <c r="AA457" s="53"/>
      <c r="AB457" s="53"/>
      <c r="AC457" s="53"/>
      <c r="AD457" s="53"/>
    </row>
    <row r="458">
      <c r="F458" s="33"/>
      <c r="G458" s="33"/>
      <c r="H458" s="33"/>
      <c r="I458" s="33"/>
      <c r="J458" s="33"/>
      <c r="K458" s="33"/>
      <c r="L458" s="33"/>
      <c r="M458" s="33"/>
      <c r="N458" s="33"/>
      <c r="O458" s="33"/>
      <c r="P458" s="33"/>
      <c r="Q458" s="33"/>
      <c r="R458" s="33"/>
      <c r="S458" s="33"/>
      <c r="T458" s="33"/>
      <c r="U458" s="33"/>
      <c r="V458" s="33"/>
      <c r="W458" s="33"/>
      <c r="X458" s="53"/>
      <c r="Y458" s="53"/>
      <c r="Z458" s="53"/>
      <c r="AA458" s="53"/>
      <c r="AB458" s="53"/>
      <c r="AC458" s="53"/>
      <c r="AD458" s="53"/>
    </row>
    <row r="459">
      <c r="F459" s="33"/>
      <c r="G459" s="33"/>
      <c r="H459" s="33"/>
      <c r="I459" s="33"/>
      <c r="J459" s="33"/>
      <c r="K459" s="33"/>
      <c r="L459" s="33"/>
      <c r="M459" s="33"/>
      <c r="N459" s="33"/>
      <c r="O459" s="33"/>
      <c r="P459" s="33"/>
      <c r="Q459" s="33"/>
      <c r="R459" s="33"/>
      <c r="S459" s="33"/>
      <c r="T459" s="33"/>
      <c r="U459" s="33"/>
      <c r="V459" s="33"/>
      <c r="W459" s="33"/>
      <c r="X459" s="53"/>
      <c r="Y459" s="53"/>
      <c r="Z459" s="53"/>
      <c r="AA459" s="53"/>
      <c r="AB459" s="53"/>
      <c r="AC459" s="53"/>
      <c r="AD459" s="53"/>
    </row>
    <row r="460">
      <c r="F460" s="33"/>
      <c r="G460" s="33"/>
      <c r="H460" s="33"/>
      <c r="I460" s="33"/>
      <c r="J460" s="33"/>
      <c r="K460" s="33"/>
      <c r="L460" s="33"/>
      <c r="M460" s="33"/>
      <c r="N460" s="33"/>
      <c r="O460" s="33"/>
      <c r="P460" s="33"/>
      <c r="Q460" s="33"/>
      <c r="R460" s="33"/>
      <c r="S460" s="33"/>
      <c r="T460" s="33"/>
      <c r="U460" s="33"/>
      <c r="V460" s="33"/>
      <c r="W460" s="33"/>
      <c r="X460" s="53"/>
      <c r="Y460" s="53"/>
      <c r="Z460" s="53"/>
      <c r="AA460" s="53"/>
      <c r="AB460" s="53"/>
      <c r="AC460" s="53"/>
      <c r="AD460" s="53"/>
    </row>
    <row r="461">
      <c r="F461" s="33"/>
      <c r="G461" s="33"/>
      <c r="H461" s="33"/>
      <c r="I461" s="33"/>
      <c r="J461" s="33"/>
      <c r="K461" s="33"/>
      <c r="L461" s="33"/>
      <c r="M461" s="33"/>
      <c r="N461" s="33"/>
      <c r="O461" s="33"/>
      <c r="P461" s="33"/>
      <c r="Q461" s="33"/>
      <c r="R461" s="33"/>
      <c r="S461" s="33"/>
      <c r="T461" s="33"/>
      <c r="U461" s="33"/>
      <c r="V461" s="33"/>
      <c r="W461" s="33"/>
      <c r="X461" s="53"/>
      <c r="Y461" s="53"/>
      <c r="Z461" s="53"/>
      <c r="AA461" s="53"/>
      <c r="AB461" s="53"/>
      <c r="AC461" s="53"/>
      <c r="AD461" s="53"/>
    </row>
    <row r="462">
      <c r="F462" s="33"/>
      <c r="G462" s="33"/>
      <c r="H462" s="33"/>
      <c r="I462" s="33"/>
      <c r="J462" s="33"/>
      <c r="K462" s="33"/>
      <c r="L462" s="33"/>
      <c r="M462" s="33"/>
      <c r="N462" s="33"/>
      <c r="O462" s="33"/>
      <c r="P462" s="33"/>
      <c r="Q462" s="33"/>
      <c r="R462" s="33"/>
      <c r="S462" s="33"/>
      <c r="T462" s="33"/>
      <c r="U462" s="33"/>
      <c r="V462" s="33"/>
      <c r="W462" s="33"/>
      <c r="X462" s="53"/>
      <c r="Y462" s="53"/>
      <c r="Z462" s="53"/>
      <c r="AA462" s="53"/>
      <c r="AB462" s="53"/>
      <c r="AC462" s="53"/>
      <c r="AD462" s="53"/>
    </row>
    <row r="463">
      <c r="F463" s="33"/>
      <c r="G463" s="33"/>
      <c r="H463" s="33"/>
      <c r="I463" s="33"/>
      <c r="J463" s="33"/>
      <c r="K463" s="33"/>
      <c r="L463" s="33"/>
      <c r="M463" s="33"/>
      <c r="N463" s="33"/>
      <c r="O463" s="33"/>
      <c r="P463" s="33"/>
      <c r="Q463" s="33"/>
      <c r="R463" s="33"/>
      <c r="S463" s="33"/>
      <c r="T463" s="33"/>
      <c r="U463" s="33"/>
      <c r="V463" s="33"/>
      <c r="W463" s="33"/>
      <c r="X463" s="53"/>
      <c r="Y463" s="53"/>
      <c r="Z463" s="53"/>
      <c r="AA463" s="53"/>
      <c r="AB463" s="53"/>
      <c r="AC463" s="53"/>
      <c r="AD463" s="53"/>
    </row>
    <row r="464">
      <c r="F464" s="33"/>
      <c r="G464" s="33"/>
      <c r="H464" s="33"/>
      <c r="I464" s="33"/>
      <c r="J464" s="33"/>
      <c r="K464" s="33"/>
      <c r="L464" s="33"/>
      <c r="M464" s="33"/>
      <c r="N464" s="33"/>
      <c r="O464" s="33"/>
      <c r="P464" s="33"/>
      <c r="Q464" s="33"/>
      <c r="R464" s="33"/>
      <c r="S464" s="33"/>
      <c r="T464" s="33"/>
      <c r="U464" s="33"/>
      <c r="V464" s="33"/>
      <c r="W464" s="33"/>
      <c r="X464" s="53"/>
      <c r="Y464" s="53"/>
      <c r="Z464" s="53"/>
      <c r="AA464" s="53"/>
      <c r="AB464" s="53"/>
      <c r="AC464" s="53"/>
      <c r="AD464" s="53"/>
    </row>
    <row r="465">
      <c r="F465" s="33"/>
      <c r="G465" s="33"/>
      <c r="H465" s="33"/>
      <c r="I465" s="33"/>
      <c r="J465" s="33"/>
      <c r="K465" s="33"/>
      <c r="L465" s="33"/>
      <c r="M465" s="33"/>
      <c r="N465" s="33"/>
      <c r="O465" s="33"/>
      <c r="P465" s="33"/>
      <c r="Q465" s="33"/>
      <c r="R465" s="33"/>
      <c r="S465" s="33"/>
      <c r="T465" s="33"/>
      <c r="U465" s="33"/>
      <c r="V465" s="33"/>
      <c r="W465" s="33"/>
      <c r="X465" s="53"/>
      <c r="Y465" s="53"/>
      <c r="Z465" s="53"/>
      <c r="AA465" s="53"/>
      <c r="AB465" s="53"/>
      <c r="AC465" s="53"/>
      <c r="AD465" s="53"/>
    </row>
    <row r="466">
      <c r="F466" s="33"/>
      <c r="G466" s="33"/>
      <c r="H466" s="33"/>
      <c r="I466" s="33"/>
      <c r="J466" s="33"/>
      <c r="K466" s="33"/>
      <c r="L466" s="33"/>
      <c r="M466" s="33"/>
      <c r="N466" s="33"/>
      <c r="O466" s="33"/>
      <c r="P466" s="33"/>
      <c r="Q466" s="33"/>
      <c r="R466" s="33"/>
      <c r="S466" s="33"/>
      <c r="T466" s="33"/>
      <c r="U466" s="33"/>
      <c r="V466" s="33"/>
      <c r="W466" s="33"/>
      <c r="X466" s="53"/>
      <c r="Y466" s="53"/>
      <c r="Z466" s="53"/>
      <c r="AA466" s="53"/>
      <c r="AB466" s="53"/>
      <c r="AC466" s="53"/>
      <c r="AD466" s="53"/>
    </row>
    <row r="467">
      <c r="F467" s="33"/>
      <c r="G467" s="33"/>
      <c r="H467" s="33"/>
      <c r="I467" s="33"/>
      <c r="J467" s="33"/>
      <c r="K467" s="33"/>
      <c r="L467" s="33"/>
      <c r="M467" s="33"/>
      <c r="N467" s="33"/>
      <c r="O467" s="33"/>
      <c r="P467" s="33"/>
      <c r="Q467" s="33"/>
      <c r="R467" s="33"/>
      <c r="S467" s="33"/>
      <c r="T467" s="33"/>
      <c r="U467" s="33"/>
      <c r="V467" s="33"/>
      <c r="W467" s="33"/>
      <c r="X467" s="53"/>
      <c r="Y467" s="53"/>
      <c r="Z467" s="53"/>
      <c r="AA467" s="53"/>
      <c r="AB467" s="53"/>
      <c r="AC467" s="53"/>
      <c r="AD467" s="53"/>
    </row>
    <row r="468">
      <c r="F468" s="33"/>
      <c r="G468" s="33"/>
      <c r="H468" s="33"/>
      <c r="I468" s="33"/>
      <c r="J468" s="33"/>
      <c r="K468" s="33"/>
      <c r="L468" s="33"/>
      <c r="M468" s="33"/>
      <c r="N468" s="33"/>
      <c r="O468" s="33"/>
      <c r="P468" s="33"/>
      <c r="Q468" s="33"/>
      <c r="R468" s="33"/>
      <c r="S468" s="33"/>
      <c r="T468" s="33"/>
      <c r="U468" s="33"/>
      <c r="V468" s="33"/>
      <c r="W468" s="33"/>
      <c r="X468" s="53"/>
      <c r="Y468" s="53"/>
      <c r="Z468" s="53"/>
      <c r="AA468" s="53"/>
      <c r="AB468" s="53"/>
      <c r="AC468" s="53"/>
      <c r="AD468" s="53"/>
    </row>
    <row r="469">
      <c r="F469" s="33"/>
      <c r="G469" s="33"/>
      <c r="H469" s="33"/>
      <c r="I469" s="33"/>
      <c r="J469" s="33"/>
      <c r="K469" s="33"/>
      <c r="L469" s="33"/>
      <c r="M469" s="33"/>
      <c r="N469" s="33"/>
      <c r="O469" s="33"/>
      <c r="P469" s="33"/>
      <c r="Q469" s="33"/>
      <c r="R469" s="33"/>
      <c r="S469" s="33"/>
      <c r="T469" s="33"/>
      <c r="U469" s="33"/>
      <c r="V469" s="33"/>
      <c r="W469" s="33"/>
      <c r="X469" s="53"/>
      <c r="Y469" s="53"/>
      <c r="Z469" s="53"/>
      <c r="AA469" s="53"/>
      <c r="AB469" s="53"/>
      <c r="AC469" s="53"/>
      <c r="AD469" s="53"/>
    </row>
    <row r="470">
      <c r="F470" s="33"/>
      <c r="G470" s="33"/>
      <c r="H470" s="33"/>
      <c r="I470" s="33"/>
      <c r="J470" s="33"/>
      <c r="K470" s="33"/>
      <c r="L470" s="33"/>
      <c r="M470" s="33"/>
      <c r="N470" s="33"/>
      <c r="O470" s="33"/>
      <c r="P470" s="33"/>
      <c r="Q470" s="33"/>
      <c r="R470" s="33"/>
      <c r="S470" s="33"/>
      <c r="T470" s="33"/>
      <c r="U470" s="33"/>
      <c r="V470" s="33"/>
      <c r="W470" s="33"/>
      <c r="X470" s="53"/>
      <c r="Y470" s="53"/>
      <c r="Z470" s="53"/>
      <c r="AA470" s="53"/>
      <c r="AB470" s="53"/>
      <c r="AC470" s="53"/>
      <c r="AD470" s="53"/>
    </row>
    <row r="471">
      <c r="F471" s="33"/>
      <c r="G471" s="33"/>
      <c r="H471" s="33"/>
      <c r="I471" s="33"/>
      <c r="J471" s="33"/>
      <c r="K471" s="33"/>
      <c r="L471" s="33"/>
      <c r="M471" s="33"/>
      <c r="N471" s="33"/>
      <c r="O471" s="33"/>
      <c r="P471" s="33"/>
      <c r="Q471" s="33"/>
      <c r="R471" s="33"/>
      <c r="S471" s="33"/>
      <c r="T471" s="33"/>
      <c r="U471" s="33"/>
      <c r="V471" s="33"/>
      <c r="W471" s="33"/>
      <c r="X471" s="53"/>
      <c r="Y471" s="53"/>
      <c r="Z471" s="53"/>
      <c r="AA471" s="53"/>
      <c r="AB471" s="53"/>
      <c r="AC471" s="53"/>
      <c r="AD471" s="53"/>
    </row>
    <row r="472">
      <c r="F472" s="33"/>
      <c r="G472" s="33"/>
      <c r="H472" s="33"/>
      <c r="I472" s="33"/>
      <c r="J472" s="33"/>
      <c r="K472" s="33"/>
      <c r="L472" s="33"/>
      <c r="M472" s="33"/>
      <c r="N472" s="33"/>
      <c r="O472" s="33"/>
      <c r="P472" s="33"/>
      <c r="Q472" s="33"/>
      <c r="R472" s="33"/>
      <c r="S472" s="33"/>
      <c r="T472" s="33"/>
      <c r="U472" s="33"/>
      <c r="V472" s="33"/>
      <c r="W472" s="33"/>
      <c r="X472" s="53"/>
      <c r="Y472" s="53"/>
      <c r="Z472" s="53"/>
      <c r="AA472" s="53"/>
      <c r="AB472" s="53"/>
      <c r="AC472" s="53"/>
      <c r="AD472" s="53"/>
    </row>
    <row r="473">
      <c r="F473" s="33"/>
      <c r="G473" s="33"/>
      <c r="H473" s="33"/>
      <c r="I473" s="33"/>
      <c r="J473" s="33"/>
      <c r="K473" s="33"/>
      <c r="L473" s="33"/>
      <c r="M473" s="33"/>
      <c r="N473" s="33"/>
      <c r="O473" s="33"/>
      <c r="P473" s="33"/>
      <c r="Q473" s="33"/>
      <c r="R473" s="33"/>
      <c r="S473" s="33"/>
      <c r="T473" s="33"/>
      <c r="U473" s="33"/>
      <c r="V473" s="33"/>
      <c r="W473" s="33"/>
      <c r="X473" s="53"/>
      <c r="Y473" s="53"/>
      <c r="Z473" s="53"/>
      <c r="AA473" s="53"/>
      <c r="AB473" s="53"/>
      <c r="AC473" s="53"/>
      <c r="AD473" s="53"/>
    </row>
    <row r="474">
      <c r="F474" s="33"/>
      <c r="G474" s="33"/>
      <c r="H474" s="33"/>
      <c r="I474" s="33"/>
      <c r="J474" s="33"/>
      <c r="K474" s="33"/>
      <c r="L474" s="33"/>
      <c r="M474" s="33"/>
      <c r="N474" s="33"/>
      <c r="O474" s="33"/>
      <c r="P474" s="33"/>
      <c r="Q474" s="33"/>
      <c r="R474" s="33"/>
      <c r="S474" s="33"/>
      <c r="T474" s="33"/>
      <c r="U474" s="33"/>
      <c r="V474" s="33"/>
      <c r="W474" s="33"/>
      <c r="X474" s="53"/>
      <c r="Y474" s="53"/>
      <c r="Z474" s="53"/>
      <c r="AA474" s="53"/>
      <c r="AB474" s="53"/>
      <c r="AC474" s="53"/>
      <c r="AD474" s="53"/>
    </row>
    <row r="475">
      <c r="F475" s="33"/>
      <c r="G475" s="33"/>
      <c r="H475" s="33"/>
      <c r="I475" s="33"/>
      <c r="J475" s="33"/>
      <c r="K475" s="33"/>
      <c r="L475" s="33"/>
      <c r="M475" s="33"/>
      <c r="N475" s="33"/>
      <c r="O475" s="33"/>
      <c r="P475" s="33"/>
      <c r="Q475" s="33"/>
      <c r="R475" s="33"/>
      <c r="S475" s="33"/>
      <c r="T475" s="33"/>
      <c r="U475" s="33"/>
      <c r="V475" s="33"/>
      <c r="W475" s="33"/>
      <c r="X475" s="53"/>
      <c r="Y475" s="53"/>
      <c r="Z475" s="53"/>
      <c r="AA475" s="53"/>
      <c r="AB475" s="53"/>
      <c r="AC475" s="53"/>
      <c r="AD475" s="53"/>
    </row>
    <row r="476">
      <c r="F476" s="33"/>
      <c r="G476" s="33"/>
      <c r="H476" s="33"/>
      <c r="I476" s="33"/>
      <c r="J476" s="33"/>
      <c r="K476" s="33"/>
      <c r="L476" s="33"/>
      <c r="M476" s="33"/>
      <c r="N476" s="33"/>
      <c r="O476" s="33"/>
      <c r="P476" s="33"/>
      <c r="Q476" s="33"/>
      <c r="R476" s="33"/>
      <c r="S476" s="33"/>
      <c r="T476" s="33"/>
      <c r="U476" s="33"/>
      <c r="V476" s="33"/>
      <c r="W476" s="33"/>
      <c r="X476" s="53"/>
      <c r="Y476" s="53"/>
      <c r="Z476" s="53"/>
      <c r="AA476" s="53"/>
      <c r="AB476" s="53"/>
      <c r="AC476" s="53"/>
      <c r="AD476" s="53"/>
    </row>
    <row r="477">
      <c r="F477" s="33"/>
      <c r="G477" s="33"/>
      <c r="H477" s="33"/>
      <c r="I477" s="33"/>
      <c r="J477" s="33"/>
      <c r="K477" s="33"/>
      <c r="L477" s="33"/>
      <c r="M477" s="33"/>
      <c r="N477" s="33"/>
      <c r="O477" s="33"/>
      <c r="P477" s="33"/>
      <c r="Q477" s="33"/>
      <c r="R477" s="33"/>
      <c r="S477" s="33"/>
      <c r="T477" s="33"/>
      <c r="U477" s="33"/>
      <c r="V477" s="33"/>
      <c r="W477" s="33"/>
      <c r="X477" s="53"/>
      <c r="Y477" s="53"/>
      <c r="Z477" s="53"/>
      <c r="AA477" s="53"/>
      <c r="AB477" s="53"/>
      <c r="AC477" s="53"/>
      <c r="AD477" s="53"/>
    </row>
    <row r="478">
      <c r="F478" s="33"/>
      <c r="G478" s="33"/>
      <c r="H478" s="33"/>
      <c r="I478" s="33"/>
      <c r="J478" s="33"/>
      <c r="K478" s="33"/>
      <c r="L478" s="33"/>
      <c r="M478" s="33"/>
      <c r="N478" s="33"/>
      <c r="O478" s="33"/>
      <c r="P478" s="33"/>
      <c r="Q478" s="33"/>
      <c r="R478" s="33"/>
      <c r="S478" s="33"/>
      <c r="T478" s="33"/>
      <c r="U478" s="33"/>
      <c r="V478" s="33"/>
      <c r="W478" s="33"/>
      <c r="X478" s="53"/>
      <c r="Y478" s="53"/>
      <c r="Z478" s="53"/>
      <c r="AA478" s="53"/>
      <c r="AB478" s="53"/>
      <c r="AC478" s="53"/>
      <c r="AD478" s="53"/>
    </row>
    <row r="479">
      <c r="F479" s="33"/>
      <c r="G479" s="33"/>
      <c r="H479" s="33"/>
      <c r="I479" s="33"/>
      <c r="J479" s="33"/>
      <c r="K479" s="33"/>
      <c r="L479" s="33"/>
      <c r="M479" s="33"/>
      <c r="N479" s="33"/>
      <c r="O479" s="33"/>
      <c r="P479" s="33"/>
      <c r="Q479" s="33"/>
      <c r="R479" s="33"/>
      <c r="S479" s="33"/>
      <c r="T479" s="33"/>
      <c r="U479" s="33"/>
      <c r="V479" s="33"/>
      <c r="W479" s="33"/>
      <c r="X479" s="53"/>
      <c r="Y479" s="53"/>
      <c r="Z479" s="53"/>
      <c r="AA479" s="53"/>
      <c r="AB479" s="53"/>
      <c r="AC479" s="53"/>
      <c r="AD479" s="53"/>
    </row>
    <row r="480">
      <c r="F480" s="33"/>
      <c r="G480" s="33"/>
      <c r="H480" s="33"/>
      <c r="I480" s="33"/>
      <c r="J480" s="33"/>
      <c r="K480" s="33"/>
      <c r="L480" s="33"/>
      <c r="M480" s="33"/>
      <c r="N480" s="33"/>
      <c r="O480" s="33"/>
      <c r="P480" s="33"/>
      <c r="Q480" s="33"/>
      <c r="R480" s="33"/>
      <c r="S480" s="33"/>
      <c r="T480" s="33"/>
      <c r="U480" s="33"/>
      <c r="V480" s="33"/>
      <c r="W480" s="33"/>
      <c r="X480" s="53"/>
      <c r="Y480" s="53"/>
      <c r="Z480" s="53"/>
      <c r="AA480" s="53"/>
      <c r="AB480" s="53"/>
      <c r="AC480" s="53"/>
      <c r="AD480" s="53"/>
    </row>
    <row r="481">
      <c r="F481" s="33"/>
      <c r="G481" s="33"/>
      <c r="H481" s="33"/>
      <c r="I481" s="33"/>
      <c r="J481" s="33"/>
      <c r="K481" s="33"/>
      <c r="L481" s="33"/>
      <c r="M481" s="33"/>
      <c r="N481" s="33"/>
      <c r="O481" s="33"/>
      <c r="P481" s="33"/>
      <c r="Q481" s="33"/>
      <c r="R481" s="33"/>
      <c r="S481" s="33"/>
      <c r="T481" s="33"/>
      <c r="U481" s="33"/>
      <c r="V481" s="33"/>
      <c r="W481" s="33"/>
      <c r="X481" s="53"/>
      <c r="Y481" s="53"/>
      <c r="Z481" s="53"/>
      <c r="AA481" s="53"/>
      <c r="AB481" s="53"/>
      <c r="AC481" s="53"/>
      <c r="AD481" s="53"/>
    </row>
    <row r="482">
      <c r="F482" s="33"/>
      <c r="G482" s="33"/>
      <c r="H482" s="33"/>
      <c r="I482" s="33"/>
      <c r="J482" s="33"/>
      <c r="K482" s="33"/>
      <c r="L482" s="33"/>
      <c r="M482" s="33"/>
      <c r="N482" s="33"/>
      <c r="O482" s="33"/>
      <c r="P482" s="33"/>
      <c r="Q482" s="33"/>
      <c r="R482" s="33"/>
      <c r="S482" s="33"/>
      <c r="T482" s="33"/>
      <c r="U482" s="33"/>
      <c r="V482" s="33"/>
      <c r="W482" s="33"/>
      <c r="X482" s="53"/>
      <c r="Y482" s="53"/>
      <c r="Z482" s="53"/>
      <c r="AA482" s="53"/>
      <c r="AB482" s="53"/>
      <c r="AC482" s="53"/>
      <c r="AD482" s="53"/>
    </row>
    <row r="483">
      <c r="F483" s="33"/>
      <c r="G483" s="33"/>
      <c r="H483" s="33"/>
      <c r="I483" s="33"/>
      <c r="J483" s="33"/>
      <c r="K483" s="33"/>
      <c r="L483" s="33"/>
      <c r="M483" s="33"/>
      <c r="N483" s="33"/>
      <c r="O483" s="33"/>
      <c r="P483" s="33"/>
      <c r="Q483" s="33"/>
      <c r="R483" s="33"/>
      <c r="S483" s="33"/>
      <c r="T483" s="33"/>
      <c r="U483" s="33"/>
      <c r="V483" s="33"/>
      <c r="W483" s="33"/>
      <c r="X483" s="53"/>
      <c r="Y483" s="53"/>
      <c r="Z483" s="53"/>
      <c r="AA483" s="53"/>
      <c r="AB483" s="53"/>
      <c r="AC483" s="53"/>
      <c r="AD483" s="53"/>
    </row>
    <row r="484">
      <c r="F484" s="33"/>
      <c r="G484" s="33"/>
      <c r="H484" s="33"/>
      <c r="I484" s="33"/>
      <c r="J484" s="33"/>
      <c r="K484" s="33"/>
      <c r="L484" s="33"/>
      <c r="M484" s="33"/>
      <c r="N484" s="33"/>
      <c r="O484" s="33"/>
      <c r="P484" s="33"/>
      <c r="Q484" s="33"/>
      <c r="R484" s="33"/>
      <c r="S484" s="33"/>
      <c r="T484" s="33"/>
      <c r="U484" s="33"/>
      <c r="V484" s="33"/>
      <c r="W484" s="33"/>
      <c r="X484" s="53"/>
      <c r="Y484" s="53"/>
      <c r="Z484" s="53"/>
      <c r="AA484" s="53"/>
      <c r="AB484" s="53"/>
      <c r="AC484" s="53"/>
      <c r="AD484" s="53"/>
    </row>
    <row r="485">
      <c r="F485" s="33"/>
      <c r="G485" s="33"/>
      <c r="H485" s="33"/>
      <c r="I485" s="33"/>
      <c r="J485" s="33"/>
      <c r="K485" s="33"/>
      <c r="L485" s="33"/>
      <c r="M485" s="33"/>
      <c r="N485" s="33"/>
      <c r="O485" s="33"/>
      <c r="P485" s="33"/>
      <c r="Q485" s="33"/>
      <c r="R485" s="33"/>
      <c r="S485" s="33"/>
      <c r="T485" s="33"/>
      <c r="U485" s="33"/>
      <c r="V485" s="33"/>
      <c r="W485" s="33"/>
      <c r="X485" s="53"/>
      <c r="Y485" s="53"/>
      <c r="Z485" s="53"/>
      <c r="AA485" s="53"/>
      <c r="AB485" s="53"/>
      <c r="AC485" s="53"/>
      <c r="AD485" s="53"/>
    </row>
    <row r="486">
      <c r="F486" s="33"/>
      <c r="G486" s="33"/>
      <c r="H486" s="33"/>
      <c r="I486" s="33"/>
      <c r="J486" s="33"/>
      <c r="K486" s="33"/>
      <c r="L486" s="33"/>
      <c r="M486" s="33"/>
      <c r="N486" s="33"/>
      <c r="O486" s="33"/>
      <c r="P486" s="33"/>
      <c r="Q486" s="33"/>
      <c r="R486" s="33"/>
      <c r="S486" s="33"/>
      <c r="T486" s="33"/>
      <c r="U486" s="33"/>
      <c r="V486" s="33"/>
      <c r="W486" s="33"/>
      <c r="X486" s="53"/>
      <c r="Y486" s="53"/>
      <c r="Z486" s="53"/>
      <c r="AA486" s="53"/>
      <c r="AB486" s="53"/>
      <c r="AC486" s="53"/>
      <c r="AD486" s="53"/>
    </row>
    <row r="487">
      <c r="F487" s="33"/>
      <c r="G487" s="33"/>
      <c r="H487" s="33"/>
      <c r="I487" s="33"/>
      <c r="J487" s="33"/>
      <c r="K487" s="33"/>
      <c r="L487" s="33"/>
      <c r="M487" s="33"/>
      <c r="N487" s="33"/>
      <c r="O487" s="33"/>
      <c r="P487" s="33"/>
      <c r="Q487" s="33"/>
      <c r="R487" s="33"/>
      <c r="S487" s="33"/>
      <c r="T487" s="33"/>
      <c r="U487" s="33"/>
      <c r="V487" s="33"/>
      <c r="W487" s="33"/>
      <c r="X487" s="53"/>
      <c r="Y487" s="53"/>
      <c r="Z487" s="53"/>
      <c r="AA487" s="53"/>
      <c r="AB487" s="53"/>
      <c r="AC487" s="53"/>
      <c r="AD487" s="53"/>
    </row>
    <row r="488">
      <c r="F488" s="33"/>
      <c r="G488" s="33"/>
      <c r="H488" s="33"/>
      <c r="I488" s="33"/>
      <c r="J488" s="33"/>
      <c r="K488" s="33"/>
      <c r="L488" s="33"/>
      <c r="M488" s="33"/>
      <c r="N488" s="33"/>
      <c r="O488" s="33"/>
      <c r="P488" s="33"/>
      <c r="Q488" s="33"/>
      <c r="R488" s="33"/>
      <c r="S488" s="33"/>
      <c r="T488" s="33"/>
      <c r="U488" s="33"/>
      <c r="V488" s="33"/>
      <c r="W488" s="33"/>
      <c r="X488" s="53"/>
      <c r="Y488" s="53"/>
      <c r="Z488" s="53"/>
      <c r="AA488" s="53"/>
      <c r="AB488" s="53"/>
      <c r="AC488" s="53"/>
      <c r="AD488" s="53"/>
    </row>
    <row r="489">
      <c r="F489" s="33"/>
      <c r="G489" s="33"/>
      <c r="H489" s="33"/>
      <c r="I489" s="33"/>
      <c r="J489" s="33"/>
      <c r="K489" s="33"/>
      <c r="L489" s="33"/>
      <c r="M489" s="33"/>
      <c r="N489" s="33"/>
      <c r="O489" s="33"/>
      <c r="P489" s="33"/>
      <c r="Q489" s="33"/>
      <c r="R489" s="33"/>
      <c r="S489" s="33"/>
      <c r="T489" s="33"/>
      <c r="U489" s="33"/>
      <c r="V489" s="33"/>
      <c r="W489" s="33"/>
      <c r="X489" s="53"/>
      <c r="Y489" s="53"/>
      <c r="Z489" s="53"/>
      <c r="AA489" s="53"/>
      <c r="AB489" s="53"/>
      <c r="AC489" s="53"/>
      <c r="AD489" s="53"/>
    </row>
    <row r="490">
      <c r="F490" s="33"/>
      <c r="G490" s="33"/>
      <c r="H490" s="33"/>
      <c r="I490" s="33"/>
      <c r="J490" s="33"/>
      <c r="K490" s="33"/>
      <c r="L490" s="33"/>
      <c r="M490" s="33"/>
      <c r="N490" s="33"/>
      <c r="O490" s="33"/>
      <c r="P490" s="33"/>
      <c r="Q490" s="33"/>
      <c r="R490" s="33"/>
      <c r="S490" s="33"/>
      <c r="T490" s="33"/>
      <c r="U490" s="33"/>
      <c r="V490" s="33"/>
      <c r="W490" s="33"/>
      <c r="X490" s="53"/>
      <c r="Y490" s="53"/>
      <c r="Z490" s="53"/>
      <c r="AA490" s="53"/>
      <c r="AB490" s="53"/>
      <c r="AC490" s="53"/>
      <c r="AD490" s="53"/>
    </row>
    <row r="491">
      <c r="F491" s="33"/>
      <c r="G491" s="33"/>
      <c r="H491" s="33"/>
      <c r="I491" s="33"/>
      <c r="J491" s="33"/>
      <c r="K491" s="33"/>
      <c r="L491" s="33"/>
      <c r="M491" s="33"/>
      <c r="N491" s="33"/>
      <c r="O491" s="33"/>
      <c r="P491" s="33"/>
      <c r="Q491" s="33"/>
      <c r="R491" s="33"/>
      <c r="S491" s="33"/>
      <c r="T491" s="33"/>
      <c r="U491" s="33"/>
      <c r="V491" s="33"/>
      <c r="W491" s="33"/>
      <c r="X491" s="53"/>
      <c r="Y491" s="53"/>
      <c r="Z491" s="53"/>
      <c r="AA491" s="53"/>
      <c r="AB491" s="53"/>
      <c r="AC491" s="53"/>
      <c r="AD491" s="53"/>
    </row>
    <row r="492">
      <c r="F492" s="33"/>
      <c r="G492" s="33"/>
      <c r="H492" s="33"/>
      <c r="I492" s="33"/>
      <c r="J492" s="33"/>
      <c r="K492" s="33"/>
      <c r="L492" s="33"/>
      <c r="M492" s="33"/>
      <c r="N492" s="33"/>
      <c r="O492" s="33"/>
      <c r="P492" s="33"/>
      <c r="Q492" s="33"/>
      <c r="R492" s="33"/>
      <c r="S492" s="33"/>
      <c r="T492" s="33"/>
      <c r="U492" s="33"/>
      <c r="V492" s="33"/>
      <c r="W492" s="33"/>
      <c r="X492" s="53"/>
      <c r="Y492" s="53"/>
      <c r="Z492" s="53"/>
      <c r="AA492" s="53"/>
      <c r="AB492" s="53"/>
      <c r="AC492" s="53"/>
      <c r="AD492" s="53"/>
    </row>
    <row r="493">
      <c r="F493" s="33"/>
      <c r="G493" s="33"/>
      <c r="H493" s="33"/>
      <c r="I493" s="33"/>
      <c r="J493" s="33"/>
      <c r="K493" s="33"/>
      <c r="L493" s="33"/>
      <c r="M493" s="33"/>
      <c r="N493" s="33"/>
      <c r="O493" s="33"/>
      <c r="P493" s="33"/>
      <c r="Q493" s="33"/>
      <c r="R493" s="33"/>
      <c r="S493" s="33"/>
      <c r="T493" s="33"/>
      <c r="U493" s="33"/>
      <c r="V493" s="33"/>
      <c r="W493" s="33"/>
      <c r="X493" s="53"/>
      <c r="Y493" s="53"/>
      <c r="Z493" s="53"/>
      <c r="AA493" s="53"/>
      <c r="AB493" s="53"/>
      <c r="AC493" s="53"/>
      <c r="AD493" s="53"/>
    </row>
    <row r="494">
      <c r="F494" s="33"/>
      <c r="G494" s="33"/>
      <c r="H494" s="33"/>
      <c r="I494" s="33"/>
      <c r="J494" s="33"/>
      <c r="K494" s="33"/>
      <c r="L494" s="33"/>
      <c r="M494" s="33"/>
      <c r="N494" s="33"/>
      <c r="O494" s="33"/>
      <c r="P494" s="33"/>
      <c r="Q494" s="33"/>
      <c r="R494" s="33"/>
      <c r="S494" s="33"/>
      <c r="T494" s="33"/>
      <c r="U494" s="33"/>
      <c r="V494" s="33"/>
      <c r="W494" s="33"/>
      <c r="X494" s="53"/>
      <c r="Y494" s="53"/>
      <c r="Z494" s="53"/>
      <c r="AA494" s="53"/>
      <c r="AB494" s="53"/>
      <c r="AC494" s="53"/>
      <c r="AD494" s="53"/>
    </row>
    <row r="495">
      <c r="F495" s="33"/>
      <c r="G495" s="33"/>
      <c r="H495" s="33"/>
      <c r="I495" s="33"/>
      <c r="J495" s="33"/>
      <c r="K495" s="33"/>
      <c r="L495" s="33"/>
      <c r="M495" s="33"/>
      <c r="N495" s="33"/>
      <c r="O495" s="33"/>
      <c r="P495" s="33"/>
      <c r="Q495" s="33"/>
      <c r="R495" s="33"/>
      <c r="S495" s="33"/>
      <c r="T495" s="33"/>
      <c r="U495" s="33"/>
      <c r="V495" s="33"/>
      <c r="W495" s="33"/>
      <c r="X495" s="53"/>
      <c r="Y495" s="53"/>
      <c r="Z495" s="53"/>
      <c r="AA495" s="53"/>
      <c r="AB495" s="53"/>
      <c r="AC495" s="53"/>
      <c r="AD495" s="53"/>
    </row>
    <row r="496">
      <c r="F496" s="33"/>
      <c r="G496" s="33"/>
      <c r="H496" s="33"/>
      <c r="I496" s="33"/>
      <c r="J496" s="33"/>
      <c r="K496" s="33"/>
      <c r="L496" s="33"/>
      <c r="M496" s="33"/>
      <c r="N496" s="33"/>
      <c r="O496" s="33"/>
      <c r="P496" s="33"/>
      <c r="Q496" s="33"/>
      <c r="R496" s="33"/>
      <c r="S496" s="33"/>
      <c r="T496" s="33"/>
      <c r="U496" s="33"/>
      <c r="V496" s="33"/>
      <c r="W496" s="33"/>
      <c r="X496" s="53"/>
      <c r="Y496" s="53"/>
      <c r="Z496" s="53"/>
      <c r="AA496" s="53"/>
      <c r="AB496" s="53"/>
      <c r="AC496" s="53"/>
      <c r="AD496" s="53"/>
    </row>
    <row r="497">
      <c r="F497" s="33"/>
      <c r="G497" s="33"/>
      <c r="H497" s="33"/>
      <c r="I497" s="33"/>
      <c r="J497" s="33"/>
      <c r="K497" s="33"/>
      <c r="L497" s="33"/>
      <c r="M497" s="33"/>
      <c r="N497" s="33"/>
      <c r="O497" s="33"/>
      <c r="P497" s="33"/>
      <c r="Q497" s="33"/>
      <c r="R497" s="33"/>
      <c r="S497" s="33"/>
      <c r="T497" s="33"/>
      <c r="U497" s="33"/>
      <c r="V497" s="33"/>
      <c r="W497" s="33"/>
      <c r="X497" s="53"/>
      <c r="Y497" s="53"/>
      <c r="Z497" s="53"/>
      <c r="AA497" s="53"/>
      <c r="AB497" s="53"/>
      <c r="AC497" s="53"/>
      <c r="AD497" s="53"/>
    </row>
    <row r="498">
      <c r="F498" s="33"/>
      <c r="G498" s="33"/>
      <c r="H498" s="33"/>
      <c r="I498" s="33"/>
      <c r="J498" s="33"/>
      <c r="K498" s="33"/>
      <c r="L498" s="33"/>
      <c r="M498" s="33"/>
      <c r="N498" s="33"/>
      <c r="O498" s="33"/>
      <c r="P498" s="33"/>
      <c r="Q498" s="33"/>
      <c r="R498" s="33"/>
      <c r="S498" s="33"/>
      <c r="T498" s="33"/>
      <c r="U498" s="33"/>
      <c r="V498" s="33"/>
      <c r="W498" s="33"/>
      <c r="X498" s="53"/>
      <c r="Y498" s="53"/>
      <c r="Z498" s="53"/>
      <c r="AA498" s="53"/>
      <c r="AB498" s="53"/>
      <c r="AC498" s="53"/>
      <c r="AD498" s="53"/>
    </row>
    <row r="499">
      <c r="F499" s="33"/>
      <c r="G499" s="33"/>
      <c r="H499" s="33"/>
      <c r="I499" s="33"/>
      <c r="J499" s="33"/>
      <c r="K499" s="33"/>
      <c r="L499" s="33"/>
      <c r="M499" s="33"/>
      <c r="N499" s="33"/>
      <c r="O499" s="33"/>
      <c r="P499" s="33"/>
      <c r="Q499" s="33"/>
      <c r="R499" s="33"/>
      <c r="S499" s="33"/>
      <c r="T499" s="33"/>
      <c r="U499" s="33"/>
      <c r="V499" s="33"/>
      <c r="W499" s="33"/>
      <c r="X499" s="53"/>
      <c r="Y499" s="53"/>
      <c r="Z499" s="53"/>
      <c r="AA499" s="53"/>
      <c r="AB499" s="53"/>
      <c r="AC499" s="53"/>
      <c r="AD499" s="53"/>
    </row>
    <row r="500">
      <c r="F500" s="33"/>
      <c r="G500" s="33"/>
      <c r="H500" s="33"/>
      <c r="I500" s="33"/>
      <c r="J500" s="33"/>
      <c r="K500" s="33"/>
      <c r="L500" s="33"/>
      <c r="M500" s="33"/>
      <c r="N500" s="33"/>
      <c r="O500" s="33"/>
      <c r="P500" s="33"/>
      <c r="Q500" s="33"/>
      <c r="R500" s="33"/>
      <c r="S500" s="33"/>
      <c r="T500" s="33"/>
      <c r="U500" s="33"/>
      <c r="V500" s="33"/>
      <c r="W500" s="33"/>
      <c r="X500" s="53"/>
      <c r="Y500" s="53"/>
      <c r="Z500" s="53"/>
      <c r="AA500" s="53"/>
      <c r="AB500" s="53"/>
      <c r="AC500" s="53"/>
      <c r="AD500" s="53"/>
    </row>
    <row r="501">
      <c r="F501" s="33"/>
      <c r="G501" s="33"/>
      <c r="H501" s="33"/>
      <c r="I501" s="33"/>
      <c r="J501" s="33"/>
      <c r="K501" s="33"/>
      <c r="L501" s="33"/>
      <c r="M501" s="33"/>
      <c r="N501" s="33"/>
      <c r="O501" s="33"/>
      <c r="P501" s="33"/>
      <c r="Q501" s="33"/>
      <c r="R501" s="33"/>
      <c r="S501" s="33"/>
      <c r="T501" s="33"/>
      <c r="U501" s="33"/>
      <c r="V501" s="33"/>
      <c r="W501" s="33"/>
      <c r="X501" s="53"/>
      <c r="Y501" s="53"/>
      <c r="Z501" s="53"/>
      <c r="AA501" s="53"/>
      <c r="AB501" s="53"/>
      <c r="AC501" s="53"/>
      <c r="AD501" s="53"/>
    </row>
    <row r="502">
      <c r="F502" s="33"/>
      <c r="G502" s="33"/>
      <c r="H502" s="33"/>
      <c r="I502" s="33"/>
      <c r="J502" s="33"/>
      <c r="K502" s="33"/>
      <c r="L502" s="33"/>
      <c r="M502" s="33"/>
      <c r="N502" s="33"/>
      <c r="O502" s="33"/>
      <c r="P502" s="33"/>
      <c r="Q502" s="33"/>
      <c r="R502" s="33"/>
      <c r="S502" s="33"/>
      <c r="T502" s="33"/>
      <c r="U502" s="33"/>
      <c r="V502" s="33"/>
      <c r="W502" s="33"/>
      <c r="X502" s="53"/>
      <c r="Y502" s="53"/>
      <c r="Z502" s="53"/>
      <c r="AA502" s="53"/>
      <c r="AB502" s="53"/>
      <c r="AC502" s="53"/>
      <c r="AD502" s="53"/>
    </row>
    <row r="503">
      <c r="F503" s="33"/>
      <c r="G503" s="33"/>
      <c r="H503" s="33"/>
      <c r="I503" s="33"/>
      <c r="J503" s="33"/>
      <c r="K503" s="33"/>
      <c r="L503" s="33"/>
      <c r="M503" s="33"/>
      <c r="N503" s="33"/>
      <c r="O503" s="33"/>
      <c r="P503" s="33"/>
      <c r="Q503" s="33"/>
      <c r="R503" s="33"/>
      <c r="S503" s="33"/>
      <c r="T503" s="33"/>
      <c r="U503" s="33"/>
      <c r="V503" s="33"/>
      <c r="W503" s="33"/>
      <c r="X503" s="53"/>
      <c r="Y503" s="53"/>
      <c r="Z503" s="53"/>
      <c r="AA503" s="53"/>
      <c r="AB503" s="53"/>
      <c r="AC503" s="53"/>
      <c r="AD503" s="53"/>
    </row>
    <row r="504">
      <c r="F504" s="33"/>
      <c r="G504" s="33"/>
      <c r="H504" s="33"/>
      <c r="I504" s="33"/>
      <c r="J504" s="33"/>
      <c r="K504" s="33"/>
      <c r="L504" s="33"/>
      <c r="M504" s="33"/>
      <c r="N504" s="33"/>
      <c r="O504" s="33"/>
      <c r="P504" s="33"/>
      <c r="Q504" s="33"/>
      <c r="R504" s="33"/>
      <c r="S504" s="33"/>
      <c r="T504" s="33"/>
      <c r="U504" s="33"/>
      <c r="V504" s="33"/>
      <c r="W504" s="33"/>
      <c r="X504" s="53"/>
      <c r="Y504" s="53"/>
      <c r="Z504" s="53"/>
      <c r="AA504" s="53"/>
      <c r="AB504" s="53"/>
      <c r="AC504" s="53"/>
      <c r="AD504" s="53"/>
    </row>
    <row r="505">
      <c r="F505" s="33"/>
      <c r="G505" s="33"/>
      <c r="H505" s="33"/>
      <c r="I505" s="33"/>
      <c r="J505" s="33"/>
      <c r="K505" s="33"/>
      <c r="L505" s="33"/>
      <c r="M505" s="33"/>
      <c r="N505" s="33"/>
      <c r="O505" s="33"/>
      <c r="P505" s="33"/>
      <c r="Q505" s="33"/>
      <c r="R505" s="33"/>
      <c r="S505" s="33"/>
      <c r="T505" s="33"/>
      <c r="U505" s="33"/>
      <c r="V505" s="33"/>
      <c r="W505" s="33"/>
      <c r="X505" s="53"/>
      <c r="Y505" s="53"/>
      <c r="Z505" s="53"/>
      <c r="AA505" s="53"/>
      <c r="AB505" s="53"/>
      <c r="AC505" s="53"/>
      <c r="AD505" s="53"/>
    </row>
    <row r="506">
      <c r="F506" s="33"/>
      <c r="G506" s="33"/>
      <c r="H506" s="33"/>
      <c r="I506" s="33"/>
      <c r="J506" s="33"/>
      <c r="K506" s="33"/>
      <c r="L506" s="33"/>
      <c r="M506" s="33"/>
      <c r="N506" s="33"/>
      <c r="O506" s="33"/>
      <c r="P506" s="33"/>
      <c r="Q506" s="33"/>
      <c r="R506" s="33"/>
      <c r="S506" s="33"/>
      <c r="T506" s="33"/>
      <c r="U506" s="33"/>
      <c r="V506" s="33"/>
      <c r="W506" s="33"/>
      <c r="X506" s="53"/>
      <c r="Y506" s="53"/>
      <c r="Z506" s="53"/>
      <c r="AA506" s="53"/>
      <c r="AB506" s="53"/>
      <c r="AC506" s="53"/>
      <c r="AD506" s="53"/>
    </row>
    <row r="507">
      <c r="F507" s="33"/>
      <c r="G507" s="33"/>
      <c r="H507" s="33"/>
      <c r="I507" s="33"/>
      <c r="J507" s="33"/>
      <c r="K507" s="33"/>
      <c r="L507" s="33"/>
      <c r="M507" s="33"/>
      <c r="N507" s="33"/>
      <c r="O507" s="33"/>
      <c r="P507" s="33"/>
      <c r="Q507" s="33"/>
      <c r="R507" s="33"/>
      <c r="S507" s="33"/>
      <c r="T507" s="33"/>
      <c r="U507" s="33"/>
      <c r="V507" s="33"/>
      <c r="W507" s="33"/>
      <c r="X507" s="53"/>
      <c r="Y507" s="53"/>
      <c r="Z507" s="53"/>
      <c r="AA507" s="53"/>
      <c r="AB507" s="53"/>
      <c r="AC507" s="53"/>
      <c r="AD507" s="53"/>
    </row>
    <row r="508">
      <c r="F508" s="33"/>
      <c r="G508" s="33"/>
      <c r="H508" s="33"/>
      <c r="I508" s="33"/>
      <c r="J508" s="33"/>
      <c r="K508" s="33"/>
      <c r="L508" s="33"/>
      <c r="M508" s="33"/>
      <c r="N508" s="33"/>
      <c r="O508" s="33"/>
      <c r="P508" s="33"/>
      <c r="Q508" s="33"/>
      <c r="R508" s="33"/>
      <c r="S508" s="33"/>
      <c r="T508" s="33"/>
      <c r="U508" s="33"/>
      <c r="V508" s="33"/>
      <c r="W508" s="33"/>
      <c r="X508" s="53"/>
      <c r="Y508" s="53"/>
      <c r="Z508" s="53"/>
      <c r="AA508" s="53"/>
      <c r="AB508" s="53"/>
      <c r="AC508" s="53"/>
      <c r="AD508" s="53"/>
    </row>
    <row r="509">
      <c r="F509" s="33"/>
      <c r="G509" s="33"/>
      <c r="H509" s="33"/>
      <c r="I509" s="33"/>
      <c r="J509" s="33"/>
      <c r="K509" s="33"/>
      <c r="L509" s="33"/>
      <c r="M509" s="33"/>
      <c r="N509" s="33"/>
      <c r="O509" s="33"/>
      <c r="P509" s="33"/>
      <c r="Q509" s="33"/>
      <c r="R509" s="33"/>
      <c r="S509" s="33"/>
      <c r="T509" s="33"/>
      <c r="U509" s="33"/>
      <c r="V509" s="33"/>
      <c r="W509" s="33"/>
      <c r="X509" s="53"/>
      <c r="Y509" s="53"/>
      <c r="Z509" s="53"/>
      <c r="AA509" s="53"/>
      <c r="AB509" s="53"/>
      <c r="AC509" s="53"/>
      <c r="AD509" s="53"/>
    </row>
    <row r="510">
      <c r="F510" s="33"/>
      <c r="G510" s="33"/>
      <c r="H510" s="33"/>
      <c r="I510" s="33"/>
      <c r="J510" s="33"/>
      <c r="K510" s="33"/>
      <c r="L510" s="33"/>
      <c r="M510" s="33"/>
      <c r="N510" s="33"/>
      <c r="O510" s="33"/>
      <c r="P510" s="33"/>
      <c r="Q510" s="33"/>
      <c r="R510" s="33"/>
      <c r="S510" s="33"/>
      <c r="T510" s="33"/>
      <c r="U510" s="33"/>
      <c r="V510" s="33"/>
      <c r="W510" s="33"/>
      <c r="X510" s="53"/>
      <c r="Y510" s="53"/>
      <c r="Z510" s="53"/>
      <c r="AA510" s="53"/>
      <c r="AB510" s="53"/>
      <c r="AC510" s="53"/>
      <c r="AD510" s="53"/>
    </row>
    <row r="511">
      <c r="F511" s="33"/>
      <c r="G511" s="33"/>
      <c r="H511" s="33"/>
      <c r="I511" s="33"/>
      <c r="J511" s="33"/>
      <c r="K511" s="33"/>
      <c r="L511" s="33"/>
      <c r="M511" s="33"/>
      <c r="N511" s="33"/>
      <c r="O511" s="33"/>
      <c r="P511" s="33"/>
      <c r="Q511" s="33"/>
      <c r="R511" s="33"/>
      <c r="S511" s="33"/>
      <c r="T511" s="33"/>
      <c r="U511" s="33"/>
      <c r="V511" s="33"/>
      <c r="W511" s="33"/>
      <c r="X511" s="53"/>
      <c r="Y511" s="53"/>
      <c r="Z511" s="53"/>
      <c r="AA511" s="53"/>
      <c r="AB511" s="53"/>
      <c r="AC511" s="53"/>
      <c r="AD511" s="53"/>
    </row>
    <row r="512">
      <c r="F512" s="33"/>
      <c r="G512" s="33"/>
      <c r="H512" s="33"/>
      <c r="I512" s="33"/>
      <c r="J512" s="33"/>
      <c r="K512" s="33"/>
      <c r="L512" s="33"/>
      <c r="M512" s="33"/>
      <c r="N512" s="33"/>
      <c r="O512" s="33"/>
      <c r="P512" s="33"/>
      <c r="Q512" s="33"/>
      <c r="R512" s="33"/>
      <c r="S512" s="33"/>
      <c r="T512" s="33"/>
      <c r="U512" s="33"/>
      <c r="V512" s="33"/>
      <c r="W512" s="33"/>
      <c r="X512" s="53"/>
      <c r="Y512" s="53"/>
      <c r="Z512" s="53"/>
      <c r="AA512" s="53"/>
      <c r="AB512" s="53"/>
      <c r="AC512" s="53"/>
      <c r="AD512" s="53"/>
    </row>
    <row r="513">
      <c r="F513" s="33"/>
      <c r="G513" s="33"/>
      <c r="H513" s="33"/>
      <c r="I513" s="33"/>
      <c r="J513" s="33"/>
      <c r="K513" s="33"/>
      <c r="L513" s="33"/>
      <c r="M513" s="33"/>
      <c r="N513" s="33"/>
      <c r="O513" s="33"/>
      <c r="P513" s="33"/>
      <c r="Q513" s="33"/>
      <c r="R513" s="33"/>
      <c r="S513" s="33"/>
      <c r="T513" s="33"/>
      <c r="U513" s="33"/>
      <c r="V513" s="33"/>
      <c r="W513" s="33"/>
      <c r="X513" s="53"/>
      <c r="Y513" s="53"/>
      <c r="Z513" s="53"/>
      <c r="AA513" s="53"/>
      <c r="AB513" s="53"/>
      <c r="AC513" s="53"/>
      <c r="AD513" s="53"/>
    </row>
    <row r="514">
      <c r="F514" s="33"/>
      <c r="G514" s="33"/>
      <c r="H514" s="33"/>
      <c r="I514" s="33"/>
      <c r="J514" s="33"/>
      <c r="K514" s="33"/>
      <c r="L514" s="33"/>
      <c r="M514" s="33"/>
      <c r="N514" s="33"/>
      <c r="O514" s="33"/>
      <c r="P514" s="33"/>
      <c r="Q514" s="33"/>
      <c r="R514" s="33"/>
      <c r="S514" s="33"/>
      <c r="T514" s="33"/>
      <c r="U514" s="33"/>
      <c r="V514" s="33"/>
      <c r="W514" s="33"/>
      <c r="X514" s="53"/>
      <c r="Y514" s="53"/>
      <c r="Z514" s="53"/>
      <c r="AA514" s="53"/>
      <c r="AB514" s="53"/>
      <c r="AC514" s="53"/>
      <c r="AD514" s="53"/>
    </row>
    <row r="515">
      <c r="F515" s="33"/>
      <c r="G515" s="33"/>
      <c r="H515" s="33"/>
      <c r="I515" s="33"/>
      <c r="J515" s="33"/>
      <c r="K515" s="33"/>
      <c r="L515" s="33"/>
      <c r="M515" s="33"/>
      <c r="N515" s="33"/>
      <c r="O515" s="33"/>
      <c r="P515" s="33"/>
      <c r="Q515" s="33"/>
      <c r="R515" s="33"/>
      <c r="S515" s="33"/>
      <c r="T515" s="33"/>
      <c r="U515" s="33"/>
      <c r="V515" s="33"/>
      <c r="W515" s="33"/>
      <c r="X515" s="53"/>
      <c r="Y515" s="53"/>
      <c r="Z515" s="53"/>
      <c r="AA515" s="53"/>
      <c r="AB515" s="53"/>
      <c r="AC515" s="53"/>
      <c r="AD515" s="53"/>
    </row>
    <row r="516">
      <c r="F516" s="33"/>
      <c r="G516" s="33"/>
      <c r="H516" s="33"/>
      <c r="I516" s="33"/>
      <c r="J516" s="33"/>
      <c r="K516" s="33"/>
      <c r="L516" s="33"/>
      <c r="M516" s="33"/>
      <c r="N516" s="33"/>
      <c r="O516" s="33"/>
      <c r="P516" s="33"/>
      <c r="Q516" s="33"/>
      <c r="R516" s="33"/>
      <c r="S516" s="33"/>
      <c r="T516" s="33"/>
      <c r="U516" s="33"/>
      <c r="V516" s="33"/>
      <c r="W516" s="33"/>
      <c r="X516" s="53"/>
      <c r="Y516" s="53"/>
      <c r="Z516" s="53"/>
      <c r="AA516" s="53"/>
      <c r="AB516" s="53"/>
      <c r="AC516" s="53"/>
      <c r="AD516" s="53"/>
    </row>
    <row r="517">
      <c r="F517" s="33"/>
      <c r="G517" s="33"/>
      <c r="H517" s="33"/>
      <c r="I517" s="33"/>
      <c r="J517" s="33"/>
      <c r="K517" s="33"/>
      <c r="L517" s="33"/>
      <c r="M517" s="33"/>
      <c r="N517" s="33"/>
      <c r="O517" s="33"/>
      <c r="P517" s="33"/>
      <c r="Q517" s="33"/>
      <c r="R517" s="33"/>
      <c r="S517" s="33"/>
      <c r="T517" s="33"/>
      <c r="U517" s="33"/>
      <c r="V517" s="33"/>
      <c r="W517" s="33"/>
      <c r="X517" s="53"/>
      <c r="Y517" s="53"/>
      <c r="Z517" s="53"/>
      <c r="AA517" s="53"/>
      <c r="AB517" s="53"/>
      <c r="AC517" s="53"/>
      <c r="AD517" s="53"/>
    </row>
    <row r="518">
      <c r="F518" s="33"/>
      <c r="G518" s="33"/>
      <c r="H518" s="33"/>
      <c r="I518" s="33"/>
      <c r="J518" s="33"/>
      <c r="K518" s="33"/>
      <c r="L518" s="33"/>
      <c r="M518" s="33"/>
      <c r="N518" s="33"/>
      <c r="O518" s="33"/>
      <c r="P518" s="33"/>
      <c r="Q518" s="33"/>
      <c r="R518" s="33"/>
      <c r="S518" s="33"/>
      <c r="T518" s="33"/>
      <c r="U518" s="33"/>
      <c r="V518" s="33"/>
      <c r="W518" s="33"/>
      <c r="X518" s="53"/>
      <c r="Y518" s="53"/>
      <c r="Z518" s="53"/>
      <c r="AA518" s="53"/>
      <c r="AB518" s="53"/>
      <c r="AC518" s="53"/>
      <c r="AD518" s="53"/>
    </row>
    <row r="519">
      <c r="F519" s="33"/>
      <c r="G519" s="33"/>
      <c r="H519" s="33"/>
      <c r="I519" s="33"/>
      <c r="J519" s="33"/>
      <c r="K519" s="33"/>
      <c r="L519" s="33"/>
      <c r="M519" s="33"/>
      <c r="N519" s="33"/>
      <c r="O519" s="33"/>
      <c r="P519" s="33"/>
      <c r="Q519" s="33"/>
      <c r="R519" s="33"/>
      <c r="S519" s="33"/>
      <c r="T519" s="33"/>
      <c r="U519" s="33"/>
      <c r="V519" s="33"/>
      <c r="W519" s="33"/>
      <c r="X519" s="53"/>
      <c r="Y519" s="53"/>
      <c r="Z519" s="53"/>
      <c r="AA519" s="53"/>
      <c r="AB519" s="53"/>
      <c r="AC519" s="53"/>
      <c r="AD519" s="53"/>
    </row>
    <row r="520">
      <c r="F520" s="33"/>
      <c r="G520" s="33"/>
      <c r="H520" s="33"/>
      <c r="I520" s="33"/>
      <c r="J520" s="33"/>
      <c r="K520" s="33"/>
      <c r="L520" s="33"/>
      <c r="M520" s="33"/>
      <c r="N520" s="33"/>
      <c r="O520" s="33"/>
      <c r="P520" s="33"/>
      <c r="Q520" s="33"/>
      <c r="R520" s="33"/>
      <c r="S520" s="33"/>
      <c r="T520" s="33"/>
      <c r="U520" s="33"/>
      <c r="V520" s="33"/>
      <c r="W520" s="33"/>
      <c r="X520" s="53"/>
      <c r="Y520" s="53"/>
      <c r="Z520" s="53"/>
      <c r="AA520" s="53"/>
      <c r="AB520" s="53"/>
      <c r="AC520" s="53"/>
      <c r="AD520" s="53"/>
    </row>
    <row r="521">
      <c r="F521" s="33"/>
      <c r="G521" s="33"/>
      <c r="H521" s="33"/>
      <c r="I521" s="33"/>
      <c r="J521" s="33"/>
      <c r="K521" s="33"/>
      <c r="L521" s="33"/>
      <c r="M521" s="33"/>
      <c r="N521" s="33"/>
      <c r="O521" s="33"/>
      <c r="P521" s="33"/>
      <c r="Q521" s="33"/>
      <c r="R521" s="33"/>
      <c r="S521" s="33"/>
      <c r="T521" s="33"/>
      <c r="U521" s="33"/>
      <c r="V521" s="33"/>
      <c r="W521" s="33"/>
      <c r="X521" s="53"/>
      <c r="Y521" s="53"/>
      <c r="Z521" s="53"/>
      <c r="AA521" s="53"/>
      <c r="AB521" s="53"/>
      <c r="AC521" s="53"/>
      <c r="AD521" s="53"/>
    </row>
    <row r="522">
      <c r="F522" s="33"/>
      <c r="G522" s="33"/>
      <c r="H522" s="33"/>
      <c r="I522" s="33"/>
      <c r="J522" s="33"/>
      <c r="K522" s="33"/>
      <c r="L522" s="33"/>
      <c r="M522" s="33"/>
      <c r="N522" s="33"/>
      <c r="O522" s="33"/>
      <c r="P522" s="33"/>
      <c r="Q522" s="33"/>
      <c r="R522" s="33"/>
      <c r="S522" s="33"/>
      <c r="T522" s="33"/>
      <c r="U522" s="33"/>
      <c r="V522" s="33"/>
      <c r="W522" s="33"/>
      <c r="X522" s="53"/>
      <c r="Y522" s="53"/>
      <c r="Z522" s="53"/>
      <c r="AA522" s="53"/>
      <c r="AB522" s="53"/>
      <c r="AC522" s="53"/>
      <c r="AD522" s="53"/>
    </row>
    <row r="523">
      <c r="F523" s="33"/>
      <c r="G523" s="33"/>
      <c r="H523" s="33"/>
      <c r="I523" s="33"/>
      <c r="J523" s="33"/>
      <c r="K523" s="33"/>
      <c r="L523" s="33"/>
      <c r="M523" s="33"/>
      <c r="N523" s="33"/>
      <c r="O523" s="33"/>
      <c r="P523" s="33"/>
      <c r="Q523" s="33"/>
      <c r="R523" s="33"/>
      <c r="S523" s="33"/>
      <c r="T523" s="33"/>
      <c r="U523" s="33"/>
      <c r="V523" s="33"/>
      <c r="W523" s="33"/>
      <c r="X523" s="53"/>
      <c r="Y523" s="53"/>
      <c r="Z523" s="53"/>
      <c r="AA523" s="53"/>
      <c r="AB523" s="53"/>
      <c r="AC523" s="53"/>
      <c r="AD523" s="53"/>
    </row>
    <row r="524">
      <c r="F524" s="33"/>
      <c r="G524" s="33"/>
      <c r="H524" s="33"/>
      <c r="I524" s="33"/>
      <c r="J524" s="33"/>
      <c r="K524" s="33"/>
      <c r="L524" s="33"/>
      <c r="M524" s="33"/>
      <c r="N524" s="33"/>
      <c r="O524" s="33"/>
      <c r="P524" s="33"/>
      <c r="Q524" s="33"/>
      <c r="R524" s="33"/>
      <c r="S524" s="33"/>
      <c r="T524" s="33"/>
      <c r="U524" s="33"/>
      <c r="V524" s="33"/>
      <c r="W524" s="33"/>
      <c r="X524" s="53"/>
      <c r="Y524" s="53"/>
      <c r="Z524" s="53"/>
      <c r="AA524" s="53"/>
      <c r="AB524" s="53"/>
      <c r="AC524" s="53"/>
      <c r="AD524" s="53"/>
    </row>
    <row r="525">
      <c r="F525" s="33"/>
      <c r="G525" s="33"/>
      <c r="H525" s="33"/>
      <c r="I525" s="33"/>
      <c r="J525" s="33"/>
      <c r="K525" s="33"/>
      <c r="L525" s="33"/>
      <c r="M525" s="33"/>
      <c r="N525" s="33"/>
      <c r="O525" s="33"/>
      <c r="P525" s="33"/>
      <c r="Q525" s="33"/>
      <c r="R525" s="33"/>
      <c r="S525" s="33"/>
      <c r="T525" s="33"/>
      <c r="U525" s="33"/>
      <c r="V525" s="33"/>
      <c r="W525" s="33"/>
      <c r="X525" s="53"/>
      <c r="Y525" s="53"/>
      <c r="Z525" s="53"/>
      <c r="AA525" s="53"/>
      <c r="AB525" s="53"/>
      <c r="AC525" s="53"/>
      <c r="AD525" s="53"/>
    </row>
    <row r="526">
      <c r="F526" s="33"/>
      <c r="G526" s="33"/>
      <c r="H526" s="33"/>
      <c r="I526" s="33"/>
      <c r="J526" s="33"/>
      <c r="K526" s="33"/>
      <c r="L526" s="33"/>
      <c r="M526" s="33"/>
      <c r="N526" s="33"/>
      <c r="O526" s="33"/>
      <c r="P526" s="33"/>
      <c r="Q526" s="33"/>
      <c r="R526" s="33"/>
      <c r="S526" s="33"/>
      <c r="T526" s="33"/>
      <c r="U526" s="33"/>
      <c r="V526" s="33"/>
      <c r="W526" s="33"/>
      <c r="X526" s="53"/>
      <c r="Y526" s="53"/>
      <c r="Z526" s="53"/>
      <c r="AA526" s="53"/>
      <c r="AB526" s="53"/>
      <c r="AC526" s="53"/>
      <c r="AD526" s="53"/>
    </row>
    <row r="527">
      <c r="F527" s="33"/>
      <c r="G527" s="33"/>
      <c r="H527" s="33"/>
      <c r="I527" s="33"/>
      <c r="J527" s="33"/>
      <c r="K527" s="33"/>
      <c r="L527" s="33"/>
      <c r="M527" s="33"/>
      <c r="N527" s="33"/>
      <c r="O527" s="33"/>
      <c r="P527" s="33"/>
      <c r="Q527" s="33"/>
      <c r="R527" s="33"/>
      <c r="S527" s="33"/>
      <c r="T527" s="33"/>
      <c r="U527" s="33"/>
      <c r="V527" s="33"/>
      <c r="W527" s="33"/>
      <c r="X527" s="53"/>
      <c r="Y527" s="53"/>
      <c r="Z527" s="53"/>
      <c r="AA527" s="53"/>
      <c r="AB527" s="53"/>
      <c r="AC527" s="53"/>
      <c r="AD527" s="53"/>
    </row>
    <row r="528">
      <c r="F528" s="33"/>
      <c r="G528" s="33"/>
      <c r="H528" s="33"/>
      <c r="I528" s="33"/>
      <c r="J528" s="33"/>
      <c r="K528" s="33"/>
      <c r="L528" s="33"/>
      <c r="M528" s="33"/>
      <c r="N528" s="33"/>
      <c r="O528" s="33"/>
      <c r="P528" s="33"/>
      <c r="Q528" s="33"/>
      <c r="R528" s="33"/>
      <c r="S528" s="33"/>
      <c r="T528" s="33"/>
      <c r="U528" s="33"/>
      <c r="V528" s="33"/>
      <c r="W528" s="33"/>
      <c r="X528" s="53"/>
      <c r="Y528" s="53"/>
      <c r="Z528" s="53"/>
      <c r="AA528" s="53"/>
      <c r="AB528" s="53"/>
      <c r="AC528" s="53"/>
      <c r="AD528" s="53"/>
    </row>
    <row r="529">
      <c r="F529" s="33"/>
      <c r="G529" s="33"/>
      <c r="H529" s="33"/>
      <c r="I529" s="33"/>
      <c r="J529" s="33"/>
      <c r="K529" s="33"/>
      <c r="L529" s="33"/>
      <c r="M529" s="33"/>
      <c r="N529" s="33"/>
      <c r="O529" s="33"/>
      <c r="P529" s="33"/>
      <c r="Q529" s="33"/>
      <c r="R529" s="33"/>
      <c r="S529" s="33"/>
      <c r="T529" s="33"/>
      <c r="U529" s="33"/>
      <c r="V529" s="33"/>
      <c r="W529" s="33"/>
      <c r="X529" s="53"/>
      <c r="Y529" s="53"/>
      <c r="Z529" s="53"/>
      <c r="AA529" s="53"/>
      <c r="AB529" s="53"/>
      <c r="AC529" s="53"/>
      <c r="AD529" s="53"/>
    </row>
    <row r="530">
      <c r="F530" s="33"/>
      <c r="G530" s="33"/>
      <c r="H530" s="33"/>
      <c r="I530" s="33"/>
      <c r="J530" s="33"/>
      <c r="K530" s="33"/>
      <c r="L530" s="33"/>
      <c r="M530" s="33"/>
      <c r="N530" s="33"/>
      <c r="O530" s="33"/>
      <c r="P530" s="33"/>
      <c r="Q530" s="33"/>
      <c r="R530" s="33"/>
      <c r="S530" s="33"/>
      <c r="T530" s="33"/>
      <c r="U530" s="33"/>
      <c r="V530" s="33"/>
      <c r="W530" s="33"/>
      <c r="X530" s="53"/>
      <c r="Y530" s="53"/>
      <c r="Z530" s="53"/>
      <c r="AA530" s="53"/>
      <c r="AB530" s="53"/>
      <c r="AC530" s="53"/>
      <c r="AD530" s="53"/>
    </row>
    <row r="531">
      <c r="F531" s="33"/>
      <c r="G531" s="33"/>
      <c r="H531" s="33"/>
      <c r="I531" s="33"/>
      <c r="J531" s="33"/>
      <c r="K531" s="33"/>
      <c r="L531" s="33"/>
      <c r="M531" s="33"/>
      <c r="N531" s="33"/>
      <c r="O531" s="33"/>
      <c r="P531" s="33"/>
      <c r="Q531" s="33"/>
      <c r="R531" s="33"/>
      <c r="S531" s="33"/>
      <c r="T531" s="33"/>
      <c r="U531" s="33"/>
      <c r="V531" s="33"/>
      <c r="W531" s="33"/>
      <c r="X531" s="53"/>
      <c r="Y531" s="53"/>
      <c r="Z531" s="53"/>
      <c r="AA531" s="53"/>
      <c r="AB531" s="53"/>
      <c r="AC531" s="53"/>
      <c r="AD531" s="53"/>
    </row>
    <row r="532">
      <c r="F532" s="33"/>
      <c r="G532" s="33"/>
      <c r="H532" s="33"/>
      <c r="I532" s="33"/>
      <c r="J532" s="33"/>
      <c r="K532" s="33"/>
      <c r="L532" s="33"/>
      <c r="M532" s="33"/>
      <c r="N532" s="33"/>
      <c r="O532" s="33"/>
      <c r="P532" s="33"/>
      <c r="Q532" s="33"/>
      <c r="R532" s="33"/>
      <c r="S532" s="33"/>
      <c r="T532" s="33"/>
      <c r="U532" s="33"/>
      <c r="V532" s="33"/>
      <c r="W532" s="33"/>
      <c r="X532" s="53"/>
      <c r="Y532" s="53"/>
      <c r="Z532" s="53"/>
      <c r="AA532" s="53"/>
      <c r="AB532" s="53"/>
      <c r="AC532" s="53"/>
      <c r="AD532" s="53"/>
    </row>
    <row r="533">
      <c r="F533" s="33"/>
      <c r="G533" s="33"/>
      <c r="H533" s="33"/>
      <c r="I533" s="33"/>
      <c r="J533" s="33"/>
      <c r="K533" s="33"/>
      <c r="L533" s="33"/>
      <c r="M533" s="33"/>
      <c r="N533" s="33"/>
      <c r="O533" s="33"/>
      <c r="P533" s="33"/>
      <c r="Q533" s="33"/>
      <c r="R533" s="33"/>
      <c r="S533" s="33"/>
      <c r="T533" s="33"/>
      <c r="U533" s="33"/>
      <c r="V533" s="33"/>
      <c r="W533" s="33"/>
      <c r="X533" s="53"/>
      <c r="Y533" s="53"/>
      <c r="Z533" s="53"/>
      <c r="AA533" s="53"/>
      <c r="AB533" s="53"/>
      <c r="AC533" s="53"/>
      <c r="AD533" s="53"/>
    </row>
    <row r="534">
      <c r="F534" s="33"/>
      <c r="G534" s="33"/>
      <c r="H534" s="33"/>
      <c r="I534" s="33"/>
      <c r="J534" s="33"/>
      <c r="K534" s="33"/>
      <c r="L534" s="33"/>
      <c r="M534" s="33"/>
      <c r="N534" s="33"/>
      <c r="O534" s="33"/>
      <c r="P534" s="33"/>
      <c r="Q534" s="33"/>
      <c r="R534" s="33"/>
      <c r="S534" s="33"/>
      <c r="T534" s="33"/>
      <c r="U534" s="33"/>
      <c r="V534" s="33"/>
      <c r="W534" s="33"/>
      <c r="X534" s="53"/>
      <c r="Y534" s="53"/>
      <c r="Z534" s="53"/>
      <c r="AA534" s="53"/>
      <c r="AB534" s="53"/>
      <c r="AC534" s="53"/>
      <c r="AD534" s="53"/>
    </row>
    <row r="535">
      <c r="F535" s="33"/>
      <c r="G535" s="33"/>
      <c r="H535" s="33"/>
      <c r="I535" s="33"/>
      <c r="J535" s="33"/>
      <c r="K535" s="33"/>
      <c r="L535" s="33"/>
      <c r="M535" s="33"/>
      <c r="N535" s="33"/>
      <c r="O535" s="33"/>
      <c r="P535" s="33"/>
      <c r="Q535" s="33"/>
      <c r="R535" s="33"/>
      <c r="S535" s="33"/>
      <c r="T535" s="33"/>
      <c r="U535" s="33"/>
      <c r="V535" s="33"/>
      <c r="W535" s="33"/>
      <c r="X535" s="53"/>
      <c r="Y535" s="53"/>
      <c r="Z535" s="53"/>
      <c r="AA535" s="53"/>
      <c r="AB535" s="53"/>
      <c r="AC535" s="53"/>
      <c r="AD535" s="53"/>
    </row>
    <row r="536">
      <c r="F536" s="33"/>
      <c r="G536" s="33"/>
      <c r="H536" s="33"/>
      <c r="I536" s="33"/>
      <c r="J536" s="33"/>
      <c r="K536" s="33"/>
      <c r="L536" s="33"/>
      <c r="M536" s="33"/>
      <c r="N536" s="33"/>
      <c r="O536" s="33"/>
      <c r="P536" s="33"/>
      <c r="Q536" s="33"/>
      <c r="R536" s="33"/>
      <c r="S536" s="33"/>
      <c r="T536" s="33"/>
      <c r="U536" s="33"/>
      <c r="V536" s="33"/>
      <c r="W536" s="33"/>
      <c r="X536" s="53"/>
      <c r="Y536" s="53"/>
      <c r="Z536" s="53"/>
      <c r="AA536" s="53"/>
      <c r="AB536" s="53"/>
      <c r="AC536" s="53"/>
      <c r="AD536" s="53"/>
    </row>
    <row r="537">
      <c r="F537" s="33"/>
      <c r="G537" s="33"/>
      <c r="H537" s="33"/>
      <c r="I537" s="33"/>
      <c r="J537" s="33"/>
      <c r="K537" s="33"/>
      <c r="L537" s="33"/>
      <c r="M537" s="33"/>
      <c r="N537" s="33"/>
      <c r="O537" s="33"/>
      <c r="P537" s="33"/>
      <c r="Q537" s="33"/>
      <c r="R537" s="33"/>
      <c r="S537" s="33"/>
      <c r="T537" s="33"/>
      <c r="U537" s="33"/>
      <c r="V537" s="33"/>
      <c r="W537" s="33"/>
      <c r="X537" s="53"/>
      <c r="Y537" s="53"/>
      <c r="Z537" s="53"/>
      <c r="AA537" s="53"/>
      <c r="AB537" s="53"/>
      <c r="AC537" s="53"/>
      <c r="AD537" s="53"/>
    </row>
    <row r="538">
      <c r="F538" s="33"/>
      <c r="G538" s="33"/>
      <c r="H538" s="33"/>
      <c r="I538" s="33"/>
      <c r="J538" s="33"/>
      <c r="K538" s="33"/>
      <c r="L538" s="33"/>
      <c r="M538" s="33"/>
      <c r="N538" s="33"/>
      <c r="O538" s="33"/>
      <c r="P538" s="33"/>
      <c r="Q538" s="33"/>
      <c r="R538" s="33"/>
      <c r="S538" s="33"/>
      <c r="T538" s="33"/>
      <c r="U538" s="33"/>
      <c r="V538" s="33"/>
      <c r="W538" s="33"/>
      <c r="X538" s="53"/>
      <c r="Y538" s="53"/>
      <c r="Z538" s="53"/>
      <c r="AA538" s="53"/>
      <c r="AB538" s="53"/>
      <c r="AC538" s="53"/>
      <c r="AD538" s="53"/>
    </row>
    <row r="539">
      <c r="F539" s="33"/>
      <c r="G539" s="33"/>
      <c r="H539" s="33"/>
      <c r="I539" s="33"/>
      <c r="J539" s="33"/>
      <c r="K539" s="33"/>
      <c r="L539" s="33"/>
      <c r="M539" s="33"/>
      <c r="N539" s="33"/>
      <c r="O539" s="33"/>
      <c r="P539" s="33"/>
      <c r="Q539" s="33"/>
      <c r="R539" s="33"/>
      <c r="S539" s="33"/>
      <c r="T539" s="33"/>
      <c r="U539" s="33"/>
      <c r="V539" s="33"/>
      <c r="W539" s="33"/>
      <c r="X539" s="53"/>
      <c r="Y539" s="53"/>
      <c r="Z539" s="53"/>
      <c r="AA539" s="53"/>
      <c r="AB539" s="53"/>
      <c r="AC539" s="53"/>
      <c r="AD539" s="53"/>
    </row>
    <row r="540">
      <c r="F540" s="33"/>
      <c r="G540" s="33"/>
      <c r="H540" s="33"/>
      <c r="I540" s="33"/>
      <c r="J540" s="33"/>
      <c r="K540" s="33"/>
      <c r="L540" s="33"/>
      <c r="M540" s="33"/>
      <c r="N540" s="33"/>
      <c r="O540" s="33"/>
      <c r="P540" s="33"/>
      <c r="Q540" s="33"/>
      <c r="R540" s="33"/>
      <c r="S540" s="33"/>
      <c r="T540" s="33"/>
      <c r="U540" s="33"/>
      <c r="V540" s="33"/>
      <c r="W540" s="33"/>
      <c r="X540" s="53"/>
      <c r="Y540" s="53"/>
      <c r="Z540" s="53"/>
      <c r="AA540" s="53"/>
      <c r="AB540" s="53"/>
      <c r="AC540" s="53"/>
      <c r="AD540" s="53"/>
    </row>
    <row r="541">
      <c r="F541" s="33"/>
      <c r="G541" s="33"/>
      <c r="H541" s="33"/>
      <c r="I541" s="33"/>
      <c r="J541" s="33"/>
      <c r="K541" s="33"/>
      <c r="L541" s="33"/>
      <c r="M541" s="33"/>
      <c r="N541" s="33"/>
      <c r="O541" s="33"/>
      <c r="P541" s="33"/>
      <c r="Q541" s="33"/>
      <c r="R541" s="33"/>
      <c r="S541" s="33"/>
      <c r="T541" s="33"/>
      <c r="U541" s="33"/>
      <c r="V541" s="33"/>
      <c r="W541" s="33"/>
      <c r="X541" s="53"/>
      <c r="Y541" s="53"/>
      <c r="Z541" s="53"/>
      <c r="AA541" s="53"/>
      <c r="AB541" s="53"/>
      <c r="AC541" s="53"/>
      <c r="AD541" s="53"/>
    </row>
    <row r="542">
      <c r="F542" s="33"/>
      <c r="G542" s="33"/>
      <c r="H542" s="33"/>
      <c r="I542" s="33"/>
      <c r="J542" s="33"/>
      <c r="K542" s="33"/>
      <c r="L542" s="33"/>
      <c r="M542" s="33"/>
      <c r="N542" s="33"/>
      <c r="O542" s="33"/>
      <c r="P542" s="33"/>
      <c r="Q542" s="33"/>
      <c r="R542" s="33"/>
      <c r="S542" s="33"/>
      <c r="T542" s="33"/>
      <c r="U542" s="33"/>
      <c r="V542" s="33"/>
      <c r="W542" s="33"/>
      <c r="X542" s="53"/>
      <c r="Y542" s="53"/>
      <c r="Z542" s="53"/>
      <c r="AA542" s="53"/>
      <c r="AB542" s="53"/>
      <c r="AC542" s="53"/>
      <c r="AD542" s="53"/>
    </row>
    <row r="543">
      <c r="F543" s="33"/>
      <c r="G543" s="33"/>
      <c r="H543" s="33"/>
      <c r="I543" s="33"/>
      <c r="J543" s="33"/>
      <c r="K543" s="33"/>
      <c r="L543" s="33"/>
      <c r="M543" s="33"/>
      <c r="N543" s="33"/>
      <c r="O543" s="33"/>
      <c r="P543" s="33"/>
      <c r="Q543" s="33"/>
      <c r="R543" s="33"/>
      <c r="S543" s="33"/>
      <c r="T543" s="33"/>
      <c r="U543" s="33"/>
      <c r="V543" s="33"/>
      <c r="W543" s="33"/>
      <c r="X543" s="53"/>
      <c r="Y543" s="53"/>
      <c r="Z543" s="53"/>
      <c r="AA543" s="53"/>
      <c r="AB543" s="53"/>
      <c r="AC543" s="53"/>
      <c r="AD543" s="53"/>
    </row>
    <row r="544">
      <c r="F544" s="33"/>
      <c r="G544" s="33"/>
      <c r="H544" s="33"/>
      <c r="I544" s="33"/>
      <c r="J544" s="33"/>
      <c r="K544" s="33"/>
      <c r="L544" s="33"/>
      <c r="M544" s="33"/>
      <c r="N544" s="33"/>
      <c r="O544" s="33"/>
      <c r="P544" s="33"/>
      <c r="Q544" s="33"/>
      <c r="R544" s="33"/>
      <c r="S544" s="33"/>
      <c r="T544" s="33"/>
      <c r="U544" s="33"/>
      <c r="V544" s="33"/>
      <c r="W544" s="33"/>
      <c r="X544" s="53"/>
      <c r="Y544" s="53"/>
      <c r="Z544" s="53"/>
      <c r="AA544" s="53"/>
      <c r="AB544" s="53"/>
      <c r="AC544" s="53"/>
      <c r="AD544" s="53"/>
    </row>
    <row r="545">
      <c r="F545" s="33"/>
      <c r="G545" s="33"/>
      <c r="H545" s="33"/>
      <c r="I545" s="33"/>
      <c r="J545" s="33"/>
      <c r="K545" s="33"/>
      <c r="L545" s="33"/>
      <c r="M545" s="33"/>
      <c r="N545" s="33"/>
      <c r="O545" s="33"/>
      <c r="P545" s="33"/>
      <c r="Q545" s="33"/>
      <c r="R545" s="33"/>
      <c r="S545" s="33"/>
      <c r="T545" s="33"/>
      <c r="U545" s="33"/>
      <c r="V545" s="33"/>
      <c r="W545" s="33"/>
      <c r="X545" s="53"/>
      <c r="Y545" s="53"/>
      <c r="Z545" s="53"/>
      <c r="AA545" s="53"/>
      <c r="AB545" s="53"/>
      <c r="AC545" s="53"/>
      <c r="AD545" s="53"/>
    </row>
    <row r="546">
      <c r="F546" s="33"/>
      <c r="G546" s="33"/>
      <c r="H546" s="33"/>
      <c r="I546" s="33"/>
      <c r="J546" s="33"/>
      <c r="K546" s="33"/>
      <c r="L546" s="33"/>
      <c r="M546" s="33"/>
      <c r="N546" s="33"/>
      <c r="O546" s="33"/>
      <c r="P546" s="33"/>
      <c r="Q546" s="33"/>
      <c r="R546" s="33"/>
      <c r="S546" s="33"/>
      <c r="T546" s="33"/>
      <c r="U546" s="33"/>
      <c r="V546" s="33"/>
      <c r="W546" s="33"/>
      <c r="X546" s="53"/>
      <c r="Y546" s="53"/>
      <c r="Z546" s="53"/>
      <c r="AA546" s="53"/>
      <c r="AB546" s="53"/>
      <c r="AC546" s="53"/>
      <c r="AD546" s="53"/>
    </row>
    <row r="547">
      <c r="F547" s="33"/>
      <c r="G547" s="33"/>
      <c r="H547" s="33"/>
      <c r="I547" s="33"/>
      <c r="J547" s="33"/>
      <c r="K547" s="33"/>
      <c r="L547" s="33"/>
      <c r="M547" s="33"/>
      <c r="N547" s="33"/>
      <c r="O547" s="33"/>
      <c r="P547" s="33"/>
      <c r="Q547" s="33"/>
      <c r="R547" s="33"/>
      <c r="S547" s="33"/>
      <c r="T547" s="33"/>
      <c r="U547" s="33"/>
      <c r="V547" s="33"/>
      <c r="W547" s="33"/>
      <c r="X547" s="53"/>
      <c r="Y547" s="53"/>
      <c r="Z547" s="53"/>
      <c r="AA547" s="53"/>
      <c r="AB547" s="53"/>
      <c r="AC547" s="53"/>
      <c r="AD547" s="53"/>
    </row>
    <row r="548">
      <c r="F548" s="33"/>
      <c r="G548" s="33"/>
      <c r="H548" s="33"/>
      <c r="I548" s="33"/>
      <c r="J548" s="33"/>
      <c r="K548" s="33"/>
      <c r="L548" s="33"/>
      <c r="M548" s="33"/>
      <c r="N548" s="33"/>
      <c r="O548" s="33"/>
      <c r="P548" s="33"/>
      <c r="Q548" s="33"/>
      <c r="R548" s="33"/>
      <c r="S548" s="33"/>
      <c r="T548" s="33"/>
      <c r="U548" s="33"/>
      <c r="V548" s="33"/>
      <c r="W548" s="33"/>
      <c r="X548" s="53"/>
      <c r="Y548" s="53"/>
      <c r="Z548" s="53"/>
      <c r="AA548" s="53"/>
      <c r="AB548" s="53"/>
      <c r="AC548" s="53"/>
      <c r="AD548" s="53"/>
    </row>
    <row r="549">
      <c r="F549" s="33"/>
      <c r="G549" s="33"/>
      <c r="H549" s="33"/>
      <c r="I549" s="33"/>
      <c r="J549" s="33"/>
      <c r="K549" s="33"/>
      <c r="L549" s="33"/>
      <c r="M549" s="33"/>
      <c r="N549" s="33"/>
      <c r="O549" s="33"/>
      <c r="P549" s="33"/>
      <c r="Q549" s="33"/>
      <c r="R549" s="33"/>
      <c r="S549" s="33"/>
      <c r="T549" s="33"/>
      <c r="U549" s="33"/>
      <c r="V549" s="33"/>
      <c r="W549" s="33"/>
      <c r="X549" s="53"/>
      <c r="Y549" s="53"/>
      <c r="Z549" s="53"/>
      <c r="AA549" s="53"/>
      <c r="AB549" s="53"/>
      <c r="AC549" s="53"/>
      <c r="AD549" s="53"/>
    </row>
    <row r="550">
      <c r="F550" s="33"/>
      <c r="G550" s="33"/>
      <c r="H550" s="33"/>
      <c r="I550" s="33"/>
      <c r="J550" s="33"/>
      <c r="K550" s="33"/>
      <c r="L550" s="33"/>
      <c r="M550" s="33"/>
      <c r="N550" s="33"/>
      <c r="O550" s="33"/>
      <c r="P550" s="33"/>
      <c r="Q550" s="33"/>
      <c r="R550" s="33"/>
      <c r="S550" s="33"/>
      <c r="T550" s="33"/>
      <c r="U550" s="33"/>
      <c r="V550" s="33"/>
      <c r="W550" s="33"/>
      <c r="X550" s="53"/>
      <c r="Y550" s="53"/>
      <c r="Z550" s="53"/>
      <c r="AA550" s="53"/>
      <c r="AB550" s="53"/>
      <c r="AC550" s="53"/>
      <c r="AD550" s="53"/>
    </row>
    <row r="551">
      <c r="F551" s="33"/>
      <c r="G551" s="33"/>
      <c r="H551" s="33"/>
      <c r="I551" s="33"/>
      <c r="J551" s="33"/>
      <c r="K551" s="33"/>
      <c r="L551" s="33"/>
      <c r="M551" s="33"/>
      <c r="N551" s="33"/>
      <c r="O551" s="33"/>
      <c r="P551" s="33"/>
      <c r="Q551" s="33"/>
      <c r="R551" s="33"/>
      <c r="S551" s="33"/>
      <c r="T551" s="33"/>
      <c r="U551" s="33"/>
      <c r="V551" s="33"/>
      <c r="W551" s="33"/>
      <c r="X551" s="53"/>
      <c r="Y551" s="53"/>
      <c r="Z551" s="53"/>
      <c r="AA551" s="53"/>
      <c r="AB551" s="53"/>
      <c r="AC551" s="53"/>
      <c r="AD551" s="53"/>
    </row>
    <row r="552">
      <c r="F552" s="33"/>
      <c r="G552" s="33"/>
      <c r="H552" s="33"/>
      <c r="I552" s="33"/>
      <c r="J552" s="33"/>
      <c r="K552" s="33"/>
      <c r="L552" s="33"/>
      <c r="M552" s="33"/>
      <c r="N552" s="33"/>
      <c r="O552" s="33"/>
      <c r="P552" s="33"/>
      <c r="Q552" s="33"/>
      <c r="R552" s="33"/>
      <c r="S552" s="33"/>
      <c r="T552" s="33"/>
      <c r="U552" s="33"/>
      <c r="V552" s="33"/>
      <c r="W552" s="33"/>
      <c r="X552" s="53"/>
      <c r="Y552" s="53"/>
      <c r="Z552" s="53"/>
      <c r="AA552" s="53"/>
      <c r="AB552" s="53"/>
      <c r="AC552" s="53"/>
      <c r="AD552" s="53"/>
    </row>
    <row r="553">
      <c r="F553" s="33"/>
      <c r="G553" s="33"/>
      <c r="H553" s="33"/>
      <c r="I553" s="33"/>
      <c r="J553" s="33"/>
      <c r="K553" s="33"/>
      <c r="L553" s="33"/>
      <c r="M553" s="33"/>
      <c r="N553" s="33"/>
      <c r="O553" s="33"/>
      <c r="P553" s="33"/>
      <c r="Q553" s="33"/>
      <c r="R553" s="33"/>
      <c r="S553" s="33"/>
      <c r="T553" s="33"/>
      <c r="U553" s="33"/>
      <c r="V553" s="33"/>
      <c r="W553" s="33"/>
      <c r="X553" s="53"/>
      <c r="Y553" s="53"/>
      <c r="Z553" s="53"/>
      <c r="AA553" s="53"/>
      <c r="AB553" s="53"/>
      <c r="AC553" s="53"/>
      <c r="AD553" s="53"/>
    </row>
    <row r="554">
      <c r="F554" s="33"/>
      <c r="G554" s="33"/>
      <c r="H554" s="33"/>
      <c r="I554" s="33"/>
      <c r="J554" s="33"/>
      <c r="K554" s="33"/>
      <c r="L554" s="33"/>
      <c r="M554" s="33"/>
      <c r="N554" s="33"/>
      <c r="O554" s="33"/>
      <c r="P554" s="33"/>
      <c r="Q554" s="33"/>
      <c r="R554" s="33"/>
      <c r="S554" s="33"/>
      <c r="T554" s="33"/>
      <c r="U554" s="33"/>
      <c r="V554" s="33"/>
      <c r="W554" s="33"/>
      <c r="X554" s="53"/>
      <c r="Y554" s="53"/>
      <c r="Z554" s="53"/>
      <c r="AA554" s="53"/>
      <c r="AB554" s="53"/>
      <c r="AC554" s="53"/>
      <c r="AD554" s="53"/>
    </row>
    <row r="555">
      <c r="F555" s="33"/>
      <c r="G555" s="33"/>
      <c r="H555" s="33"/>
      <c r="I555" s="33"/>
      <c r="J555" s="33"/>
      <c r="K555" s="33"/>
      <c r="L555" s="33"/>
      <c r="M555" s="33"/>
      <c r="N555" s="33"/>
      <c r="O555" s="33"/>
      <c r="P555" s="33"/>
      <c r="Q555" s="33"/>
      <c r="R555" s="33"/>
      <c r="S555" s="33"/>
      <c r="T555" s="33"/>
      <c r="U555" s="33"/>
      <c r="V555" s="33"/>
      <c r="W555" s="33"/>
      <c r="X555" s="53"/>
      <c r="Y555" s="53"/>
      <c r="Z555" s="53"/>
      <c r="AA555" s="53"/>
      <c r="AB555" s="53"/>
      <c r="AC555" s="53"/>
      <c r="AD555" s="53"/>
    </row>
    <row r="556">
      <c r="F556" s="33"/>
      <c r="G556" s="33"/>
      <c r="H556" s="33"/>
      <c r="I556" s="33"/>
      <c r="J556" s="33"/>
      <c r="K556" s="33"/>
      <c r="L556" s="33"/>
      <c r="M556" s="33"/>
      <c r="N556" s="33"/>
      <c r="O556" s="33"/>
      <c r="P556" s="33"/>
      <c r="Q556" s="33"/>
      <c r="R556" s="33"/>
      <c r="S556" s="33"/>
      <c r="T556" s="33"/>
      <c r="U556" s="33"/>
      <c r="V556" s="33"/>
      <c r="W556" s="33"/>
      <c r="X556" s="53"/>
      <c r="Y556" s="53"/>
      <c r="Z556" s="53"/>
      <c r="AA556" s="53"/>
      <c r="AB556" s="53"/>
      <c r="AC556" s="53"/>
      <c r="AD556" s="53"/>
    </row>
    <row r="557">
      <c r="F557" s="33"/>
      <c r="G557" s="33"/>
      <c r="H557" s="33"/>
      <c r="I557" s="33"/>
      <c r="J557" s="33"/>
      <c r="K557" s="33"/>
      <c r="L557" s="33"/>
      <c r="M557" s="33"/>
      <c r="N557" s="33"/>
      <c r="O557" s="33"/>
      <c r="P557" s="33"/>
      <c r="Q557" s="33"/>
      <c r="R557" s="33"/>
      <c r="S557" s="33"/>
      <c r="T557" s="33"/>
      <c r="U557" s="33"/>
      <c r="V557" s="33"/>
      <c r="W557" s="33"/>
      <c r="X557" s="53"/>
      <c r="Y557" s="53"/>
      <c r="Z557" s="53"/>
      <c r="AA557" s="53"/>
      <c r="AB557" s="53"/>
      <c r="AC557" s="53"/>
      <c r="AD557" s="53"/>
    </row>
    <row r="558">
      <c r="F558" s="33"/>
      <c r="G558" s="33"/>
      <c r="H558" s="33"/>
      <c r="I558" s="33"/>
      <c r="J558" s="33"/>
      <c r="K558" s="33"/>
      <c r="L558" s="33"/>
      <c r="M558" s="33"/>
      <c r="N558" s="33"/>
      <c r="O558" s="33"/>
      <c r="P558" s="33"/>
      <c r="Q558" s="33"/>
      <c r="R558" s="33"/>
      <c r="S558" s="33"/>
      <c r="T558" s="33"/>
      <c r="U558" s="33"/>
      <c r="V558" s="33"/>
      <c r="W558" s="33"/>
      <c r="X558" s="53"/>
      <c r="Y558" s="53"/>
      <c r="Z558" s="53"/>
      <c r="AA558" s="53"/>
      <c r="AB558" s="53"/>
      <c r="AC558" s="53"/>
      <c r="AD558" s="53"/>
    </row>
    <row r="559">
      <c r="F559" s="33"/>
      <c r="G559" s="33"/>
      <c r="H559" s="33"/>
      <c r="I559" s="33"/>
      <c r="J559" s="33"/>
      <c r="K559" s="33"/>
      <c r="L559" s="33"/>
      <c r="M559" s="33"/>
      <c r="N559" s="33"/>
      <c r="O559" s="33"/>
      <c r="P559" s="33"/>
      <c r="Q559" s="33"/>
      <c r="R559" s="33"/>
      <c r="S559" s="33"/>
      <c r="T559" s="33"/>
      <c r="U559" s="33"/>
      <c r="V559" s="33"/>
      <c r="W559" s="33"/>
      <c r="X559" s="53"/>
      <c r="Y559" s="53"/>
      <c r="Z559" s="53"/>
      <c r="AA559" s="53"/>
      <c r="AB559" s="53"/>
      <c r="AC559" s="53"/>
      <c r="AD559" s="53"/>
    </row>
    <row r="560">
      <c r="F560" s="33"/>
      <c r="G560" s="33"/>
      <c r="H560" s="33"/>
      <c r="I560" s="33"/>
      <c r="J560" s="33"/>
      <c r="K560" s="33"/>
      <c r="L560" s="33"/>
      <c r="M560" s="33"/>
      <c r="N560" s="33"/>
      <c r="O560" s="33"/>
      <c r="P560" s="33"/>
      <c r="Q560" s="33"/>
      <c r="R560" s="33"/>
      <c r="S560" s="33"/>
      <c r="T560" s="33"/>
      <c r="U560" s="33"/>
      <c r="V560" s="33"/>
      <c r="W560" s="33"/>
      <c r="X560" s="53"/>
      <c r="Y560" s="53"/>
      <c r="Z560" s="53"/>
      <c r="AA560" s="53"/>
      <c r="AB560" s="53"/>
      <c r="AC560" s="53"/>
      <c r="AD560" s="53"/>
    </row>
    <row r="561">
      <c r="F561" s="33"/>
      <c r="G561" s="33"/>
      <c r="H561" s="33"/>
      <c r="I561" s="33"/>
      <c r="J561" s="33"/>
      <c r="K561" s="33"/>
      <c r="L561" s="33"/>
      <c r="M561" s="33"/>
      <c r="N561" s="33"/>
      <c r="O561" s="33"/>
      <c r="P561" s="33"/>
      <c r="Q561" s="33"/>
      <c r="R561" s="33"/>
      <c r="S561" s="33"/>
      <c r="T561" s="33"/>
      <c r="U561" s="33"/>
      <c r="V561" s="33"/>
      <c r="W561" s="33"/>
      <c r="X561" s="53"/>
      <c r="Y561" s="53"/>
      <c r="Z561" s="53"/>
      <c r="AA561" s="53"/>
      <c r="AB561" s="53"/>
      <c r="AC561" s="53"/>
      <c r="AD561" s="53"/>
    </row>
    <row r="562">
      <c r="F562" s="33"/>
      <c r="G562" s="33"/>
      <c r="H562" s="33"/>
      <c r="I562" s="33"/>
      <c r="J562" s="33"/>
      <c r="K562" s="33"/>
      <c r="L562" s="33"/>
      <c r="M562" s="33"/>
      <c r="N562" s="33"/>
      <c r="O562" s="33"/>
      <c r="P562" s="33"/>
      <c r="Q562" s="33"/>
      <c r="R562" s="33"/>
      <c r="S562" s="33"/>
      <c r="T562" s="33"/>
      <c r="U562" s="33"/>
      <c r="V562" s="33"/>
      <c r="W562" s="33"/>
      <c r="X562" s="53"/>
      <c r="Y562" s="53"/>
      <c r="Z562" s="53"/>
      <c r="AA562" s="53"/>
      <c r="AB562" s="53"/>
      <c r="AC562" s="53"/>
      <c r="AD562" s="53"/>
    </row>
    <row r="563">
      <c r="F563" s="33"/>
      <c r="G563" s="33"/>
      <c r="H563" s="33"/>
      <c r="I563" s="33"/>
      <c r="J563" s="33"/>
      <c r="K563" s="33"/>
      <c r="L563" s="33"/>
      <c r="M563" s="33"/>
      <c r="N563" s="33"/>
      <c r="O563" s="33"/>
      <c r="P563" s="33"/>
      <c r="Q563" s="33"/>
      <c r="R563" s="33"/>
      <c r="S563" s="33"/>
      <c r="T563" s="33"/>
      <c r="U563" s="33"/>
      <c r="V563" s="33"/>
      <c r="W563" s="33"/>
      <c r="X563" s="53"/>
      <c r="Y563" s="53"/>
      <c r="Z563" s="53"/>
      <c r="AA563" s="53"/>
      <c r="AB563" s="53"/>
      <c r="AC563" s="53"/>
      <c r="AD563" s="53"/>
    </row>
    <row r="564">
      <c r="F564" s="33"/>
      <c r="G564" s="33"/>
      <c r="H564" s="33"/>
      <c r="I564" s="33"/>
      <c r="J564" s="33"/>
      <c r="K564" s="33"/>
      <c r="L564" s="33"/>
      <c r="M564" s="33"/>
      <c r="N564" s="33"/>
      <c r="O564" s="33"/>
      <c r="P564" s="33"/>
      <c r="Q564" s="33"/>
      <c r="R564" s="33"/>
      <c r="S564" s="33"/>
      <c r="T564" s="33"/>
      <c r="U564" s="33"/>
      <c r="V564" s="33"/>
      <c r="W564" s="33"/>
      <c r="X564" s="53"/>
      <c r="Y564" s="53"/>
      <c r="Z564" s="53"/>
      <c r="AA564" s="53"/>
      <c r="AB564" s="53"/>
      <c r="AC564" s="53"/>
      <c r="AD564" s="53"/>
    </row>
    <row r="565">
      <c r="F565" s="33"/>
      <c r="G565" s="33"/>
      <c r="H565" s="33"/>
      <c r="I565" s="33"/>
      <c r="J565" s="33"/>
      <c r="K565" s="33"/>
      <c r="L565" s="33"/>
      <c r="M565" s="33"/>
      <c r="N565" s="33"/>
      <c r="O565" s="33"/>
      <c r="P565" s="33"/>
      <c r="Q565" s="33"/>
      <c r="R565" s="33"/>
      <c r="S565" s="33"/>
      <c r="T565" s="33"/>
      <c r="U565" s="33"/>
      <c r="V565" s="33"/>
      <c r="W565" s="33"/>
      <c r="X565" s="53"/>
      <c r="Y565" s="53"/>
      <c r="Z565" s="53"/>
      <c r="AA565" s="53"/>
      <c r="AB565" s="53"/>
      <c r="AC565" s="53"/>
      <c r="AD565" s="53"/>
    </row>
    <row r="566">
      <c r="F566" s="33"/>
      <c r="G566" s="33"/>
      <c r="H566" s="33"/>
      <c r="I566" s="33"/>
      <c r="J566" s="33"/>
      <c r="K566" s="33"/>
      <c r="L566" s="33"/>
      <c r="M566" s="33"/>
      <c r="N566" s="33"/>
      <c r="O566" s="33"/>
      <c r="P566" s="33"/>
      <c r="Q566" s="33"/>
      <c r="R566" s="33"/>
      <c r="S566" s="33"/>
      <c r="T566" s="33"/>
      <c r="U566" s="33"/>
      <c r="V566" s="33"/>
      <c r="W566" s="33"/>
      <c r="X566" s="53"/>
      <c r="Y566" s="53"/>
      <c r="Z566" s="53"/>
      <c r="AA566" s="53"/>
      <c r="AB566" s="53"/>
      <c r="AC566" s="53"/>
      <c r="AD566" s="53"/>
    </row>
    <row r="567">
      <c r="F567" s="33"/>
      <c r="G567" s="33"/>
      <c r="H567" s="33"/>
      <c r="I567" s="33"/>
      <c r="J567" s="33"/>
      <c r="K567" s="33"/>
      <c r="L567" s="33"/>
      <c r="M567" s="33"/>
      <c r="N567" s="33"/>
      <c r="O567" s="33"/>
      <c r="P567" s="33"/>
      <c r="Q567" s="33"/>
      <c r="R567" s="33"/>
      <c r="S567" s="33"/>
      <c r="T567" s="33"/>
      <c r="U567" s="33"/>
      <c r="V567" s="33"/>
      <c r="W567" s="33"/>
      <c r="X567" s="53"/>
      <c r="Y567" s="53"/>
      <c r="Z567" s="53"/>
      <c r="AA567" s="53"/>
      <c r="AB567" s="53"/>
      <c r="AC567" s="53"/>
      <c r="AD567" s="53"/>
    </row>
    <row r="568">
      <c r="F568" s="33"/>
      <c r="G568" s="33"/>
      <c r="H568" s="33"/>
      <c r="I568" s="33"/>
      <c r="J568" s="33"/>
      <c r="K568" s="33"/>
      <c r="L568" s="33"/>
      <c r="M568" s="33"/>
      <c r="N568" s="33"/>
      <c r="O568" s="33"/>
      <c r="P568" s="33"/>
      <c r="Q568" s="33"/>
      <c r="R568" s="33"/>
      <c r="S568" s="33"/>
      <c r="T568" s="33"/>
      <c r="U568" s="33"/>
      <c r="V568" s="33"/>
      <c r="W568" s="33"/>
      <c r="X568" s="53"/>
      <c r="Y568" s="53"/>
      <c r="Z568" s="53"/>
      <c r="AA568" s="53"/>
      <c r="AB568" s="53"/>
      <c r="AC568" s="53"/>
      <c r="AD568" s="53"/>
    </row>
    <row r="569">
      <c r="F569" s="33"/>
      <c r="G569" s="33"/>
      <c r="H569" s="33"/>
      <c r="I569" s="33"/>
      <c r="J569" s="33"/>
      <c r="K569" s="33"/>
      <c r="L569" s="33"/>
      <c r="M569" s="33"/>
      <c r="N569" s="33"/>
      <c r="O569" s="33"/>
      <c r="P569" s="33"/>
      <c r="Q569" s="33"/>
      <c r="R569" s="33"/>
      <c r="S569" s="33"/>
      <c r="T569" s="33"/>
      <c r="U569" s="33"/>
      <c r="V569" s="33"/>
      <c r="W569" s="33"/>
      <c r="X569" s="53"/>
      <c r="Y569" s="53"/>
      <c r="Z569" s="53"/>
      <c r="AA569" s="53"/>
      <c r="AB569" s="53"/>
      <c r="AC569" s="53"/>
      <c r="AD569" s="53"/>
    </row>
    <row r="570">
      <c r="F570" s="33"/>
      <c r="G570" s="33"/>
      <c r="H570" s="33"/>
      <c r="I570" s="33"/>
      <c r="J570" s="33"/>
      <c r="K570" s="33"/>
      <c r="L570" s="33"/>
      <c r="M570" s="33"/>
      <c r="N570" s="33"/>
      <c r="O570" s="33"/>
      <c r="P570" s="33"/>
      <c r="Q570" s="33"/>
      <c r="R570" s="33"/>
      <c r="S570" s="33"/>
      <c r="T570" s="33"/>
      <c r="U570" s="33"/>
      <c r="V570" s="33"/>
      <c r="W570" s="33"/>
      <c r="X570" s="53"/>
      <c r="Y570" s="53"/>
      <c r="Z570" s="53"/>
      <c r="AA570" s="53"/>
      <c r="AB570" s="53"/>
      <c r="AC570" s="53"/>
      <c r="AD570" s="53"/>
    </row>
    <row r="571">
      <c r="F571" s="33"/>
      <c r="G571" s="33"/>
      <c r="H571" s="33"/>
      <c r="I571" s="33"/>
      <c r="J571" s="33"/>
      <c r="K571" s="33"/>
      <c r="L571" s="33"/>
      <c r="M571" s="33"/>
      <c r="N571" s="33"/>
      <c r="O571" s="33"/>
      <c r="P571" s="33"/>
      <c r="Q571" s="33"/>
      <c r="R571" s="33"/>
      <c r="S571" s="33"/>
      <c r="T571" s="33"/>
      <c r="U571" s="33"/>
      <c r="V571" s="33"/>
      <c r="W571" s="33"/>
      <c r="X571" s="53"/>
      <c r="Y571" s="53"/>
      <c r="Z571" s="53"/>
      <c r="AA571" s="53"/>
      <c r="AB571" s="53"/>
      <c r="AC571" s="53"/>
      <c r="AD571" s="53"/>
    </row>
    <row r="572">
      <c r="F572" s="33"/>
      <c r="G572" s="33"/>
      <c r="H572" s="33"/>
      <c r="I572" s="33"/>
      <c r="J572" s="33"/>
      <c r="K572" s="33"/>
      <c r="L572" s="33"/>
      <c r="M572" s="33"/>
      <c r="N572" s="33"/>
      <c r="O572" s="33"/>
      <c r="P572" s="33"/>
      <c r="Q572" s="33"/>
      <c r="R572" s="33"/>
      <c r="S572" s="33"/>
      <c r="T572" s="33"/>
      <c r="U572" s="33"/>
      <c r="V572" s="33"/>
      <c r="W572" s="33"/>
      <c r="X572" s="53"/>
      <c r="Y572" s="53"/>
      <c r="Z572" s="53"/>
      <c r="AA572" s="53"/>
      <c r="AB572" s="53"/>
      <c r="AC572" s="53"/>
      <c r="AD572" s="53"/>
    </row>
    <row r="573">
      <c r="F573" s="33"/>
      <c r="G573" s="33"/>
      <c r="H573" s="33"/>
      <c r="I573" s="33"/>
      <c r="J573" s="33"/>
      <c r="K573" s="33"/>
      <c r="L573" s="33"/>
      <c r="M573" s="33"/>
      <c r="N573" s="33"/>
      <c r="O573" s="33"/>
      <c r="P573" s="33"/>
      <c r="Q573" s="33"/>
      <c r="R573" s="33"/>
      <c r="S573" s="33"/>
      <c r="T573" s="33"/>
      <c r="U573" s="33"/>
      <c r="V573" s="33"/>
      <c r="W573" s="33"/>
      <c r="X573" s="53"/>
      <c r="Y573" s="53"/>
      <c r="Z573" s="53"/>
      <c r="AA573" s="53"/>
      <c r="AB573" s="53"/>
      <c r="AC573" s="53"/>
      <c r="AD573" s="53"/>
    </row>
    <row r="574">
      <c r="F574" s="33"/>
      <c r="G574" s="33"/>
      <c r="H574" s="33"/>
      <c r="I574" s="33"/>
      <c r="J574" s="33"/>
      <c r="K574" s="33"/>
      <c r="L574" s="33"/>
      <c r="M574" s="33"/>
      <c r="N574" s="33"/>
      <c r="O574" s="33"/>
      <c r="P574" s="33"/>
      <c r="Q574" s="33"/>
      <c r="R574" s="33"/>
      <c r="S574" s="33"/>
      <c r="T574" s="33"/>
      <c r="U574" s="33"/>
      <c r="V574" s="33"/>
      <c r="W574" s="33"/>
      <c r="X574" s="53"/>
      <c r="Y574" s="53"/>
      <c r="Z574" s="53"/>
      <c r="AA574" s="53"/>
      <c r="AB574" s="53"/>
      <c r="AC574" s="53"/>
      <c r="AD574" s="53"/>
    </row>
    <row r="575">
      <c r="F575" s="33"/>
      <c r="G575" s="33"/>
      <c r="H575" s="33"/>
      <c r="I575" s="33"/>
      <c r="J575" s="33"/>
      <c r="K575" s="33"/>
      <c r="L575" s="33"/>
      <c r="M575" s="33"/>
      <c r="N575" s="33"/>
      <c r="O575" s="33"/>
      <c r="P575" s="33"/>
      <c r="Q575" s="33"/>
      <c r="R575" s="33"/>
      <c r="S575" s="33"/>
      <c r="T575" s="33"/>
      <c r="U575" s="33"/>
      <c r="V575" s="33"/>
      <c r="W575" s="33"/>
      <c r="X575" s="53"/>
      <c r="Y575" s="53"/>
      <c r="Z575" s="53"/>
      <c r="AA575" s="53"/>
      <c r="AB575" s="53"/>
      <c r="AC575" s="53"/>
      <c r="AD575" s="53"/>
    </row>
    <row r="576">
      <c r="F576" s="33"/>
      <c r="G576" s="33"/>
      <c r="H576" s="33"/>
      <c r="I576" s="33"/>
      <c r="J576" s="33"/>
      <c r="K576" s="33"/>
      <c r="L576" s="33"/>
      <c r="M576" s="33"/>
      <c r="N576" s="33"/>
      <c r="O576" s="33"/>
      <c r="P576" s="33"/>
      <c r="Q576" s="33"/>
      <c r="R576" s="33"/>
      <c r="S576" s="33"/>
      <c r="T576" s="33"/>
      <c r="U576" s="33"/>
      <c r="V576" s="33"/>
      <c r="W576" s="33"/>
      <c r="X576" s="53"/>
      <c r="Y576" s="53"/>
      <c r="Z576" s="53"/>
      <c r="AA576" s="53"/>
      <c r="AB576" s="53"/>
      <c r="AC576" s="53"/>
      <c r="AD576" s="53"/>
    </row>
    <row r="577">
      <c r="F577" s="33"/>
      <c r="G577" s="33"/>
      <c r="H577" s="33"/>
      <c r="I577" s="33"/>
      <c r="J577" s="33"/>
      <c r="K577" s="33"/>
      <c r="L577" s="33"/>
      <c r="M577" s="33"/>
      <c r="N577" s="33"/>
      <c r="O577" s="33"/>
      <c r="P577" s="33"/>
      <c r="Q577" s="33"/>
      <c r="R577" s="33"/>
      <c r="S577" s="33"/>
      <c r="T577" s="33"/>
      <c r="U577" s="33"/>
      <c r="V577" s="33"/>
      <c r="W577" s="33"/>
      <c r="X577" s="53"/>
      <c r="Y577" s="53"/>
      <c r="Z577" s="53"/>
      <c r="AA577" s="53"/>
      <c r="AB577" s="53"/>
      <c r="AC577" s="53"/>
      <c r="AD577" s="53"/>
    </row>
    <row r="578">
      <c r="F578" s="33"/>
      <c r="G578" s="33"/>
      <c r="H578" s="33"/>
      <c r="I578" s="33"/>
      <c r="J578" s="33"/>
      <c r="K578" s="33"/>
      <c r="L578" s="33"/>
      <c r="M578" s="33"/>
      <c r="N578" s="33"/>
      <c r="O578" s="33"/>
      <c r="P578" s="33"/>
      <c r="Q578" s="33"/>
      <c r="R578" s="33"/>
      <c r="S578" s="33"/>
      <c r="T578" s="33"/>
      <c r="U578" s="33"/>
      <c r="V578" s="33"/>
      <c r="W578" s="33"/>
      <c r="X578" s="53"/>
      <c r="Y578" s="53"/>
      <c r="Z578" s="53"/>
      <c r="AA578" s="53"/>
      <c r="AB578" s="53"/>
      <c r="AC578" s="53"/>
      <c r="AD578" s="53"/>
    </row>
    <row r="579">
      <c r="F579" s="33"/>
      <c r="G579" s="33"/>
      <c r="H579" s="33"/>
      <c r="I579" s="33"/>
      <c r="J579" s="33"/>
      <c r="K579" s="33"/>
      <c r="L579" s="33"/>
      <c r="M579" s="33"/>
      <c r="N579" s="33"/>
      <c r="O579" s="33"/>
      <c r="P579" s="33"/>
      <c r="Q579" s="33"/>
      <c r="R579" s="33"/>
      <c r="S579" s="33"/>
      <c r="T579" s="33"/>
      <c r="U579" s="33"/>
      <c r="V579" s="33"/>
      <c r="W579" s="33"/>
      <c r="X579" s="53"/>
      <c r="Y579" s="53"/>
      <c r="Z579" s="53"/>
      <c r="AA579" s="53"/>
      <c r="AB579" s="53"/>
      <c r="AC579" s="53"/>
      <c r="AD579" s="53"/>
    </row>
    <row r="580">
      <c r="F580" s="33"/>
      <c r="G580" s="33"/>
      <c r="H580" s="33"/>
      <c r="I580" s="33"/>
      <c r="J580" s="33"/>
      <c r="K580" s="33"/>
      <c r="L580" s="33"/>
      <c r="M580" s="33"/>
      <c r="N580" s="33"/>
      <c r="O580" s="33"/>
      <c r="P580" s="33"/>
      <c r="Q580" s="33"/>
      <c r="R580" s="33"/>
      <c r="S580" s="33"/>
      <c r="T580" s="33"/>
      <c r="U580" s="33"/>
      <c r="V580" s="33"/>
      <c r="W580" s="33"/>
      <c r="X580" s="53"/>
      <c r="Y580" s="53"/>
      <c r="Z580" s="53"/>
      <c r="AA580" s="53"/>
      <c r="AB580" s="53"/>
      <c r="AC580" s="53"/>
      <c r="AD580" s="53"/>
    </row>
    <row r="581">
      <c r="F581" s="33"/>
      <c r="G581" s="33"/>
      <c r="H581" s="33"/>
      <c r="I581" s="33"/>
      <c r="J581" s="33"/>
      <c r="K581" s="33"/>
      <c r="L581" s="33"/>
      <c r="M581" s="33"/>
      <c r="N581" s="33"/>
      <c r="O581" s="33"/>
      <c r="P581" s="33"/>
      <c r="Q581" s="33"/>
      <c r="R581" s="33"/>
      <c r="S581" s="33"/>
      <c r="T581" s="33"/>
      <c r="U581" s="33"/>
      <c r="V581" s="33"/>
      <c r="W581" s="33"/>
      <c r="X581" s="53"/>
      <c r="Y581" s="53"/>
      <c r="Z581" s="53"/>
      <c r="AA581" s="53"/>
      <c r="AB581" s="53"/>
      <c r="AC581" s="53"/>
      <c r="AD581" s="53"/>
    </row>
    <row r="582">
      <c r="F582" s="33"/>
      <c r="G582" s="33"/>
      <c r="H582" s="33"/>
      <c r="I582" s="33"/>
      <c r="J582" s="33"/>
      <c r="K582" s="33"/>
      <c r="L582" s="33"/>
      <c r="M582" s="33"/>
      <c r="N582" s="33"/>
      <c r="O582" s="33"/>
      <c r="P582" s="33"/>
      <c r="Q582" s="33"/>
      <c r="R582" s="33"/>
      <c r="S582" s="33"/>
      <c r="T582" s="33"/>
      <c r="U582" s="33"/>
      <c r="V582" s="33"/>
      <c r="W582" s="33"/>
      <c r="X582" s="53"/>
      <c r="Y582" s="53"/>
      <c r="Z582" s="53"/>
      <c r="AA582" s="53"/>
      <c r="AB582" s="53"/>
      <c r="AC582" s="53"/>
      <c r="AD582" s="53"/>
    </row>
    <row r="583">
      <c r="F583" s="33"/>
      <c r="G583" s="33"/>
      <c r="H583" s="33"/>
      <c r="I583" s="33"/>
      <c r="J583" s="33"/>
      <c r="K583" s="33"/>
      <c r="L583" s="33"/>
      <c r="M583" s="33"/>
      <c r="N583" s="33"/>
      <c r="O583" s="33"/>
      <c r="P583" s="33"/>
      <c r="Q583" s="33"/>
      <c r="R583" s="33"/>
      <c r="S583" s="33"/>
      <c r="T583" s="33"/>
      <c r="U583" s="33"/>
      <c r="V583" s="33"/>
      <c r="W583" s="33"/>
      <c r="X583" s="53"/>
      <c r="Y583" s="53"/>
      <c r="Z583" s="53"/>
      <c r="AA583" s="53"/>
      <c r="AB583" s="53"/>
      <c r="AC583" s="53"/>
      <c r="AD583" s="53"/>
    </row>
    <row r="584">
      <c r="F584" s="33"/>
      <c r="G584" s="33"/>
      <c r="H584" s="33"/>
      <c r="I584" s="33"/>
      <c r="J584" s="33"/>
      <c r="K584" s="33"/>
      <c r="L584" s="33"/>
      <c r="M584" s="33"/>
      <c r="N584" s="33"/>
      <c r="O584" s="33"/>
      <c r="P584" s="33"/>
      <c r="Q584" s="33"/>
      <c r="R584" s="33"/>
      <c r="S584" s="33"/>
      <c r="T584" s="33"/>
      <c r="U584" s="33"/>
      <c r="V584" s="33"/>
      <c r="W584" s="33"/>
      <c r="X584" s="53"/>
      <c r="Y584" s="53"/>
      <c r="Z584" s="53"/>
      <c r="AA584" s="53"/>
      <c r="AB584" s="53"/>
      <c r="AC584" s="53"/>
      <c r="AD584" s="53"/>
    </row>
    <row r="585">
      <c r="F585" s="33"/>
      <c r="G585" s="33"/>
      <c r="H585" s="33"/>
      <c r="I585" s="33"/>
      <c r="J585" s="33"/>
      <c r="K585" s="33"/>
      <c r="L585" s="33"/>
      <c r="M585" s="33"/>
      <c r="N585" s="33"/>
      <c r="O585" s="33"/>
      <c r="P585" s="33"/>
      <c r="Q585" s="33"/>
      <c r="R585" s="33"/>
      <c r="S585" s="33"/>
      <c r="T585" s="33"/>
      <c r="U585" s="33"/>
      <c r="V585" s="33"/>
      <c r="W585" s="33"/>
      <c r="X585" s="53"/>
      <c r="Y585" s="53"/>
      <c r="Z585" s="53"/>
      <c r="AA585" s="53"/>
      <c r="AB585" s="53"/>
      <c r="AC585" s="53"/>
      <c r="AD585" s="53"/>
    </row>
    <row r="586">
      <c r="F586" s="33"/>
      <c r="G586" s="33"/>
      <c r="H586" s="33"/>
      <c r="I586" s="33"/>
      <c r="J586" s="33"/>
      <c r="K586" s="33"/>
      <c r="L586" s="33"/>
      <c r="M586" s="33"/>
      <c r="N586" s="33"/>
      <c r="O586" s="33"/>
      <c r="P586" s="33"/>
      <c r="Q586" s="33"/>
      <c r="R586" s="33"/>
      <c r="S586" s="33"/>
      <c r="T586" s="33"/>
      <c r="U586" s="33"/>
      <c r="V586" s="33"/>
      <c r="W586" s="33"/>
      <c r="X586" s="53"/>
      <c r="Y586" s="53"/>
      <c r="Z586" s="53"/>
      <c r="AA586" s="53"/>
      <c r="AB586" s="53"/>
      <c r="AC586" s="53"/>
      <c r="AD586" s="53"/>
    </row>
    <row r="587">
      <c r="F587" s="33"/>
      <c r="G587" s="33"/>
      <c r="H587" s="33"/>
      <c r="I587" s="33"/>
      <c r="J587" s="33"/>
      <c r="K587" s="33"/>
      <c r="L587" s="33"/>
      <c r="M587" s="33"/>
      <c r="N587" s="33"/>
      <c r="O587" s="33"/>
      <c r="P587" s="33"/>
      <c r="Q587" s="33"/>
      <c r="R587" s="33"/>
      <c r="S587" s="33"/>
      <c r="T587" s="33"/>
      <c r="U587" s="33"/>
      <c r="V587" s="33"/>
      <c r="W587" s="33"/>
      <c r="X587" s="53"/>
      <c r="Y587" s="53"/>
      <c r="Z587" s="53"/>
      <c r="AA587" s="53"/>
      <c r="AB587" s="53"/>
      <c r="AC587" s="53"/>
      <c r="AD587" s="53"/>
    </row>
    <row r="588">
      <c r="F588" s="33"/>
      <c r="G588" s="33"/>
      <c r="H588" s="33"/>
      <c r="I588" s="33"/>
      <c r="J588" s="33"/>
      <c r="K588" s="33"/>
      <c r="L588" s="33"/>
      <c r="M588" s="33"/>
      <c r="N588" s="33"/>
      <c r="O588" s="33"/>
      <c r="P588" s="33"/>
      <c r="Q588" s="33"/>
      <c r="R588" s="33"/>
      <c r="S588" s="33"/>
      <c r="T588" s="33"/>
      <c r="U588" s="33"/>
      <c r="V588" s="33"/>
      <c r="W588" s="33"/>
      <c r="X588" s="53"/>
      <c r="Y588" s="53"/>
      <c r="Z588" s="53"/>
      <c r="AA588" s="53"/>
      <c r="AB588" s="53"/>
      <c r="AC588" s="53"/>
      <c r="AD588" s="53"/>
    </row>
    <row r="589">
      <c r="F589" s="33"/>
      <c r="G589" s="33"/>
      <c r="H589" s="33"/>
      <c r="I589" s="33"/>
      <c r="J589" s="33"/>
      <c r="K589" s="33"/>
      <c r="L589" s="33"/>
      <c r="M589" s="33"/>
      <c r="N589" s="33"/>
      <c r="O589" s="33"/>
      <c r="P589" s="33"/>
      <c r="Q589" s="33"/>
      <c r="R589" s="33"/>
      <c r="S589" s="33"/>
      <c r="T589" s="33"/>
      <c r="U589" s="33"/>
      <c r="V589" s="33"/>
      <c r="W589" s="33"/>
      <c r="X589" s="53"/>
      <c r="Y589" s="53"/>
      <c r="Z589" s="53"/>
      <c r="AA589" s="53"/>
      <c r="AB589" s="53"/>
      <c r="AC589" s="53"/>
      <c r="AD589" s="53"/>
    </row>
    <row r="590">
      <c r="F590" s="33"/>
      <c r="G590" s="33"/>
      <c r="H590" s="33"/>
      <c r="I590" s="33"/>
      <c r="J590" s="33"/>
      <c r="K590" s="33"/>
      <c r="L590" s="33"/>
      <c r="M590" s="33"/>
      <c r="N590" s="33"/>
      <c r="O590" s="33"/>
      <c r="P590" s="33"/>
      <c r="Q590" s="33"/>
      <c r="R590" s="33"/>
      <c r="S590" s="33"/>
      <c r="T590" s="33"/>
      <c r="U590" s="33"/>
      <c r="V590" s="33"/>
      <c r="W590" s="33"/>
      <c r="X590" s="53"/>
      <c r="Y590" s="53"/>
      <c r="Z590" s="53"/>
      <c r="AA590" s="53"/>
      <c r="AB590" s="53"/>
      <c r="AC590" s="53"/>
      <c r="AD590" s="53"/>
    </row>
    <row r="591">
      <c r="F591" s="33"/>
      <c r="G591" s="33"/>
      <c r="H591" s="33"/>
      <c r="I591" s="33"/>
      <c r="J591" s="33"/>
      <c r="K591" s="33"/>
      <c r="L591" s="33"/>
      <c r="M591" s="33"/>
      <c r="N591" s="33"/>
      <c r="O591" s="33"/>
      <c r="P591" s="33"/>
      <c r="Q591" s="33"/>
      <c r="R591" s="33"/>
      <c r="S591" s="33"/>
      <c r="T591" s="33"/>
      <c r="U591" s="33"/>
      <c r="V591" s="33"/>
      <c r="W591" s="33"/>
      <c r="X591" s="53"/>
      <c r="Y591" s="53"/>
      <c r="Z591" s="53"/>
      <c r="AA591" s="53"/>
      <c r="AB591" s="53"/>
      <c r="AC591" s="53"/>
      <c r="AD591" s="53"/>
    </row>
    <row r="592">
      <c r="F592" s="33"/>
      <c r="G592" s="33"/>
      <c r="H592" s="33"/>
      <c r="I592" s="33"/>
      <c r="J592" s="33"/>
      <c r="K592" s="33"/>
      <c r="L592" s="33"/>
      <c r="M592" s="33"/>
      <c r="N592" s="33"/>
      <c r="O592" s="33"/>
      <c r="P592" s="33"/>
      <c r="Q592" s="33"/>
      <c r="R592" s="33"/>
      <c r="S592" s="33"/>
      <c r="T592" s="33"/>
      <c r="U592" s="33"/>
      <c r="V592" s="33"/>
      <c r="W592" s="33"/>
      <c r="X592" s="53"/>
      <c r="Y592" s="53"/>
      <c r="Z592" s="53"/>
      <c r="AA592" s="53"/>
      <c r="AB592" s="53"/>
      <c r="AC592" s="53"/>
      <c r="AD592" s="53"/>
    </row>
    <row r="593">
      <c r="F593" s="33"/>
      <c r="G593" s="33"/>
      <c r="H593" s="33"/>
      <c r="I593" s="33"/>
      <c r="J593" s="33"/>
      <c r="K593" s="33"/>
      <c r="L593" s="33"/>
      <c r="M593" s="33"/>
      <c r="N593" s="33"/>
      <c r="O593" s="33"/>
      <c r="P593" s="33"/>
      <c r="Q593" s="33"/>
      <c r="R593" s="33"/>
      <c r="S593" s="33"/>
      <c r="T593" s="33"/>
      <c r="U593" s="33"/>
      <c r="V593" s="33"/>
      <c r="W593" s="33"/>
      <c r="X593" s="53"/>
      <c r="Y593" s="53"/>
      <c r="Z593" s="53"/>
      <c r="AA593" s="53"/>
      <c r="AB593" s="53"/>
      <c r="AC593" s="53"/>
      <c r="AD593" s="53"/>
    </row>
    <row r="594">
      <c r="F594" s="33"/>
      <c r="G594" s="33"/>
      <c r="H594" s="33"/>
      <c r="I594" s="33"/>
      <c r="J594" s="33"/>
      <c r="K594" s="33"/>
      <c r="L594" s="33"/>
      <c r="M594" s="33"/>
      <c r="N594" s="33"/>
      <c r="O594" s="33"/>
      <c r="P594" s="33"/>
      <c r="Q594" s="33"/>
      <c r="R594" s="33"/>
      <c r="S594" s="33"/>
      <c r="T594" s="33"/>
      <c r="U594" s="33"/>
      <c r="V594" s="33"/>
      <c r="W594" s="33"/>
      <c r="X594" s="53"/>
      <c r="Y594" s="53"/>
      <c r="Z594" s="53"/>
      <c r="AA594" s="53"/>
      <c r="AB594" s="53"/>
      <c r="AC594" s="53"/>
      <c r="AD594" s="53"/>
    </row>
    <row r="595">
      <c r="F595" s="33"/>
      <c r="G595" s="33"/>
      <c r="H595" s="33"/>
      <c r="I595" s="33"/>
      <c r="J595" s="33"/>
      <c r="K595" s="33"/>
      <c r="L595" s="33"/>
      <c r="M595" s="33"/>
      <c r="N595" s="33"/>
      <c r="O595" s="33"/>
      <c r="P595" s="33"/>
      <c r="Q595" s="33"/>
      <c r="R595" s="33"/>
      <c r="S595" s="33"/>
      <c r="T595" s="33"/>
      <c r="U595" s="33"/>
      <c r="V595" s="33"/>
      <c r="W595" s="33"/>
      <c r="X595" s="53"/>
      <c r="Y595" s="53"/>
      <c r="Z595" s="53"/>
      <c r="AA595" s="53"/>
      <c r="AB595" s="53"/>
      <c r="AC595" s="53"/>
      <c r="AD595" s="53"/>
    </row>
    <row r="596">
      <c r="F596" s="33"/>
      <c r="G596" s="33"/>
      <c r="H596" s="33"/>
      <c r="I596" s="33"/>
      <c r="J596" s="33"/>
      <c r="K596" s="33"/>
      <c r="L596" s="33"/>
      <c r="M596" s="33"/>
      <c r="N596" s="33"/>
      <c r="O596" s="33"/>
      <c r="P596" s="33"/>
      <c r="Q596" s="33"/>
      <c r="R596" s="33"/>
      <c r="S596" s="33"/>
      <c r="T596" s="33"/>
      <c r="U596" s="33"/>
      <c r="V596" s="33"/>
      <c r="W596" s="33"/>
      <c r="X596" s="53"/>
      <c r="Y596" s="53"/>
      <c r="Z596" s="53"/>
      <c r="AA596" s="53"/>
      <c r="AB596" s="53"/>
      <c r="AC596" s="53"/>
      <c r="AD596" s="53"/>
    </row>
    <row r="597">
      <c r="F597" s="33"/>
      <c r="G597" s="33"/>
      <c r="H597" s="33"/>
      <c r="I597" s="33"/>
      <c r="J597" s="33"/>
      <c r="K597" s="33"/>
      <c r="L597" s="33"/>
      <c r="M597" s="33"/>
      <c r="N597" s="33"/>
      <c r="O597" s="33"/>
      <c r="P597" s="33"/>
      <c r="Q597" s="33"/>
      <c r="R597" s="33"/>
      <c r="S597" s="33"/>
      <c r="T597" s="33"/>
      <c r="U597" s="33"/>
      <c r="V597" s="33"/>
      <c r="W597" s="33"/>
      <c r="X597" s="53"/>
      <c r="Y597" s="53"/>
      <c r="Z597" s="53"/>
      <c r="AA597" s="53"/>
      <c r="AB597" s="53"/>
      <c r="AC597" s="53"/>
      <c r="AD597" s="53"/>
    </row>
    <row r="598">
      <c r="F598" s="33"/>
      <c r="G598" s="33"/>
      <c r="H598" s="33"/>
      <c r="I598" s="33"/>
      <c r="J598" s="33"/>
      <c r="K598" s="33"/>
      <c r="L598" s="33"/>
      <c r="M598" s="33"/>
      <c r="N598" s="33"/>
      <c r="O598" s="33"/>
      <c r="P598" s="33"/>
      <c r="Q598" s="33"/>
      <c r="R598" s="33"/>
      <c r="S598" s="33"/>
      <c r="T598" s="33"/>
      <c r="U598" s="33"/>
      <c r="V598" s="33"/>
      <c r="W598" s="33"/>
      <c r="X598" s="53"/>
      <c r="Y598" s="53"/>
      <c r="Z598" s="53"/>
      <c r="AA598" s="53"/>
      <c r="AB598" s="53"/>
      <c r="AC598" s="53"/>
      <c r="AD598" s="53"/>
    </row>
    <row r="599">
      <c r="F599" s="33"/>
      <c r="G599" s="33"/>
      <c r="H599" s="33"/>
      <c r="I599" s="33"/>
      <c r="J599" s="33"/>
      <c r="K599" s="33"/>
      <c r="L599" s="33"/>
      <c r="M599" s="33"/>
      <c r="N599" s="33"/>
      <c r="O599" s="33"/>
      <c r="P599" s="33"/>
      <c r="Q599" s="33"/>
      <c r="R599" s="33"/>
      <c r="S599" s="33"/>
      <c r="T599" s="33"/>
      <c r="U599" s="33"/>
      <c r="V599" s="33"/>
      <c r="W599" s="33"/>
      <c r="X599" s="53"/>
      <c r="Y599" s="53"/>
      <c r="Z599" s="53"/>
      <c r="AA599" s="53"/>
      <c r="AB599" s="53"/>
      <c r="AC599" s="53"/>
      <c r="AD599" s="53"/>
    </row>
    <row r="600">
      <c r="F600" s="33"/>
      <c r="G600" s="33"/>
      <c r="H600" s="33"/>
      <c r="I600" s="33"/>
      <c r="J600" s="33"/>
      <c r="K600" s="33"/>
      <c r="L600" s="33"/>
      <c r="M600" s="33"/>
      <c r="N600" s="33"/>
      <c r="O600" s="33"/>
      <c r="P600" s="33"/>
      <c r="Q600" s="33"/>
      <c r="R600" s="33"/>
      <c r="S600" s="33"/>
      <c r="T600" s="33"/>
      <c r="U600" s="33"/>
      <c r="V600" s="33"/>
      <c r="W600" s="33"/>
      <c r="X600" s="53"/>
      <c r="Y600" s="53"/>
      <c r="Z600" s="53"/>
      <c r="AA600" s="53"/>
      <c r="AB600" s="53"/>
      <c r="AC600" s="53"/>
      <c r="AD600" s="53"/>
    </row>
    <row r="601">
      <c r="F601" s="33"/>
      <c r="G601" s="33"/>
      <c r="H601" s="33"/>
      <c r="I601" s="33"/>
      <c r="J601" s="33"/>
      <c r="K601" s="33"/>
      <c r="L601" s="33"/>
      <c r="M601" s="33"/>
      <c r="N601" s="33"/>
      <c r="O601" s="33"/>
      <c r="P601" s="33"/>
      <c r="Q601" s="33"/>
      <c r="R601" s="33"/>
      <c r="S601" s="33"/>
      <c r="T601" s="33"/>
      <c r="U601" s="33"/>
      <c r="V601" s="33"/>
      <c r="W601" s="33"/>
      <c r="X601" s="53"/>
      <c r="Y601" s="53"/>
      <c r="Z601" s="53"/>
      <c r="AA601" s="53"/>
      <c r="AB601" s="53"/>
      <c r="AC601" s="53"/>
      <c r="AD601" s="53"/>
    </row>
    <row r="602">
      <c r="F602" s="33"/>
      <c r="G602" s="33"/>
      <c r="H602" s="33"/>
      <c r="I602" s="33"/>
      <c r="J602" s="33"/>
      <c r="K602" s="33"/>
      <c r="L602" s="33"/>
      <c r="M602" s="33"/>
      <c r="N602" s="33"/>
      <c r="O602" s="33"/>
      <c r="P602" s="33"/>
      <c r="Q602" s="33"/>
      <c r="R602" s="33"/>
      <c r="S602" s="33"/>
      <c r="T602" s="33"/>
      <c r="U602" s="33"/>
      <c r="V602" s="33"/>
      <c r="W602" s="33"/>
      <c r="X602" s="53"/>
      <c r="Y602" s="53"/>
      <c r="Z602" s="53"/>
      <c r="AA602" s="53"/>
      <c r="AB602" s="53"/>
      <c r="AC602" s="53"/>
      <c r="AD602" s="53"/>
    </row>
    <row r="603">
      <c r="F603" s="33"/>
      <c r="G603" s="33"/>
      <c r="H603" s="33"/>
      <c r="I603" s="33"/>
      <c r="J603" s="33"/>
      <c r="K603" s="33"/>
      <c r="L603" s="33"/>
      <c r="M603" s="33"/>
      <c r="N603" s="33"/>
      <c r="O603" s="33"/>
      <c r="P603" s="33"/>
      <c r="Q603" s="33"/>
      <c r="R603" s="33"/>
      <c r="S603" s="33"/>
      <c r="T603" s="33"/>
      <c r="U603" s="33"/>
      <c r="V603" s="33"/>
      <c r="W603" s="33"/>
      <c r="X603" s="53"/>
      <c r="Y603" s="53"/>
      <c r="Z603" s="53"/>
      <c r="AA603" s="53"/>
      <c r="AB603" s="53"/>
      <c r="AC603" s="53"/>
      <c r="AD603" s="53"/>
    </row>
    <row r="604">
      <c r="F604" s="33"/>
      <c r="G604" s="33"/>
      <c r="H604" s="33"/>
      <c r="I604" s="33"/>
      <c r="J604" s="33"/>
      <c r="K604" s="33"/>
      <c r="L604" s="33"/>
      <c r="M604" s="33"/>
      <c r="N604" s="33"/>
      <c r="O604" s="33"/>
      <c r="P604" s="33"/>
      <c r="Q604" s="33"/>
      <c r="R604" s="33"/>
      <c r="S604" s="33"/>
      <c r="T604" s="33"/>
      <c r="U604" s="33"/>
      <c r="V604" s="33"/>
      <c r="W604" s="33"/>
      <c r="X604" s="53"/>
      <c r="Y604" s="53"/>
      <c r="Z604" s="53"/>
      <c r="AA604" s="53"/>
      <c r="AB604" s="53"/>
      <c r="AC604" s="53"/>
      <c r="AD604" s="53"/>
    </row>
    <row r="605">
      <c r="F605" s="33"/>
      <c r="G605" s="33"/>
      <c r="H605" s="33"/>
      <c r="I605" s="33"/>
      <c r="J605" s="33"/>
      <c r="K605" s="33"/>
      <c r="L605" s="33"/>
      <c r="M605" s="33"/>
      <c r="N605" s="33"/>
      <c r="O605" s="33"/>
      <c r="P605" s="33"/>
      <c r="Q605" s="33"/>
      <c r="R605" s="33"/>
      <c r="S605" s="33"/>
      <c r="T605" s="33"/>
      <c r="U605" s="33"/>
      <c r="V605" s="33"/>
      <c r="W605" s="33"/>
      <c r="X605" s="53"/>
      <c r="Y605" s="53"/>
      <c r="Z605" s="53"/>
      <c r="AA605" s="53"/>
      <c r="AB605" s="53"/>
      <c r="AC605" s="53"/>
      <c r="AD605" s="53"/>
    </row>
    <row r="606">
      <c r="F606" s="33"/>
      <c r="G606" s="33"/>
      <c r="H606" s="33"/>
      <c r="I606" s="33"/>
      <c r="J606" s="33"/>
      <c r="K606" s="33"/>
      <c r="L606" s="33"/>
      <c r="M606" s="33"/>
      <c r="N606" s="33"/>
      <c r="O606" s="33"/>
      <c r="P606" s="33"/>
      <c r="Q606" s="33"/>
      <c r="R606" s="33"/>
      <c r="S606" s="33"/>
      <c r="T606" s="33"/>
      <c r="U606" s="33"/>
      <c r="V606" s="33"/>
      <c r="W606" s="33"/>
      <c r="X606" s="53"/>
      <c r="Y606" s="53"/>
      <c r="Z606" s="53"/>
      <c r="AA606" s="53"/>
      <c r="AB606" s="53"/>
      <c r="AC606" s="53"/>
      <c r="AD606" s="53"/>
    </row>
    <row r="607">
      <c r="F607" s="33"/>
      <c r="G607" s="33"/>
      <c r="H607" s="33"/>
      <c r="I607" s="33"/>
      <c r="J607" s="33"/>
      <c r="K607" s="33"/>
      <c r="L607" s="33"/>
      <c r="M607" s="33"/>
      <c r="N607" s="33"/>
      <c r="O607" s="33"/>
      <c r="P607" s="33"/>
      <c r="Q607" s="33"/>
      <c r="R607" s="33"/>
      <c r="S607" s="33"/>
      <c r="T607" s="33"/>
      <c r="U607" s="33"/>
      <c r="V607" s="33"/>
      <c r="W607" s="33"/>
      <c r="X607" s="53"/>
      <c r="Y607" s="53"/>
      <c r="Z607" s="53"/>
      <c r="AA607" s="53"/>
      <c r="AB607" s="53"/>
      <c r="AC607" s="53"/>
      <c r="AD607" s="53"/>
    </row>
    <row r="608">
      <c r="F608" s="33"/>
      <c r="G608" s="33"/>
      <c r="H608" s="33"/>
      <c r="I608" s="33"/>
      <c r="J608" s="33"/>
      <c r="K608" s="33"/>
      <c r="L608" s="33"/>
      <c r="M608" s="33"/>
      <c r="N608" s="33"/>
      <c r="O608" s="33"/>
      <c r="P608" s="33"/>
      <c r="Q608" s="33"/>
      <c r="R608" s="33"/>
      <c r="S608" s="33"/>
      <c r="T608" s="33"/>
      <c r="U608" s="33"/>
      <c r="V608" s="33"/>
      <c r="W608" s="33"/>
      <c r="X608" s="53"/>
      <c r="Y608" s="53"/>
      <c r="Z608" s="53"/>
      <c r="AA608" s="53"/>
      <c r="AB608" s="53"/>
      <c r="AC608" s="53"/>
      <c r="AD608" s="53"/>
    </row>
    <row r="609">
      <c r="F609" s="33"/>
      <c r="G609" s="33"/>
      <c r="H609" s="33"/>
      <c r="I609" s="33"/>
      <c r="J609" s="33"/>
      <c r="K609" s="33"/>
      <c r="L609" s="33"/>
      <c r="M609" s="33"/>
      <c r="N609" s="33"/>
      <c r="O609" s="33"/>
      <c r="P609" s="33"/>
      <c r="Q609" s="33"/>
      <c r="R609" s="33"/>
      <c r="S609" s="33"/>
      <c r="T609" s="33"/>
      <c r="U609" s="33"/>
      <c r="V609" s="33"/>
      <c r="W609" s="33"/>
      <c r="X609" s="53"/>
      <c r="Y609" s="53"/>
      <c r="Z609" s="53"/>
      <c r="AA609" s="53"/>
      <c r="AB609" s="53"/>
      <c r="AC609" s="53"/>
      <c r="AD609" s="53"/>
    </row>
    <row r="610">
      <c r="F610" s="33"/>
      <c r="G610" s="33"/>
      <c r="H610" s="33"/>
      <c r="I610" s="33"/>
      <c r="J610" s="33"/>
      <c r="K610" s="33"/>
      <c r="L610" s="33"/>
      <c r="M610" s="33"/>
      <c r="N610" s="33"/>
      <c r="O610" s="33"/>
      <c r="P610" s="33"/>
      <c r="Q610" s="33"/>
      <c r="R610" s="33"/>
      <c r="S610" s="33"/>
      <c r="T610" s="33"/>
      <c r="U610" s="33"/>
      <c r="V610" s="33"/>
      <c r="W610" s="33"/>
      <c r="X610" s="53"/>
      <c r="Y610" s="53"/>
      <c r="Z610" s="53"/>
      <c r="AA610" s="53"/>
      <c r="AB610" s="53"/>
      <c r="AC610" s="53"/>
      <c r="AD610" s="53"/>
    </row>
    <row r="611">
      <c r="F611" s="33"/>
      <c r="G611" s="33"/>
      <c r="H611" s="33"/>
      <c r="I611" s="33"/>
      <c r="J611" s="33"/>
      <c r="K611" s="33"/>
      <c r="L611" s="33"/>
      <c r="M611" s="33"/>
      <c r="N611" s="33"/>
      <c r="O611" s="33"/>
      <c r="P611" s="33"/>
      <c r="Q611" s="33"/>
      <c r="R611" s="33"/>
      <c r="S611" s="33"/>
      <c r="T611" s="33"/>
      <c r="U611" s="33"/>
      <c r="V611" s="33"/>
      <c r="W611" s="33"/>
      <c r="X611" s="53"/>
      <c r="Y611" s="53"/>
      <c r="Z611" s="53"/>
      <c r="AA611" s="53"/>
      <c r="AB611" s="53"/>
      <c r="AC611" s="53"/>
      <c r="AD611" s="53"/>
    </row>
    <row r="612">
      <c r="F612" s="33"/>
      <c r="G612" s="33"/>
      <c r="H612" s="33"/>
      <c r="I612" s="33"/>
      <c r="J612" s="33"/>
      <c r="K612" s="33"/>
      <c r="L612" s="33"/>
      <c r="M612" s="33"/>
      <c r="N612" s="33"/>
      <c r="O612" s="33"/>
      <c r="P612" s="33"/>
      <c r="Q612" s="33"/>
      <c r="R612" s="33"/>
      <c r="S612" s="33"/>
      <c r="T612" s="33"/>
      <c r="U612" s="33"/>
      <c r="V612" s="33"/>
      <c r="W612" s="33"/>
      <c r="X612" s="53"/>
      <c r="Y612" s="53"/>
      <c r="Z612" s="53"/>
      <c r="AA612" s="53"/>
      <c r="AB612" s="53"/>
      <c r="AC612" s="53"/>
      <c r="AD612" s="53"/>
    </row>
    <row r="613">
      <c r="F613" s="33"/>
      <c r="G613" s="33"/>
      <c r="H613" s="33"/>
      <c r="I613" s="33"/>
      <c r="J613" s="33"/>
      <c r="K613" s="33"/>
      <c r="L613" s="33"/>
      <c r="M613" s="33"/>
      <c r="N613" s="33"/>
      <c r="O613" s="33"/>
      <c r="P613" s="33"/>
      <c r="Q613" s="33"/>
      <c r="R613" s="33"/>
      <c r="S613" s="33"/>
      <c r="T613" s="33"/>
      <c r="U613" s="33"/>
      <c r="V613" s="33"/>
      <c r="W613" s="33"/>
      <c r="X613" s="53"/>
      <c r="Y613" s="53"/>
      <c r="Z613" s="53"/>
      <c r="AA613" s="53"/>
      <c r="AB613" s="53"/>
      <c r="AC613" s="53"/>
      <c r="AD613" s="53"/>
    </row>
    <row r="614">
      <c r="F614" s="33"/>
      <c r="G614" s="33"/>
      <c r="H614" s="33"/>
      <c r="I614" s="33"/>
      <c r="J614" s="33"/>
      <c r="K614" s="33"/>
      <c r="L614" s="33"/>
      <c r="M614" s="33"/>
      <c r="N614" s="33"/>
      <c r="O614" s="33"/>
      <c r="P614" s="33"/>
      <c r="Q614" s="33"/>
      <c r="R614" s="33"/>
      <c r="S614" s="33"/>
      <c r="T614" s="33"/>
      <c r="U614" s="33"/>
      <c r="V614" s="33"/>
      <c r="W614" s="33"/>
      <c r="X614" s="53"/>
      <c r="Y614" s="53"/>
      <c r="Z614" s="53"/>
      <c r="AA614" s="53"/>
      <c r="AB614" s="53"/>
      <c r="AC614" s="53"/>
      <c r="AD614" s="53"/>
    </row>
    <row r="615">
      <c r="F615" s="33"/>
      <c r="G615" s="33"/>
      <c r="H615" s="33"/>
      <c r="I615" s="33"/>
      <c r="J615" s="33"/>
      <c r="K615" s="33"/>
      <c r="L615" s="33"/>
      <c r="M615" s="33"/>
      <c r="N615" s="33"/>
      <c r="O615" s="33"/>
      <c r="P615" s="33"/>
      <c r="Q615" s="33"/>
      <c r="R615" s="33"/>
      <c r="S615" s="33"/>
      <c r="T615" s="33"/>
      <c r="U615" s="33"/>
      <c r="V615" s="33"/>
      <c r="W615" s="33"/>
      <c r="X615" s="53"/>
      <c r="Y615" s="53"/>
      <c r="Z615" s="53"/>
      <c r="AA615" s="53"/>
      <c r="AB615" s="53"/>
      <c r="AC615" s="53"/>
      <c r="AD615" s="53"/>
    </row>
    <row r="616">
      <c r="F616" s="33"/>
      <c r="G616" s="33"/>
      <c r="H616" s="33"/>
      <c r="I616" s="33"/>
      <c r="J616" s="33"/>
      <c r="K616" s="33"/>
      <c r="L616" s="33"/>
      <c r="M616" s="33"/>
      <c r="N616" s="33"/>
      <c r="O616" s="33"/>
      <c r="P616" s="33"/>
      <c r="Q616" s="33"/>
      <c r="R616" s="33"/>
      <c r="S616" s="33"/>
      <c r="T616" s="33"/>
      <c r="U616" s="33"/>
      <c r="V616" s="33"/>
      <c r="W616" s="33"/>
      <c r="X616" s="53"/>
      <c r="Y616" s="53"/>
      <c r="Z616" s="53"/>
      <c r="AA616" s="53"/>
      <c r="AB616" s="53"/>
      <c r="AC616" s="53"/>
      <c r="AD616" s="53"/>
    </row>
    <row r="617">
      <c r="F617" s="33"/>
      <c r="G617" s="33"/>
      <c r="H617" s="33"/>
      <c r="I617" s="33"/>
      <c r="J617" s="33"/>
      <c r="K617" s="33"/>
      <c r="L617" s="33"/>
      <c r="M617" s="33"/>
      <c r="N617" s="33"/>
      <c r="O617" s="33"/>
      <c r="P617" s="33"/>
      <c r="Q617" s="33"/>
      <c r="R617" s="33"/>
      <c r="S617" s="33"/>
      <c r="T617" s="33"/>
      <c r="U617" s="33"/>
      <c r="V617" s="33"/>
      <c r="W617" s="33"/>
      <c r="X617" s="53"/>
      <c r="Y617" s="53"/>
      <c r="Z617" s="53"/>
      <c r="AA617" s="53"/>
      <c r="AB617" s="53"/>
      <c r="AC617" s="53"/>
      <c r="AD617" s="53"/>
    </row>
    <row r="618">
      <c r="F618" s="33"/>
      <c r="G618" s="33"/>
      <c r="H618" s="33"/>
      <c r="I618" s="33"/>
      <c r="J618" s="33"/>
      <c r="K618" s="33"/>
      <c r="L618" s="33"/>
      <c r="M618" s="33"/>
      <c r="N618" s="33"/>
      <c r="O618" s="33"/>
      <c r="P618" s="33"/>
      <c r="Q618" s="33"/>
      <c r="R618" s="33"/>
      <c r="S618" s="33"/>
      <c r="T618" s="33"/>
      <c r="U618" s="33"/>
      <c r="V618" s="33"/>
      <c r="W618" s="33"/>
      <c r="X618" s="53"/>
      <c r="Y618" s="53"/>
      <c r="Z618" s="53"/>
      <c r="AA618" s="53"/>
      <c r="AB618" s="53"/>
      <c r="AC618" s="53"/>
      <c r="AD618" s="53"/>
    </row>
    <row r="619">
      <c r="F619" s="33"/>
      <c r="G619" s="33"/>
      <c r="H619" s="33"/>
      <c r="I619" s="33"/>
      <c r="J619" s="33"/>
      <c r="K619" s="33"/>
      <c r="L619" s="33"/>
      <c r="M619" s="33"/>
      <c r="N619" s="33"/>
      <c r="O619" s="33"/>
      <c r="P619" s="33"/>
      <c r="Q619" s="33"/>
      <c r="R619" s="33"/>
      <c r="S619" s="33"/>
      <c r="T619" s="33"/>
      <c r="U619" s="33"/>
      <c r="V619" s="33"/>
      <c r="W619" s="33"/>
      <c r="X619" s="53"/>
      <c r="Y619" s="53"/>
      <c r="Z619" s="53"/>
      <c r="AA619" s="53"/>
      <c r="AB619" s="53"/>
      <c r="AC619" s="53"/>
      <c r="AD619" s="53"/>
    </row>
    <row r="620">
      <c r="F620" s="33"/>
      <c r="G620" s="33"/>
      <c r="H620" s="33"/>
      <c r="I620" s="33"/>
      <c r="J620" s="33"/>
      <c r="K620" s="33"/>
      <c r="L620" s="33"/>
      <c r="M620" s="33"/>
      <c r="N620" s="33"/>
      <c r="O620" s="33"/>
      <c r="P620" s="33"/>
      <c r="Q620" s="33"/>
      <c r="R620" s="33"/>
      <c r="S620" s="33"/>
      <c r="T620" s="33"/>
      <c r="U620" s="33"/>
      <c r="V620" s="33"/>
      <c r="W620" s="33"/>
      <c r="X620" s="53"/>
      <c r="Y620" s="53"/>
      <c r="Z620" s="53"/>
      <c r="AA620" s="53"/>
      <c r="AB620" s="53"/>
      <c r="AC620" s="53"/>
      <c r="AD620" s="53"/>
    </row>
    <row r="621">
      <c r="F621" s="33"/>
      <c r="G621" s="33"/>
      <c r="H621" s="33"/>
      <c r="I621" s="33"/>
      <c r="J621" s="33"/>
      <c r="K621" s="33"/>
      <c r="L621" s="33"/>
      <c r="M621" s="33"/>
      <c r="N621" s="33"/>
      <c r="O621" s="33"/>
      <c r="P621" s="33"/>
      <c r="Q621" s="33"/>
      <c r="R621" s="33"/>
      <c r="S621" s="33"/>
      <c r="T621" s="33"/>
      <c r="U621" s="33"/>
      <c r="V621" s="33"/>
      <c r="W621" s="33"/>
      <c r="X621" s="53"/>
      <c r="Y621" s="53"/>
      <c r="Z621" s="53"/>
      <c r="AA621" s="53"/>
      <c r="AB621" s="53"/>
      <c r="AC621" s="53"/>
      <c r="AD621" s="53"/>
    </row>
    <row r="622">
      <c r="F622" s="33"/>
      <c r="G622" s="33"/>
      <c r="H622" s="33"/>
      <c r="I622" s="33"/>
      <c r="J622" s="33"/>
      <c r="K622" s="33"/>
      <c r="L622" s="33"/>
      <c r="M622" s="33"/>
      <c r="N622" s="33"/>
      <c r="O622" s="33"/>
      <c r="P622" s="33"/>
      <c r="Q622" s="33"/>
      <c r="R622" s="33"/>
      <c r="S622" s="33"/>
      <c r="T622" s="33"/>
      <c r="U622" s="33"/>
      <c r="V622" s="33"/>
      <c r="W622" s="33"/>
      <c r="X622" s="53"/>
      <c r="Y622" s="53"/>
      <c r="Z622" s="53"/>
      <c r="AA622" s="53"/>
      <c r="AB622" s="53"/>
      <c r="AC622" s="53"/>
      <c r="AD622" s="53"/>
    </row>
    <row r="623">
      <c r="F623" s="33"/>
      <c r="G623" s="33"/>
      <c r="H623" s="33"/>
      <c r="I623" s="33"/>
      <c r="J623" s="33"/>
      <c r="K623" s="33"/>
      <c r="L623" s="33"/>
      <c r="M623" s="33"/>
      <c r="N623" s="33"/>
      <c r="O623" s="33"/>
      <c r="P623" s="33"/>
      <c r="Q623" s="33"/>
      <c r="R623" s="33"/>
      <c r="S623" s="33"/>
      <c r="T623" s="33"/>
      <c r="U623" s="33"/>
      <c r="V623" s="33"/>
      <c r="W623" s="33"/>
      <c r="X623" s="53"/>
      <c r="Y623" s="53"/>
      <c r="Z623" s="53"/>
      <c r="AA623" s="53"/>
      <c r="AB623" s="53"/>
      <c r="AC623" s="53"/>
      <c r="AD623" s="53"/>
    </row>
    <row r="624">
      <c r="F624" s="33"/>
      <c r="G624" s="33"/>
      <c r="H624" s="33"/>
      <c r="I624" s="33"/>
      <c r="J624" s="33"/>
      <c r="K624" s="33"/>
      <c r="L624" s="33"/>
      <c r="M624" s="33"/>
      <c r="N624" s="33"/>
      <c r="O624" s="33"/>
      <c r="P624" s="33"/>
      <c r="Q624" s="33"/>
      <c r="R624" s="33"/>
      <c r="S624" s="33"/>
      <c r="T624" s="33"/>
      <c r="U624" s="33"/>
      <c r="V624" s="33"/>
      <c r="W624" s="33"/>
      <c r="X624" s="53"/>
      <c r="Y624" s="53"/>
      <c r="Z624" s="53"/>
      <c r="AA624" s="53"/>
      <c r="AB624" s="53"/>
      <c r="AC624" s="53"/>
      <c r="AD624" s="53"/>
    </row>
    <row r="625">
      <c r="F625" s="33"/>
      <c r="G625" s="33"/>
      <c r="H625" s="33"/>
      <c r="I625" s="33"/>
      <c r="J625" s="33"/>
      <c r="K625" s="33"/>
      <c r="L625" s="33"/>
      <c r="M625" s="33"/>
      <c r="N625" s="33"/>
      <c r="O625" s="33"/>
      <c r="P625" s="33"/>
      <c r="Q625" s="33"/>
      <c r="R625" s="33"/>
      <c r="S625" s="33"/>
      <c r="T625" s="33"/>
      <c r="U625" s="33"/>
      <c r="V625" s="33"/>
      <c r="W625" s="33"/>
      <c r="X625" s="53"/>
      <c r="Y625" s="53"/>
      <c r="Z625" s="53"/>
      <c r="AA625" s="53"/>
      <c r="AB625" s="53"/>
      <c r="AC625" s="53"/>
      <c r="AD625" s="53"/>
    </row>
    <row r="626">
      <c r="F626" s="33"/>
      <c r="G626" s="33"/>
      <c r="H626" s="33"/>
      <c r="I626" s="33"/>
      <c r="J626" s="33"/>
      <c r="K626" s="33"/>
      <c r="L626" s="33"/>
      <c r="M626" s="33"/>
      <c r="N626" s="33"/>
      <c r="O626" s="33"/>
      <c r="P626" s="33"/>
      <c r="Q626" s="33"/>
      <c r="R626" s="33"/>
      <c r="S626" s="33"/>
      <c r="T626" s="33"/>
      <c r="U626" s="33"/>
      <c r="V626" s="33"/>
      <c r="W626" s="33"/>
      <c r="X626" s="53"/>
      <c r="Y626" s="53"/>
      <c r="Z626" s="53"/>
      <c r="AA626" s="53"/>
      <c r="AB626" s="53"/>
      <c r="AC626" s="53"/>
      <c r="AD626" s="53"/>
    </row>
    <row r="627">
      <c r="F627" s="33"/>
      <c r="G627" s="33"/>
      <c r="H627" s="33"/>
      <c r="I627" s="33"/>
      <c r="J627" s="33"/>
      <c r="K627" s="33"/>
      <c r="L627" s="33"/>
      <c r="M627" s="33"/>
      <c r="N627" s="33"/>
      <c r="O627" s="33"/>
      <c r="P627" s="33"/>
      <c r="Q627" s="33"/>
      <c r="R627" s="33"/>
      <c r="S627" s="33"/>
      <c r="T627" s="33"/>
      <c r="U627" s="33"/>
      <c r="V627" s="33"/>
      <c r="W627" s="33"/>
      <c r="X627" s="53"/>
      <c r="Y627" s="53"/>
      <c r="Z627" s="53"/>
      <c r="AA627" s="53"/>
      <c r="AB627" s="53"/>
      <c r="AC627" s="53"/>
      <c r="AD627" s="53"/>
    </row>
    <row r="628">
      <c r="F628" s="33"/>
      <c r="G628" s="33"/>
      <c r="H628" s="33"/>
      <c r="I628" s="33"/>
      <c r="J628" s="33"/>
      <c r="K628" s="33"/>
      <c r="L628" s="33"/>
      <c r="M628" s="33"/>
      <c r="N628" s="33"/>
      <c r="O628" s="33"/>
      <c r="P628" s="33"/>
      <c r="Q628" s="33"/>
      <c r="R628" s="33"/>
      <c r="S628" s="33"/>
      <c r="T628" s="33"/>
      <c r="U628" s="33"/>
      <c r="V628" s="33"/>
      <c r="W628" s="33"/>
      <c r="X628" s="53"/>
      <c r="Y628" s="53"/>
      <c r="Z628" s="53"/>
      <c r="AA628" s="53"/>
      <c r="AB628" s="53"/>
      <c r="AC628" s="53"/>
      <c r="AD628" s="53"/>
    </row>
    <row r="629">
      <c r="F629" s="33"/>
      <c r="G629" s="33"/>
      <c r="H629" s="33"/>
      <c r="I629" s="33"/>
      <c r="J629" s="33"/>
      <c r="K629" s="33"/>
      <c r="L629" s="33"/>
      <c r="M629" s="33"/>
      <c r="N629" s="33"/>
      <c r="O629" s="33"/>
      <c r="P629" s="33"/>
      <c r="Q629" s="33"/>
      <c r="R629" s="33"/>
      <c r="S629" s="33"/>
      <c r="T629" s="33"/>
      <c r="U629" s="33"/>
      <c r="V629" s="33"/>
      <c r="W629" s="33"/>
      <c r="X629" s="53"/>
      <c r="Y629" s="53"/>
      <c r="Z629" s="53"/>
      <c r="AA629" s="53"/>
      <c r="AB629" s="53"/>
      <c r="AC629" s="53"/>
      <c r="AD629" s="53"/>
    </row>
    <row r="630">
      <c r="F630" s="33"/>
      <c r="G630" s="33"/>
      <c r="H630" s="33"/>
      <c r="I630" s="33"/>
      <c r="J630" s="33"/>
      <c r="K630" s="33"/>
      <c r="L630" s="33"/>
      <c r="M630" s="33"/>
      <c r="N630" s="33"/>
      <c r="O630" s="33"/>
      <c r="P630" s="33"/>
      <c r="Q630" s="33"/>
      <c r="R630" s="33"/>
      <c r="S630" s="33"/>
      <c r="T630" s="33"/>
      <c r="U630" s="33"/>
      <c r="V630" s="33"/>
      <c r="W630" s="33"/>
      <c r="X630" s="53"/>
      <c r="Y630" s="53"/>
      <c r="Z630" s="53"/>
      <c r="AA630" s="53"/>
      <c r="AB630" s="53"/>
      <c r="AC630" s="53"/>
      <c r="AD630" s="53"/>
    </row>
    <row r="631">
      <c r="F631" s="33"/>
      <c r="G631" s="33"/>
      <c r="H631" s="33"/>
      <c r="I631" s="33"/>
      <c r="J631" s="33"/>
      <c r="K631" s="33"/>
      <c r="L631" s="33"/>
      <c r="M631" s="33"/>
      <c r="N631" s="33"/>
      <c r="O631" s="33"/>
      <c r="P631" s="33"/>
      <c r="Q631" s="33"/>
      <c r="R631" s="33"/>
      <c r="S631" s="33"/>
      <c r="T631" s="33"/>
      <c r="U631" s="33"/>
      <c r="V631" s="33"/>
      <c r="W631" s="33"/>
      <c r="X631" s="53"/>
      <c r="Y631" s="53"/>
      <c r="Z631" s="53"/>
      <c r="AA631" s="53"/>
      <c r="AB631" s="53"/>
      <c r="AC631" s="53"/>
      <c r="AD631" s="53"/>
    </row>
    <row r="632">
      <c r="F632" s="33"/>
      <c r="G632" s="33"/>
      <c r="H632" s="33"/>
      <c r="I632" s="33"/>
      <c r="J632" s="33"/>
      <c r="K632" s="33"/>
      <c r="L632" s="33"/>
      <c r="M632" s="33"/>
      <c r="N632" s="33"/>
      <c r="O632" s="33"/>
      <c r="P632" s="33"/>
      <c r="Q632" s="33"/>
      <c r="R632" s="33"/>
      <c r="S632" s="33"/>
      <c r="T632" s="33"/>
      <c r="U632" s="33"/>
      <c r="V632" s="33"/>
      <c r="W632" s="33"/>
      <c r="X632" s="53"/>
      <c r="Y632" s="53"/>
      <c r="Z632" s="53"/>
      <c r="AA632" s="53"/>
      <c r="AB632" s="53"/>
      <c r="AC632" s="53"/>
      <c r="AD632" s="53"/>
    </row>
    <row r="633">
      <c r="F633" s="33"/>
      <c r="G633" s="33"/>
      <c r="H633" s="33"/>
      <c r="I633" s="33"/>
      <c r="J633" s="33"/>
      <c r="K633" s="33"/>
      <c r="L633" s="33"/>
      <c r="M633" s="33"/>
      <c r="N633" s="33"/>
      <c r="O633" s="33"/>
      <c r="P633" s="33"/>
      <c r="Q633" s="33"/>
      <c r="R633" s="33"/>
      <c r="S633" s="33"/>
      <c r="T633" s="33"/>
      <c r="U633" s="33"/>
      <c r="V633" s="33"/>
      <c r="W633" s="33"/>
      <c r="X633" s="53"/>
      <c r="Y633" s="53"/>
      <c r="Z633" s="53"/>
      <c r="AA633" s="53"/>
      <c r="AB633" s="53"/>
      <c r="AC633" s="53"/>
      <c r="AD633" s="53"/>
    </row>
    <row r="634">
      <c r="F634" s="33"/>
      <c r="G634" s="33"/>
      <c r="H634" s="33"/>
      <c r="I634" s="33"/>
      <c r="J634" s="33"/>
      <c r="K634" s="33"/>
      <c r="L634" s="33"/>
      <c r="M634" s="33"/>
      <c r="N634" s="33"/>
      <c r="O634" s="33"/>
      <c r="P634" s="33"/>
      <c r="Q634" s="33"/>
      <c r="R634" s="33"/>
      <c r="S634" s="33"/>
      <c r="T634" s="33"/>
      <c r="U634" s="33"/>
      <c r="V634" s="33"/>
      <c r="W634" s="33"/>
      <c r="X634" s="53"/>
      <c r="Y634" s="53"/>
      <c r="Z634" s="53"/>
      <c r="AA634" s="53"/>
      <c r="AB634" s="53"/>
      <c r="AC634" s="53"/>
      <c r="AD634" s="53"/>
    </row>
    <row r="635">
      <c r="F635" s="33"/>
      <c r="G635" s="33"/>
      <c r="H635" s="33"/>
      <c r="I635" s="33"/>
      <c r="J635" s="33"/>
      <c r="K635" s="33"/>
      <c r="L635" s="33"/>
      <c r="M635" s="33"/>
      <c r="N635" s="33"/>
      <c r="O635" s="33"/>
      <c r="P635" s="33"/>
      <c r="Q635" s="33"/>
      <c r="R635" s="33"/>
      <c r="S635" s="33"/>
      <c r="T635" s="33"/>
      <c r="U635" s="33"/>
      <c r="V635" s="33"/>
      <c r="W635" s="33"/>
      <c r="X635" s="53"/>
      <c r="Y635" s="53"/>
      <c r="Z635" s="53"/>
      <c r="AA635" s="53"/>
      <c r="AB635" s="53"/>
      <c r="AC635" s="53"/>
      <c r="AD635" s="53"/>
    </row>
    <row r="636">
      <c r="F636" s="33"/>
      <c r="G636" s="33"/>
      <c r="H636" s="33"/>
      <c r="I636" s="33"/>
      <c r="J636" s="33"/>
      <c r="K636" s="33"/>
      <c r="L636" s="33"/>
      <c r="M636" s="33"/>
      <c r="N636" s="33"/>
      <c r="O636" s="33"/>
      <c r="P636" s="33"/>
      <c r="Q636" s="33"/>
      <c r="R636" s="33"/>
      <c r="S636" s="33"/>
      <c r="T636" s="33"/>
      <c r="U636" s="33"/>
      <c r="V636" s="33"/>
      <c r="W636" s="33"/>
      <c r="X636" s="53"/>
      <c r="Y636" s="53"/>
      <c r="Z636" s="53"/>
      <c r="AA636" s="53"/>
      <c r="AB636" s="53"/>
      <c r="AC636" s="53"/>
      <c r="AD636" s="53"/>
    </row>
    <row r="637">
      <c r="F637" s="33"/>
      <c r="G637" s="33"/>
      <c r="H637" s="33"/>
      <c r="I637" s="33"/>
      <c r="J637" s="33"/>
      <c r="K637" s="33"/>
      <c r="L637" s="33"/>
      <c r="M637" s="33"/>
      <c r="N637" s="33"/>
      <c r="O637" s="33"/>
      <c r="P637" s="33"/>
      <c r="Q637" s="33"/>
      <c r="R637" s="33"/>
      <c r="S637" s="33"/>
      <c r="T637" s="33"/>
      <c r="U637" s="33"/>
      <c r="V637" s="33"/>
      <c r="W637" s="33"/>
      <c r="X637" s="53"/>
      <c r="Y637" s="53"/>
      <c r="Z637" s="53"/>
      <c r="AA637" s="53"/>
      <c r="AB637" s="53"/>
      <c r="AC637" s="53"/>
      <c r="AD637" s="53"/>
    </row>
    <row r="638">
      <c r="F638" s="33"/>
      <c r="G638" s="33"/>
      <c r="H638" s="33"/>
      <c r="I638" s="33"/>
      <c r="J638" s="33"/>
      <c r="K638" s="33"/>
      <c r="L638" s="33"/>
      <c r="M638" s="33"/>
      <c r="N638" s="33"/>
      <c r="O638" s="33"/>
      <c r="P638" s="33"/>
      <c r="Q638" s="33"/>
      <c r="R638" s="33"/>
      <c r="S638" s="33"/>
      <c r="T638" s="33"/>
      <c r="U638" s="33"/>
      <c r="V638" s="33"/>
      <c r="W638" s="33"/>
      <c r="X638" s="53"/>
      <c r="Y638" s="53"/>
      <c r="Z638" s="53"/>
      <c r="AA638" s="53"/>
      <c r="AB638" s="53"/>
      <c r="AC638" s="53"/>
      <c r="AD638" s="53"/>
    </row>
    <row r="639">
      <c r="F639" s="33"/>
      <c r="G639" s="33"/>
      <c r="H639" s="33"/>
      <c r="I639" s="33"/>
      <c r="J639" s="33"/>
      <c r="K639" s="33"/>
      <c r="L639" s="33"/>
      <c r="M639" s="33"/>
      <c r="N639" s="33"/>
      <c r="O639" s="33"/>
      <c r="P639" s="33"/>
      <c r="Q639" s="33"/>
      <c r="R639" s="33"/>
      <c r="S639" s="33"/>
      <c r="T639" s="33"/>
      <c r="U639" s="33"/>
      <c r="V639" s="33"/>
      <c r="W639" s="33"/>
      <c r="X639" s="53"/>
      <c r="Y639" s="53"/>
      <c r="Z639" s="53"/>
      <c r="AA639" s="53"/>
      <c r="AB639" s="53"/>
      <c r="AC639" s="53"/>
      <c r="AD639" s="53"/>
    </row>
    <row r="640">
      <c r="F640" s="33"/>
      <c r="G640" s="33"/>
      <c r="H640" s="33"/>
      <c r="I640" s="33"/>
      <c r="J640" s="33"/>
      <c r="K640" s="33"/>
      <c r="L640" s="33"/>
      <c r="M640" s="33"/>
      <c r="N640" s="33"/>
      <c r="O640" s="33"/>
      <c r="P640" s="33"/>
      <c r="Q640" s="33"/>
      <c r="R640" s="33"/>
      <c r="S640" s="33"/>
      <c r="T640" s="33"/>
      <c r="U640" s="33"/>
      <c r="V640" s="33"/>
      <c r="W640" s="33"/>
      <c r="X640" s="53"/>
      <c r="Y640" s="53"/>
      <c r="Z640" s="53"/>
      <c r="AA640" s="53"/>
      <c r="AB640" s="53"/>
      <c r="AC640" s="53"/>
      <c r="AD640" s="53"/>
    </row>
    <row r="641">
      <c r="F641" s="33"/>
      <c r="G641" s="33"/>
      <c r="H641" s="33"/>
      <c r="I641" s="33"/>
      <c r="J641" s="33"/>
      <c r="K641" s="33"/>
      <c r="L641" s="33"/>
      <c r="M641" s="33"/>
      <c r="N641" s="33"/>
      <c r="O641" s="33"/>
      <c r="P641" s="33"/>
      <c r="Q641" s="33"/>
      <c r="R641" s="33"/>
      <c r="S641" s="33"/>
      <c r="T641" s="33"/>
      <c r="U641" s="33"/>
      <c r="V641" s="33"/>
      <c r="W641" s="33"/>
      <c r="X641" s="53"/>
      <c r="Y641" s="53"/>
      <c r="Z641" s="53"/>
      <c r="AA641" s="53"/>
      <c r="AB641" s="53"/>
      <c r="AC641" s="53"/>
      <c r="AD641" s="53"/>
    </row>
    <row r="642">
      <c r="F642" s="33"/>
      <c r="G642" s="33"/>
      <c r="H642" s="33"/>
      <c r="I642" s="33"/>
      <c r="J642" s="33"/>
      <c r="K642" s="33"/>
      <c r="L642" s="33"/>
      <c r="M642" s="33"/>
      <c r="N642" s="33"/>
      <c r="O642" s="33"/>
      <c r="P642" s="33"/>
      <c r="Q642" s="33"/>
      <c r="R642" s="33"/>
      <c r="S642" s="33"/>
      <c r="T642" s="33"/>
      <c r="U642" s="33"/>
      <c r="V642" s="33"/>
      <c r="W642" s="33"/>
      <c r="X642" s="53"/>
      <c r="Y642" s="53"/>
      <c r="Z642" s="53"/>
      <c r="AA642" s="53"/>
      <c r="AB642" s="53"/>
      <c r="AC642" s="53"/>
      <c r="AD642" s="53"/>
    </row>
    <row r="643">
      <c r="F643" s="33"/>
      <c r="G643" s="33"/>
      <c r="H643" s="33"/>
      <c r="I643" s="33"/>
      <c r="J643" s="33"/>
      <c r="K643" s="33"/>
      <c r="L643" s="33"/>
      <c r="M643" s="33"/>
      <c r="N643" s="33"/>
      <c r="O643" s="33"/>
      <c r="P643" s="33"/>
      <c r="Q643" s="33"/>
      <c r="R643" s="33"/>
      <c r="S643" s="33"/>
      <c r="T643" s="33"/>
      <c r="U643" s="33"/>
      <c r="V643" s="33"/>
      <c r="W643" s="33"/>
      <c r="X643" s="53"/>
      <c r="Y643" s="53"/>
      <c r="Z643" s="53"/>
      <c r="AA643" s="53"/>
      <c r="AB643" s="53"/>
      <c r="AC643" s="53"/>
      <c r="AD643" s="53"/>
    </row>
    <row r="644">
      <c r="F644" s="33"/>
      <c r="G644" s="33"/>
      <c r="H644" s="33"/>
      <c r="I644" s="33"/>
      <c r="J644" s="33"/>
      <c r="K644" s="33"/>
      <c r="L644" s="33"/>
      <c r="M644" s="33"/>
      <c r="N644" s="33"/>
      <c r="O644" s="33"/>
      <c r="P644" s="33"/>
      <c r="Q644" s="33"/>
      <c r="R644" s="33"/>
      <c r="S644" s="33"/>
      <c r="T644" s="33"/>
      <c r="U644" s="33"/>
      <c r="V644" s="33"/>
      <c r="W644" s="33"/>
      <c r="X644" s="53"/>
      <c r="Y644" s="53"/>
      <c r="Z644" s="53"/>
      <c r="AA644" s="53"/>
      <c r="AB644" s="53"/>
      <c r="AC644" s="53"/>
      <c r="AD644" s="53"/>
    </row>
    <row r="645">
      <c r="F645" s="33"/>
      <c r="G645" s="33"/>
      <c r="H645" s="33"/>
      <c r="I645" s="33"/>
      <c r="J645" s="33"/>
      <c r="K645" s="33"/>
      <c r="L645" s="33"/>
      <c r="M645" s="33"/>
      <c r="N645" s="33"/>
      <c r="O645" s="33"/>
      <c r="P645" s="33"/>
      <c r="Q645" s="33"/>
      <c r="R645" s="33"/>
      <c r="S645" s="33"/>
      <c r="T645" s="33"/>
      <c r="U645" s="33"/>
      <c r="V645" s="33"/>
      <c r="W645" s="33"/>
      <c r="X645" s="53"/>
      <c r="Y645" s="53"/>
      <c r="Z645" s="53"/>
      <c r="AA645" s="53"/>
      <c r="AB645" s="53"/>
      <c r="AC645" s="53"/>
      <c r="AD645" s="53"/>
    </row>
    <row r="646">
      <c r="F646" s="33"/>
      <c r="G646" s="33"/>
      <c r="H646" s="33"/>
      <c r="I646" s="33"/>
      <c r="J646" s="33"/>
      <c r="K646" s="33"/>
      <c r="L646" s="33"/>
      <c r="M646" s="33"/>
      <c r="N646" s="33"/>
      <c r="O646" s="33"/>
      <c r="P646" s="33"/>
      <c r="Q646" s="33"/>
      <c r="R646" s="33"/>
      <c r="S646" s="33"/>
      <c r="T646" s="33"/>
      <c r="U646" s="33"/>
      <c r="V646" s="33"/>
      <c r="W646" s="33"/>
      <c r="X646" s="53"/>
      <c r="Y646" s="53"/>
      <c r="Z646" s="53"/>
      <c r="AA646" s="53"/>
      <c r="AB646" s="53"/>
      <c r="AC646" s="53"/>
      <c r="AD646" s="53"/>
    </row>
    <row r="647">
      <c r="F647" s="33"/>
      <c r="G647" s="33"/>
      <c r="H647" s="33"/>
      <c r="I647" s="33"/>
      <c r="J647" s="33"/>
      <c r="K647" s="33"/>
      <c r="L647" s="33"/>
      <c r="M647" s="33"/>
      <c r="N647" s="33"/>
      <c r="O647" s="33"/>
      <c r="P647" s="33"/>
      <c r="Q647" s="33"/>
      <c r="R647" s="33"/>
      <c r="S647" s="33"/>
      <c r="T647" s="33"/>
      <c r="U647" s="33"/>
      <c r="V647" s="33"/>
      <c r="W647" s="33"/>
      <c r="X647" s="53"/>
      <c r="Y647" s="53"/>
      <c r="Z647" s="53"/>
      <c r="AA647" s="53"/>
      <c r="AB647" s="53"/>
      <c r="AC647" s="53"/>
      <c r="AD647" s="53"/>
    </row>
    <row r="648">
      <c r="F648" s="33"/>
      <c r="G648" s="33"/>
      <c r="H648" s="33"/>
      <c r="I648" s="33"/>
      <c r="J648" s="33"/>
      <c r="K648" s="33"/>
      <c r="L648" s="33"/>
      <c r="M648" s="33"/>
      <c r="N648" s="33"/>
      <c r="O648" s="33"/>
      <c r="P648" s="33"/>
      <c r="Q648" s="33"/>
      <c r="R648" s="33"/>
      <c r="S648" s="33"/>
      <c r="T648" s="33"/>
      <c r="U648" s="33"/>
      <c r="V648" s="33"/>
      <c r="W648" s="33"/>
      <c r="X648" s="53"/>
      <c r="Y648" s="53"/>
      <c r="Z648" s="53"/>
      <c r="AA648" s="53"/>
      <c r="AB648" s="53"/>
      <c r="AC648" s="53"/>
      <c r="AD648" s="53"/>
    </row>
    <row r="649">
      <c r="F649" s="33"/>
      <c r="G649" s="33"/>
      <c r="H649" s="33"/>
      <c r="I649" s="33"/>
      <c r="J649" s="33"/>
      <c r="K649" s="33"/>
      <c r="L649" s="33"/>
      <c r="M649" s="33"/>
      <c r="N649" s="33"/>
      <c r="O649" s="33"/>
      <c r="P649" s="33"/>
      <c r="Q649" s="33"/>
      <c r="R649" s="33"/>
      <c r="S649" s="33"/>
      <c r="T649" s="33"/>
      <c r="U649" s="33"/>
      <c r="V649" s="33"/>
      <c r="W649" s="33"/>
      <c r="X649" s="53"/>
      <c r="Y649" s="53"/>
      <c r="Z649" s="53"/>
      <c r="AA649" s="53"/>
      <c r="AB649" s="53"/>
      <c r="AC649" s="53"/>
      <c r="AD649" s="53"/>
    </row>
    <row r="650">
      <c r="F650" s="33"/>
      <c r="G650" s="33"/>
      <c r="H650" s="33"/>
      <c r="I650" s="33"/>
      <c r="J650" s="33"/>
      <c r="K650" s="33"/>
      <c r="L650" s="33"/>
      <c r="M650" s="33"/>
      <c r="N650" s="33"/>
      <c r="O650" s="33"/>
      <c r="P650" s="33"/>
      <c r="Q650" s="33"/>
      <c r="R650" s="33"/>
      <c r="S650" s="33"/>
      <c r="T650" s="33"/>
      <c r="U650" s="33"/>
      <c r="V650" s="33"/>
      <c r="W650" s="33"/>
      <c r="X650" s="53"/>
      <c r="Y650" s="53"/>
      <c r="Z650" s="53"/>
      <c r="AA650" s="53"/>
      <c r="AB650" s="53"/>
      <c r="AC650" s="53"/>
      <c r="AD650" s="53"/>
    </row>
    <row r="651">
      <c r="F651" s="33"/>
      <c r="G651" s="33"/>
      <c r="H651" s="33"/>
      <c r="I651" s="33"/>
      <c r="J651" s="33"/>
      <c r="K651" s="33"/>
      <c r="L651" s="33"/>
      <c r="M651" s="33"/>
      <c r="N651" s="33"/>
      <c r="O651" s="33"/>
      <c r="P651" s="33"/>
      <c r="Q651" s="33"/>
      <c r="R651" s="33"/>
      <c r="S651" s="33"/>
      <c r="T651" s="33"/>
      <c r="U651" s="33"/>
      <c r="V651" s="33"/>
      <c r="W651" s="33"/>
      <c r="X651" s="53"/>
      <c r="Y651" s="53"/>
      <c r="Z651" s="53"/>
      <c r="AA651" s="53"/>
      <c r="AB651" s="53"/>
      <c r="AC651" s="53"/>
      <c r="AD651" s="53"/>
    </row>
    <row r="652">
      <c r="F652" s="33"/>
      <c r="G652" s="33"/>
      <c r="H652" s="33"/>
      <c r="I652" s="33"/>
      <c r="J652" s="33"/>
      <c r="K652" s="33"/>
      <c r="L652" s="33"/>
      <c r="M652" s="33"/>
      <c r="N652" s="33"/>
      <c r="O652" s="33"/>
      <c r="P652" s="33"/>
      <c r="Q652" s="33"/>
      <c r="R652" s="33"/>
      <c r="S652" s="33"/>
      <c r="T652" s="33"/>
      <c r="U652" s="33"/>
      <c r="V652" s="33"/>
      <c r="W652" s="33"/>
      <c r="X652" s="53"/>
      <c r="Y652" s="53"/>
      <c r="Z652" s="53"/>
      <c r="AA652" s="53"/>
      <c r="AB652" s="53"/>
      <c r="AC652" s="53"/>
      <c r="AD652" s="53"/>
    </row>
    <row r="653">
      <c r="F653" s="33"/>
      <c r="G653" s="33"/>
      <c r="H653" s="33"/>
      <c r="I653" s="33"/>
      <c r="J653" s="33"/>
      <c r="K653" s="33"/>
      <c r="L653" s="33"/>
      <c r="M653" s="33"/>
      <c r="N653" s="33"/>
      <c r="O653" s="33"/>
      <c r="P653" s="33"/>
      <c r="Q653" s="33"/>
      <c r="R653" s="33"/>
      <c r="S653" s="33"/>
      <c r="T653" s="33"/>
      <c r="U653" s="33"/>
      <c r="V653" s="33"/>
      <c r="W653" s="33"/>
      <c r="X653" s="53"/>
      <c r="Y653" s="53"/>
      <c r="Z653" s="53"/>
      <c r="AA653" s="53"/>
      <c r="AB653" s="53"/>
      <c r="AC653" s="53"/>
      <c r="AD653" s="53"/>
    </row>
    <row r="654">
      <c r="F654" s="33"/>
      <c r="G654" s="33"/>
      <c r="H654" s="33"/>
      <c r="I654" s="33"/>
      <c r="J654" s="33"/>
      <c r="K654" s="33"/>
      <c r="L654" s="33"/>
      <c r="M654" s="33"/>
      <c r="N654" s="33"/>
      <c r="O654" s="33"/>
      <c r="P654" s="33"/>
      <c r="Q654" s="33"/>
      <c r="R654" s="33"/>
      <c r="S654" s="33"/>
      <c r="T654" s="33"/>
      <c r="U654" s="33"/>
      <c r="V654" s="33"/>
      <c r="W654" s="33"/>
      <c r="X654" s="53"/>
      <c r="Y654" s="53"/>
      <c r="Z654" s="53"/>
      <c r="AA654" s="53"/>
      <c r="AB654" s="53"/>
      <c r="AC654" s="53"/>
      <c r="AD654" s="53"/>
    </row>
    <row r="655">
      <c r="F655" s="33"/>
      <c r="G655" s="33"/>
      <c r="H655" s="33"/>
      <c r="I655" s="33"/>
      <c r="J655" s="33"/>
      <c r="K655" s="33"/>
      <c r="L655" s="33"/>
      <c r="M655" s="33"/>
      <c r="N655" s="33"/>
      <c r="O655" s="33"/>
      <c r="P655" s="33"/>
      <c r="Q655" s="33"/>
      <c r="R655" s="33"/>
      <c r="S655" s="33"/>
      <c r="T655" s="33"/>
      <c r="U655" s="33"/>
      <c r="V655" s="33"/>
      <c r="W655" s="33"/>
      <c r="X655" s="53"/>
      <c r="Y655" s="53"/>
      <c r="Z655" s="53"/>
      <c r="AA655" s="53"/>
      <c r="AB655" s="53"/>
      <c r="AC655" s="53"/>
      <c r="AD655" s="53"/>
    </row>
    <row r="656">
      <c r="F656" s="33"/>
      <c r="G656" s="33"/>
      <c r="H656" s="33"/>
      <c r="I656" s="33"/>
      <c r="J656" s="33"/>
      <c r="K656" s="33"/>
      <c r="L656" s="33"/>
      <c r="M656" s="33"/>
      <c r="N656" s="33"/>
      <c r="O656" s="33"/>
      <c r="P656" s="33"/>
      <c r="Q656" s="33"/>
      <c r="R656" s="33"/>
      <c r="S656" s="33"/>
      <c r="T656" s="33"/>
      <c r="U656" s="33"/>
      <c r="V656" s="33"/>
      <c r="W656" s="33"/>
      <c r="X656" s="53"/>
      <c r="Y656" s="53"/>
      <c r="Z656" s="53"/>
      <c r="AA656" s="53"/>
      <c r="AB656" s="53"/>
      <c r="AC656" s="53"/>
      <c r="AD656" s="53"/>
    </row>
    <row r="657">
      <c r="F657" s="33"/>
      <c r="G657" s="33"/>
      <c r="H657" s="33"/>
      <c r="I657" s="33"/>
      <c r="J657" s="33"/>
      <c r="K657" s="33"/>
      <c r="L657" s="33"/>
      <c r="M657" s="33"/>
      <c r="N657" s="33"/>
      <c r="O657" s="33"/>
      <c r="P657" s="33"/>
      <c r="Q657" s="33"/>
      <c r="R657" s="33"/>
      <c r="S657" s="33"/>
      <c r="T657" s="33"/>
      <c r="U657" s="33"/>
      <c r="V657" s="33"/>
      <c r="W657" s="33"/>
      <c r="X657" s="53"/>
      <c r="Y657" s="53"/>
      <c r="Z657" s="53"/>
      <c r="AA657" s="53"/>
      <c r="AB657" s="53"/>
      <c r="AC657" s="53"/>
      <c r="AD657" s="53"/>
    </row>
    <row r="658">
      <c r="F658" s="33"/>
      <c r="G658" s="33"/>
      <c r="H658" s="33"/>
      <c r="I658" s="33"/>
      <c r="J658" s="33"/>
      <c r="K658" s="33"/>
      <c r="L658" s="33"/>
      <c r="M658" s="33"/>
      <c r="N658" s="33"/>
      <c r="O658" s="33"/>
      <c r="P658" s="33"/>
      <c r="Q658" s="33"/>
      <c r="R658" s="33"/>
      <c r="S658" s="33"/>
      <c r="T658" s="33"/>
      <c r="U658" s="33"/>
      <c r="V658" s="33"/>
      <c r="W658" s="33"/>
      <c r="X658" s="53"/>
      <c r="Y658" s="53"/>
      <c r="Z658" s="53"/>
      <c r="AA658" s="53"/>
      <c r="AB658" s="53"/>
      <c r="AC658" s="53"/>
      <c r="AD658" s="53"/>
    </row>
    <row r="659">
      <c r="F659" s="33"/>
      <c r="G659" s="33"/>
      <c r="H659" s="33"/>
      <c r="I659" s="33"/>
      <c r="J659" s="33"/>
      <c r="K659" s="33"/>
      <c r="L659" s="33"/>
      <c r="M659" s="33"/>
      <c r="N659" s="33"/>
      <c r="O659" s="33"/>
      <c r="P659" s="33"/>
      <c r="Q659" s="33"/>
      <c r="R659" s="33"/>
      <c r="S659" s="33"/>
      <c r="T659" s="33"/>
      <c r="U659" s="33"/>
      <c r="V659" s="33"/>
      <c r="W659" s="33"/>
      <c r="X659" s="53"/>
      <c r="Y659" s="53"/>
      <c r="Z659" s="53"/>
      <c r="AA659" s="53"/>
      <c r="AB659" s="53"/>
      <c r="AC659" s="53"/>
      <c r="AD659" s="53"/>
    </row>
    <row r="660">
      <c r="F660" s="33"/>
      <c r="G660" s="33"/>
      <c r="H660" s="33"/>
      <c r="I660" s="33"/>
      <c r="J660" s="33"/>
      <c r="K660" s="33"/>
      <c r="L660" s="33"/>
      <c r="M660" s="33"/>
      <c r="N660" s="33"/>
      <c r="O660" s="33"/>
      <c r="P660" s="33"/>
      <c r="Q660" s="33"/>
      <c r="R660" s="33"/>
      <c r="S660" s="33"/>
      <c r="T660" s="33"/>
      <c r="U660" s="33"/>
      <c r="V660" s="33"/>
      <c r="W660" s="33"/>
      <c r="X660" s="53"/>
      <c r="Y660" s="53"/>
      <c r="Z660" s="53"/>
      <c r="AA660" s="53"/>
      <c r="AB660" s="53"/>
      <c r="AC660" s="53"/>
      <c r="AD660" s="53"/>
    </row>
    <row r="661">
      <c r="F661" s="33"/>
      <c r="G661" s="33"/>
      <c r="H661" s="33"/>
      <c r="I661" s="33"/>
      <c r="J661" s="33"/>
      <c r="K661" s="33"/>
      <c r="L661" s="33"/>
      <c r="M661" s="33"/>
      <c r="N661" s="33"/>
      <c r="O661" s="33"/>
      <c r="P661" s="33"/>
      <c r="Q661" s="33"/>
      <c r="R661" s="33"/>
      <c r="S661" s="33"/>
      <c r="T661" s="33"/>
      <c r="U661" s="33"/>
      <c r="V661" s="33"/>
      <c r="W661" s="33"/>
      <c r="X661" s="53"/>
      <c r="Y661" s="53"/>
      <c r="Z661" s="53"/>
      <c r="AA661" s="53"/>
      <c r="AB661" s="53"/>
      <c r="AC661" s="53"/>
      <c r="AD661" s="53"/>
    </row>
    <row r="662">
      <c r="F662" s="33"/>
      <c r="G662" s="33"/>
      <c r="H662" s="33"/>
      <c r="I662" s="33"/>
      <c r="J662" s="33"/>
      <c r="K662" s="33"/>
      <c r="L662" s="33"/>
      <c r="M662" s="33"/>
      <c r="N662" s="33"/>
      <c r="O662" s="33"/>
      <c r="P662" s="33"/>
      <c r="Q662" s="33"/>
      <c r="R662" s="33"/>
      <c r="S662" s="33"/>
      <c r="T662" s="33"/>
      <c r="U662" s="33"/>
      <c r="V662" s="33"/>
      <c r="W662" s="33"/>
      <c r="X662" s="53"/>
      <c r="Y662" s="53"/>
      <c r="Z662" s="53"/>
      <c r="AA662" s="53"/>
      <c r="AB662" s="53"/>
      <c r="AC662" s="53"/>
      <c r="AD662" s="53"/>
    </row>
    <row r="663">
      <c r="F663" s="33"/>
      <c r="G663" s="33"/>
      <c r="H663" s="33"/>
      <c r="I663" s="33"/>
      <c r="J663" s="33"/>
      <c r="K663" s="33"/>
      <c r="L663" s="33"/>
      <c r="M663" s="33"/>
      <c r="N663" s="33"/>
      <c r="O663" s="33"/>
      <c r="P663" s="33"/>
      <c r="Q663" s="33"/>
      <c r="R663" s="33"/>
      <c r="S663" s="33"/>
      <c r="T663" s="33"/>
      <c r="U663" s="33"/>
      <c r="V663" s="33"/>
      <c r="W663" s="33"/>
      <c r="X663" s="53"/>
      <c r="Y663" s="53"/>
      <c r="Z663" s="53"/>
      <c r="AA663" s="53"/>
      <c r="AB663" s="53"/>
      <c r="AC663" s="53"/>
      <c r="AD663" s="53"/>
    </row>
    <row r="664">
      <c r="F664" s="33"/>
      <c r="G664" s="33"/>
      <c r="H664" s="33"/>
      <c r="I664" s="33"/>
      <c r="J664" s="33"/>
      <c r="K664" s="33"/>
      <c r="L664" s="33"/>
      <c r="M664" s="33"/>
      <c r="N664" s="33"/>
      <c r="O664" s="33"/>
      <c r="P664" s="33"/>
      <c r="Q664" s="33"/>
      <c r="R664" s="33"/>
      <c r="S664" s="33"/>
      <c r="T664" s="33"/>
      <c r="U664" s="33"/>
      <c r="V664" s="33"/>
      <c r="W664" s="33"/>
      <c r="X664" s="53"/>
      <c r="Y664" s="53"/>
      <c r="Z664" s="53"/>
      <c r="AA664" s="53"/>
      <c r="AB664" s="53"/>
      <c r="AC664" s="53"/>
      <c r="AD664" s="53"/>
    </row>
    <row r="665">
      <c r="F665" s="33"/>
      <c r="G665" s="33"/>
      <c r="H665" s="33"/>
      <c r="I665" s="33"/>
      <c r="J665" s="33"/>
      <c r="K665" s="33"/>
      <c r="L665" s="33"/>
      <c r="M665" s="33"/>
      <c r="N665" s="33"/>
      <c r="O665" s="33"/>
      <c r="P665" s="33"/>
      <c r="Q665" s="33"/>
      <c r="R665" s="33"/>
      <c r="S665" s="33"/>
      <c r="T665" s="33"/>
      <c r="U665" s="33"/>
      <c r="V665" s="33"/>
      <c r="W665" s="33"/>
      <c r="X665" s="53"/>
      <c r="Y665" s="53"/>
      <c r="Z665" s="53"/>
      <c r="AA665" s="53"/>
      <c r="AB665" s="53"/>
      <c r="AC665" s="53"/>
      <c r="AD665" s="53"/>
    </row>
    <row r="666">
      <c r="F666" s="33"/>
      <c r="G666" s="33"/>
      <c r="H666" s="33"/>
      <c r="I666" s="33"/>
      <c r="J666" s="33"/>
      <c r="K666" s="33"/>
      <c r="L666" s="33"/>
      <c r="M666" s="33"/>
      <c r="N666" s="33"/>
      <c r="O666" s="33"/>
      <c r="P666" s="33"/>
      <c r="Q666" s="33"/>
      <c r="R666" s="33"/>
      <c r="S666" s="33"/>
      <c r="T666" s="33"/>
      <c r="U666" s="33"/>
      <c r="V666" s="33"/>
      <c r="W666" s="33"/>
      <c r="X666" s="53"/>
      <c r="Y666" s="53"/>
      <c r="Z666" s="53"/>
      <c r="AA666" s="53"/>
      <c r="AB666" s="53"/>
      <c r="AC666" s="53"/>
      <c r="AD666" s="53"/>
    </row>
    <row r="667">
      <c r="F667" s="33"/>
      <c r="G667" s="33"/>
      <c r="H667" s="33"/>
      <c r="I667" s="33"/>
      <c r="J667" s="33"/>
      <c r="K667" s="33"/>
      <c r="L667" s="33"/>
      <c r="M667" s="33"/>
      <c r="N667" s="33"/>
      <c r="O667" s="33"/>
      <c r="P667" s="33"/>
      <c r="Q667" s="33"/>
      <c r="R667" s="33"/>
      <c r="S667" s="33"/>
      <c r="T667" s="33"/>
      <c r="U667" s="33"/>
      <c r="V667" s="33"/>
      <c r="W667" s="33"/>
      <c r="X667" s="53"/>
      <c r="Y667" s="53"/>
      <c r="Z667" s="53"/>
      <c r="AA667" s="53"/>
      <c r="AB667" s="53"/>
      <c r="AC667" s="53"/>
      <c r="AD667" s="53"/>
    </row>
    <row r="668">
      <c r="F668" s="33"/>
      <c r="G668" s="33"/>
      <c r="H668" s="33"/>
      <c r="I668" s="33"/>
      <c r="J668" s="33"/>
      <c r="K668" s="33"/>
      <c r="L668" s="33"/>
      <c r="M668" s="33"/>
      <c r="N668" s="33"/>
      <c r="O668" s="33"/>
      <c r="P668" s="33"/>
      <c r="Q668" s="33"/>
      <c r="R668" s="33"/>
      <c r="S668" s="33"/>
      <c r="T668" s="33"/>
      <c r="U668" s="33"/>
      <c r="V668" s="33"/>
      <c r="W668" s="33"/>
      <c r="X668" s="53"/>
      <c r="Y668" s="53"/>
      <c r="Z668" s="53"/>
      <c r="AA668" s="53"/>
      <c r="AB668" s="53"/>
      <c r="AC668" s="53"/>
      <c r="AD668" s="53"/>
    </row>
    <row r="669">
      <c r="F669" s="33"/>
      <c r="G669" s="33"/>
      <c r="H669" s="33"/>
      <c r="I669" s="33"/>
      <c r="J669" s="33"/>
      <c r="K669" s="33"/>
      <c r="L669" s="33"/>
      <c r="M669" s="33"/>
      <c r="N669" s="33"/>
      <c r="O669" s="33"/>
      <c r="P669" s="33"/>
      <c r="Q669" s="33"/>
      <c r="R669" s="33"/>
      <c r="S669" s="33"/>
      <c r="T669" s="33"/>
      <c r="U669" s="33"/>
      <c r="V669" s="33"/>
      <c r="W669" s="33"/>
      <c r="X669" s="53"/>
      <c r="Y669" s="53"/>
      <c r="Z669" s="53"/>
      <c r="AA669" s="53"/>
      <c r="AB669" s="53"/>
      <c r="AC669" s="53"/>
      <c r="AD669" s="53"/>
    </row>
    <row r="670">
      <c r="F670" s="33"/>
      <c r="G670" s="33"/>
      <c r="H670" s="33"/>
      <c r="I670" s="33"/>
      <c r="J670" s="33"/>
      <c r="K670" s="33"/>
      <c r="L670" s="33"/>
      <c r="M670" s="33"/>
      <c r="N670" s="33"/>
      <c r="O670" s="33"/>
      <c r="P670" s="33"/>
      <c r="Q670" s="33"/>
      <c r="R670" s="33"/>
      <c r="S670" s="33"/>
      <c r="T670" s="33"/>
      <c r="U670" s="33"/>
      <c r="V670" s="33"/>
      <c r="W670" s="33"/>
      <c r="X670" s="53"/>
      <c r="Y670" s="53"/>
      <c r="Z670" s="53"/>
      <c r="AA670" s="53"/>
      <c r="AB670" s="53"/>
      <c r="AC670" s="53"/>
      <c r="AD670" s="53"/>
    </row>
    <row r="671">
      <c r="F671" s="33"/>
      <c r="G671" s="33"/>
      <c r="H671" s="33"/>
      <c r="I671" s="33"/>
      <c r="J671" s="33"/>
      <c r="K671" s="33"/>
      <c r="L671" s="33"/>
      <c r="M671" s="33"/>
      <c r="N671" s="33"/>
      <c r="O671" s="33"/>
      <c r="P671" s="33"/>
      <c r="Q671" s="33"/>
      <c r="R671" s="33"/>
      <c r="S671" s="33"/>
      <c r="T671" s="33"/>
      <c r="U671" s="33"/>
      <c r="V671" s="33"/>
      <c r="W671" s="33"/>
      <c r="X671" s="53"/>
      <c r="Y671" s="53"/>
      <c r="Z671" s="53"/>
      <c r="AA671" s="53"/>
      <c r="AB671" s="53"/>
      <c r="AC671" s="53"/>
      <c r="AD671" s="53"/>
    </row>
    <row r="672">
      <c r="F672" s="33"/>
      <c r="G672" s="33"/>
      <c r="H672" s="33"/>
      <c r="I672" s="33"/>
      <c r="J672" s="33"/>
      <c r="K672" s="33"/>
      <c r="L672" s="33"/>
      <c r="M672" s="33"/>
      <c r="N672" s="33"/>
      <c r="O672" s="33"/>
      <c r="P672" s="33"/>
      <c r="Q672" s="33"/>
      <c r="R672" s="33"/>
      <c r="S672" s="33"/>
      <c r="T672" s="33"/>
      <c r="U672" s="33"/>
      <c r="V672" s="33"/>
      <c r="W672" s="33"/>
      <c r="X672" s="53"/>
      <c r="Y672" s="53"/>
      <c r="Z672" s="53"/>
      <c r="AA672" s="53"/>
      <c r="AB672" s="53"/>
      <c r="AC672" s="53"/>
      <c r="AD672" s="53"/>
    </row>
    <row r="673">
      <c r="F673" s="33"/>
      <c r="G673" s="33"/>
      <c r="H673" s="33"/>
      <c r="I673" s="33"/>
      <c r="J673" s="33"/>
      <c r="K673" s="33"/>
      <c r="L673" s="33"/>
      <c r="M673" s="33"/>
      <c r="N673" s="33"/>
      <c r="O673" s="33"/>
      <c r="P673" s="33"/>
      <c r="Q673" s="33"/>
      <c r="R673" s="33"/>
      <c r="S673" s="33"/>
      <c r="T673" s="33"/>
      <c r="U673" s="33"/>
      <c r="V673" s="33"/>
      <c r="W673" s="33"/>
      <c r="X673" s="53"/>
      <c r="Y673" s="53"/>
      <c r="Z673" s="53"/>
      <c r="AA673" s="53"/>
      <c r="AB673" s="53"/>
      <c r="AC673" s="53"/>
      <c r="AD673" s="53"/>
    </row>
    <row r="674">
      <c r="F674" s="33"/>
      <c r="G674" s="33"/>
      <c r="H674" s="33"/>
      <c r="I674" s="33"/>
      <c r="J674" s="33"/>
      <c r="K674" s="33"/>
      <c r="L674" s="33"/>
      <c r="M674" s="33"/>
      <c r="N674" s="33"/>
      <c r="O674" s="33"/>
      <c r="P674" s="33"/>
      <c r="Q674" s="33"/>
      <c r="R674" s="33"/>
      <c r="S674" s="33"/>
      <c r="T674" s="33"/>
      <c r="U674" s="33"/>
      <c r="V674" s="33"/>
      <c r="W674" s="33"/>
      <c r="X674" s="53"/>
      <c r="Y674" s="53"/>
      <c r="Z674" s="53"/>
      <c r="AA674" s="53"/>
      <c r="AB674" s="53"/>
      <c r="AC674" s="53"/>
      <c r="AD674" s="53"/>
    </row>
    <row r="675">
      <c r="F675" s="33"/>
      <c r="G675" s="33"/>
      <c r="H675" s="33"/>
      <c r="I675" s="33"/>
      <c r="J675" s="33"/>
      <c r="K675" s="33"/>
      <c r="L675" s="33"/>
      <c r="M675" s="33"/>
      <c r="N675" s="33"/>
      <c r="O675" s="33"/>
      <c r="P675" s="33"/>
      <c r="Q675" s="33"/>
      <c r="R675" s="33"/>
      <c r="S675" s="33"/>
      <c r="T675" s="33"/>
      <c r="U675" s="33"/>
      <c r="V675" s="33"/>
      <c r="W675" s="33"/>
      <c r="X675" s="53"/>
      <c r="Y675" s="53"/>
      <c r="Z675" s="53"/>
      <c r="AA675" s="53"/>
      <c r="AB675" s="53"/>
      <c r="AC675" s="53"/>
      <c r="AD675" s="53"/>
    </row>
    <row r="676">
      <c r="F676" s="33"/>
      <c r="G676" s="33"/>
      <c r="H676" s="33"/>
      <c r="I676" s="33"/>
      <c r="J676" s="33"/>
      <c r="K676" s="33"/>
      <c r="L676" s="33"/>
      <c r="M676" s="33"/>
      <c r="N676" s="33"/>
      <c r="O676" s="33"/>
      <c r="P676" s="33"/>
      <c r="Q676" s="33"/>
      <c r="R676" s="33"/>
      <c r="S676" s="33"/>
      <c r="T676" s="33"/>
      <c r="U676" s="33"/>
      <c r="V676" s="33"/>
      <c r="W676" s="33"/>
      <c r="X676" s="53"/>
      <c r="Y676" s="53"/>
      <c r="Z676" s="53"/>
      <c r="AA676" s="53"/>
      <c r="AB676" s="53"/>
      <c r="AC676" s="53"/>
      <c r="AD676" s="53"/>
    </row>
    <row r="677">
      <c r="F677" s="33"/>
      <c r="G677" s="33"/>
      <c r="H677" s="33"/>
      <c r="I677" s="33"/>
      <c r="J677" s="33"/>
      <c r="K677" s="33"/>
      <c r="L677" s="33"/>
      <c r="M677" s="33"/>
      <c r="N677" s="33"/>
      <c r="O677" s="33"/>
      <c r="P677" s="33"/>
      <c r="Q677" s="33"/>
      <c r="R677" s="33"/>
      <c r="S677" s="33"/>
      <c r="T677" s="33"/>
      <c r="U677" s="33"/>
      <c r="V677" s="33"/>
      <c r="W677" s="33"/>
      <c r="X677" s="53"/>
      <c r="Y677" s="53"/>
      <c r="Z677" s="53"/>
      <c r="AA677" s="53"/>
      <c r="AB677" s="53"/>
      <c r="AC677" s="53"/>
      <c r="AD677" s="53"/>
    </row>
    <row r="678">
      <c r="F678" s="33"/>
      <c r="G678" s="33"/>
      <c r="H678" s="33"/>
      <c r="I678" s="33"/>
      <c r="J678" s="33"/>
      <c r="K678" s="33"/>
      <c r="L678" s="33"/>
      <c r="M678" s="33"/>
      <c r="N678" s="33"/>
      <c r="O678" s="33"/>
      <c r="P678" s="33"/>
      <c r="Q678" s="33"/>
      <c r="R678" s="33"/>
      <c r="S678" s="33"/>
      <c r="T678" s="33"/>
      <c r="U678" s="33"/>
      <c r="V678" s="33"/>
      <c r="W678" s="33"/>
      <c r="X678" s="53"/>
      <c r="Y678" s="53"/>
      <c r="Z678" s="53"/>
      <c r="AA678" s="53"/>
      <c r="AB678" s="53"/>
      <c r="AC678" s="53"/>
      <c r="AD678" s="53"/>
    </row>
    <row r="679">
      <c r="F679" s="33"/>
      <c r="G679" s="33"/>
      <c r="H679" s="33"/>
      <c r="I679" s="33"/>
      <c r="J679" s="33"/>
      <c r="K679" s="33"/>
      <c r="L679" s="33"/>
      <c r="M679" s="33"/>
      <c r="N679" s="33"/>
      <c r="O679" s="33"/>
      <c r="P679" s="33"/>
      <c r="Q679" s="33"/>
      <c r="R679" s="33"/>
      <c r="S679" s="33"/>
      <c r="T679" s="33"/>
      <c r="U679" s="33"/>
      <c r="V679" s="33"/>
      <c r="W679" s="33"/>
      <c r="X679" s="53"/>
      <c r="Y679" s="53"/>
      <c r="Z679" s="53"/>
      <c r="AA679" s="53"/>
      <c r="AB679" s="53"/>
      <c r="AC679" s="53"/>
      <c r="AD679" s="53"/>
    </row>
    <row r="680">
      <c r="F680" s="33"/>
      <c r="G680" s="33"/>
      <c r="H680" s="33"/>
      <c r="I680" s="33"/>
      <c r="J680" s="33"/>
      <c r="K680" s="33"/>
      <c r="L680" s="33"/>
      <c r="M680" s="33"/>
      <c r="N680" s="33"/>
      <c r="O680" s="33"/>
      <c r="P680" s="33"/>
      <c r="Q680" s="33"/>
      <c r="R680" s="33"/>
      <c r="S680" s="33"/>
      <c r="T680" s="33"/>
      <c r="U680" s="33"/>
      <c r="V680" s="33"/>
      <c r="W680" s="33"/>
      <c r="X680" s="53"/>
      <c r="Y680" s="53"/>
      <c r="Z680" s="53"/>
      <c r="AA680" s="53"/>
      <c r="AB680" s="53"/>
      <c r="AC680" s="53"/>
      <c r="AD680" s="53"/>
    </row>
    <row r="681">
      <c r="F681" s="33"/>
      <c r="G681" s="33"/>
      <c r="H681" s="33"/>
      <c r="I681" s="33"/>
      <c r="J681" s="33"/>
      <c r="K681" s="33"/>
      <c r="L681" s="33"/>
      <c r="M681" s="33"/>
      <c r="N681" s="33"/>
      <c r="O681" s="33"/>
      <c r="P681" s="33"/>
      <c r="Q681" s="33"/>
      <c r="R681" s="33"/>
      <c r="S681" s="33"/>
      <c r="T681" s="33"/>
      <c r="U681" s="33"/>
      <c r="V681" s="33"/>
      <c r="W681" s="33"/>
      <c r="X681" s="53"/>
      <c r="Y681" s="53"/>
      <c r="Z681" s="53"/>
      <c r="AA681" s="53"/>
      <c r="AB681" s="53"/>
      <c r="AC681" s="53"/>
      <c r="AD681" s="53"/>
    </row>
    <row r="682">
      <c r="F682" s="33"/>
      <c r="G682" s="33"/>
      <c r="H682" s="33"/>
      <c r="I682" s="33"/>
      <c r="J682" s="33"/>
      <c r="K682" s="33"/>
      <c r="L682" s="33"/>
      <c r="M682" s="33"/>
      <c r="N682" s="33"/>
      <c r="O682" s="33"/>
      <c r="P682" s="33"/>
      <c r="Q682" s="33"/>
      <c r="R682" s="33"/>
      <c r="S682" s="33"/>
      <c r="T682" s="33"/>
      <c r="U682" s="33"/>
      <c r="V682" s="33"/>
      <c r="W682" s="33"/>
      <c r="X682" s="53"/>
      <c r="Y682" s="53"/>
      <c r="Z682" s="53"/>
      <c r="AA682" s="53"/>
      <c r="AB682" s="53"/>
      <c r="AC682" s="53"/>
      <c r="AD682" s="53"/>
    </row>
    <row r="683">
      <c r="F683" s="33"/>
      <c r="G683" s="33"/>
      <c r="H683" s="33"/>
      <c r="I683" s="33"/>
      <c r="J683" s="33"/>
      <c r="K683" s="33"/>
      <c r="L683" s="33"/>
      <c r="M683" s="33"/>
      <c r="N683" s="33"/>
      <c r="O683" s="33"/>
      <c r="P683" s="33"/>
      <c r="Q683" s="33"/>
      <c r="R683" s="33"/>
      <c r="S683" s="33"/>
      <c r="T683" s="33"/>
      <c r="U683" s="33"/>
      <c r="V683" s="33"/>
      <c r="W683" s="33"/>
      <c r="X683" s="53"/>
      <c r="Y683" s="53"/>
      <c r="Z683" s="53"/>
      <c r="AA683" s="53"/>
      <c r="AB683" s="53"/>
      <c r="AC683" s="53"/>
      <c r="AD683" s="53"/>
    </row>
    <row r="684">
      <c r="F684" s="33"/>
      <c r="G684" s="33"/>
      <c r="H684" s="33"/>
      <c r="I684" s="33"/>
      <c r="J684" s="33"/>
      <c r="K684" s="33"/>
      <c r="L684" s="33"/>
      <c r="M684" s="33"/>
      <c r="N684" s="33"/>
      <c r="O684" s="33"/>
      <c r="P684" s="33"/>
      <c r="Q684" s="33"/>
      <c r="R684" s="33"/>
      <c r="S684" s="33"/>
      <c r="T684" s="33"/>
      <c r="U684" s="33"/>
      <c r="V684" s="33"/>
      <c r="W684" s="33"/>
      <c r="X684" s="53"/>
      <c r="Y684" s="53"/>
      <c r="Z684" s="53"/>
      <c r="AA684" s="53"/>
      <c r="AB684" s="53"/>
      <c r="AC684" s="53"/>
      <c r="AD684" s="53"/>
    </row>
    <row r="685">
      <c r="F685" s="33"/>
      <c r="G685" s="33"/>
      <c r="H685" s="33"/>
      <c r="I685" s="33"/>
      <c r="J685" s="33"/>
      <c r="K685" s="33"/>
      <c r="L685" s="33"/>
      <c r="M685" s="33"/>
      <c r="N685" s="33"/>
      <c r="O685" s="33"/>
      <c r="P685" s="33"/>
      <c r="Q685" s="33"/>
      <c r="R685" s="33"/>
      <c r="S685" s="33"/>
      <c r="T685" s="33"/>
      <c r="U685" s="33"/>
      <c r="V685" s="33"/>
      <c r="W685" s="33"/>
      <c r="X685" s="53"/>
      <c r="Y685" s="53"/>
      <c r="Z685" s="53"/>
      <c r="AA685" s="53"/>
      <c r="AB685" s="53"/>
      <c r="AC685" s="53"/>
      <c r="AD685" s="53"/>
    </row>
    <row r="686">
      <c r="F686" s="33"/>
      <c r="G686" s="33"/>
      <c r="H686" s="33"/>
      <c r="I686" s="33"/>
      <c r="J686" s="33"/>
      <c r="K686" s="33"/>
      <c r="L686" s="33"/>
      <c r="M686" s="33"/>
      <c r="N686" s="33"/>
      <c r="O686" s="33"/>
      <c r="P686" s="33"/>
      <c r="Q686" s="33"/>
      <c r="R686" s="33"/>
      <c r="S686" s="33"/>
      <c r="T686" s="33"/>
      <c r="U686" s="33"/>
      <c r="V686" s="33"/>
      <c r="W686" s="33"/>
      <c r="X686" s="53"/>
      <c r="Y686" s="53"/>
      <c r="Z686" s="53"/>
      <c r="AA686" s="53"/>
      <c r="AB686" s="53"/>
      <c r="AC686" s="53"/>
      <c r="AD686" s="53"/>
    </row>
    <row r="687">
      <c r="F687" s="33"/>
      <c r="G687" s="33"/>
      <c r="H687" s="33"/>
      <c r="I687" s="33"/>
      <c r="J687" s="33"/>
      <c r="K687" s="33"/>
      <c r="L687" s="33"/>
      <c r="M687" s="33"/>
      <c r="N687" s="33"/>
      <c r="O687" s="33"/>
      <c r="P687" s="33"/>
      <c r="Q687" s="33"/>
      <c r="R687" s="33"/>
      <c r="S687" s="33"/>
      <c r="T687" s="33"/>
      <c r="U687" s="33"/>
      <c r="V687" s="33"/>
      <c r="W687" s="33"/>
      <c r="X687" s="53"/>
      <c r="Y687" s="53"/>
      <c r="Z687" s="53"/>
      <c r="AA687" s="53"/>
      <c r="AB687" s="53"/>
      <c r="AC687" s="53"/>
      <c r="AD687" s="53"/>
    </row>
    <row r="688">
      <c r="F688" s="33"/>
      <c r="G688" s="33"/>
      <c r="H688" s="33"/>
      <c r="I688" s="33"/>
      <c r="J688" s="33"/>
      <c r="K688" s="33"/>
      <c r="L688" s="33"/>
      <c r="M688" s="33"/>
      <c r="N688" s="33"/>
      <c r="O688" s="33"/>
      <c r="P688" s="33"/>
      <c r="Q688" s="33"/>
      <c r="R688" s="33"/>
      <c r="S688" s="33"/>
      <c r="T688" s="33"/>
      <c r="U688" s="33"/>
      <c r="V688" s="33"/>
      <c r="W688" s="33"/>
      <c r="X688" s="53"/>
      <c r="Y688" s="53"/>
      <c r="Z688" s="53"/>
      <c r="AA688" s="53"/>
      <c r="AB688" s="53"/>
      <c r="AC688" s="53"/>
      <c r="AD688" s="53"/>
    </row>
    <row r="689">
      <c r="F689" s="33"/>
      <c r="G689" s="33"/>
      <c r="H689" s="33"/>
      <c r="I689" s="33"/>
      <c r="J689" s="33"/>
      <c r="K689" s="33"/>
      <c r="L689" s="33"/>
      <c r="M689" s="33"/>
      <c r="N689" s="33"/>
      <c r="O689" s="33"/>
      <c r="P689" s="33"/>
      <c r="Q689" s="33"/>
      <c r="R689" s="33"/>
      <c r="S689" s="33"/>
      <c r="T689" s="33"/>
      <c r="U689" s="33"/>
      <c r="V689" s="33"/>
      <c r="W689" s="33"/>
      <c r="X689" s="53"/>
      <c r="Y689" s="53"/>
      <c r="Z689" s="53"/>
      <c r="AA689" s="53"/>
      <c r="AB689" s="53"/>
      <c r="AC689" s="53"/>
      <c r="AD689" s="53"/>
    </row>
    <row r="690">
      <c r="F690" s="33"/>
      <c r="G690" s="33"/>
      <c r="H690" s="33"/>
      <c r="I690" s="33"/>
      <c r="J690" s="33"/>
      <c r="K690" s="33"/>
      <c r="L690" s="33"/>
      <c r="M690" s="33"/>
      <c r="N690" s="33"/>
      <c r="O690" s="33"/>
      <c r="P690" s="33"/>
      <c r="Q690" s="33"/>
      <c r="R690" s="33"/>
      <c r="S690" s="33"/>
      <c r="T690" s="33"/>
      <c r="U690" s="33"/>
      <c r="V690" s="33"/>
      <c r="W690" s="33"/>
      <c r="X690" s="53"/>
      <c r="Y690" s="53"/>
      <c r="Z690" s="53"/>
      <c r="AA690" s="53"/>
      <c r="AB690" s="53"/>
      <c r="AC690" s="53"/>
      <c r="AD690" s="53"/>
    </row>
    <row r="691">
      <c r="F691" s="33"/>
      <c r="G691" s="33"/>
      <c r="H691" s="33"/>
      <c r="I691" s="33"/>
      <c r="J691" s="33"/>
      <c r="K691" s="33"/>
      <c r="L691" s="33"/>
      <c r="M691" s="33"/>
      <c r="N691" s="33"/>
      <c r="O691" s="33"/>
      <c r="P691" s="33"/>
      <c r="Q691" s="33"/>
      <c r="R691" s="33"/>
      <c r="S691" s="33"/>
      <c r="T691" s="33"/>
      <c r="U691" s="33"/>
      <c r="V691" s="33"/>
      <c r="W691" s="33"/>
      <c r="X691" s="53"/>
      <c r="Y691" s="53"/>
      <c r="Z691" s="53"/>
      <c r="AA691" s="53"/>
      <c r="AB691" s="53"/>
      <c r="AC691" s="53"/>
      <c r="AD691" s="53"/>
    </row>
    <row r="692">
      <c r="F692" s="33"/>
      <c r="G692" s="33"/>
      <c r="H692" s="33"/>
      <c r="I692" s="33"/>
      <c r="J692" s="33"/>
      <c r="K692" s="33"/>
      <c r="L692" s="33"/>
      <c r="M692" s="33"/>
      <c r="N692" s="33"/>
      <c r="O692" s="33"/>
      <c r="P692" s="33"/>
      <c r="Q692" s="33"/>
      <c r="R692" s="33"/>
      <c r="S692" s="33"/>
      <c r="T692" s="33"/>
      <c r="U692" s="33"/>
      <c r="V692" s="33"/>
      <c r="W692" s="33"/>
      <c r="X692" s="53"/>
      <c r="Y692" s="53"/>
      <c r="Z692" s="53"/>
      <c r="AA692" s="53"/>
      <c r="AB692" s="53"/>
      <c r="AC692" s="53"/>
      <c r="AD692" s="53"/>
    </row>
    <row r="693">
      <c r="F693" s="33"/>
      <c r="G693" s="33"/>
      <c r="H693" s="33"/>
      <c r="I693" s="33"/>
      <c r="J693" s="33"/>
      <c r="K693" s="33"/>
      <c r="L693" s="33"/>
      <c r="M693" s="33"/>
      <c r="N693" s="33"/>
      <c r="O693" s="33"/>
      <c r="P693" s="33"/>
      <c r="Q693" s="33"/>
      <c r="R693" s="33"/>
      <c r="S693" s="33"/>
      <c r="T693" s="33"/>
      <c r="U693" s="33"/>
      <c r="V693" s="33"/>
      <c r="W693" s="33"/>
      <c r="X693" s="53"/>
      <c r="Y693" s="53"/>
      <c r="Z693" s="53"/>
      <c r="AA693" s="53"/>
      <c r="AB693" s="53"/>
      <c r="AC693" s="53"/>
      <c r="AD693" s="53"/>
    </row>
    <row r="694">
      <c r="F694" s="33"/>
      <c r="G694" s="33"/>
      <c r="H694" s="33"/>
      <c r="I694" s="33"/>
      <c r="J694" s="33"/>
      <c r="K694" s="33"/>
      <c r="L694" s="33"/>
      <c r="M694" s="33"/>
      <c r="N694" s="33"/>
      <c r="O694" s="33"/>
      <c r="P694" s="33"/>
      <c r="Q694" s="33"/>
      <c r="R694" s="33"/>
      <c r="S694" s="33"/>
      <c r="T694" s="33"/>
      <c r="U694" s="33"/>
      <c r="V694" s="33"/>
      <c r="W694" s="33"/>
      <c r="X694" s="53"/>
      <c r="Y694" s="53"/>
      <c r="Z694" s="53"/>
      <c r="AA694" s="53"/>
      <c r="AB694" s="53"/>
      <c r="AC694" s="53"/>
      <c r="AD694" s="53"/>
    </row>
    <row r="695">
      <c r="F695" s="33"/>
      <c r="G695" s="33"/>
      <c r="H695" s="33"/>
      <c r="I695" s="33"/>
      <c r="J695" s="33"/>
      <c r="K695" s="33"/>
      <c r="L695" s="33"/>
      <c r="M695" s="33"/>
      <c r="N695" s="33"/>
      <c r="O695" s="33"/>
      <c r="P695" s="33"/>
      <c r="Q695" s="33"/>
      <c r="R695" s="33"/>
      <c r="S695" s="33"/>
      <c r="T695" s="33"/>
      <c r="U695" s="33"/>
      <c r="V695" s="33"/>
      <c r="W695" s="33"/>
      <c r="X695" s="53"/>
      <c r="Y695" s="53"/>
      <c r="Z695" s="53"/>
      <c r="AA695" s="53"/>
      <c r="AB695" s="53"/>
      <c r="AC695" s="53"/>
      <c r="AD695" s="53"/>
    </row>
    <row r="696">
      <c r="F696" s="33"/>
      <c r="G696" s="33"/>
      <c r="H696" s="33"/>
      <c r="I696" s="33"/>
      <c r="J696" s="33"/>
      <c r="K696" s="33"/>
      <c r="L696" s="33"/>
      <c r="M696" s="33"/>
      <c r="N696" s="33"/>
      <c r="O696" s="33"/>
      <c r="P696" s="33"/>
      <c r="Q696" s="33"/>
      <c r="R696" s="33"/>
      <c r="S696" s="33"/>
      <c r="T696" s="33"/>
      <c r="U696" s="33"/>
      <c r="V696" s="33"/>
      <c r="W696" s="33"/>
      <c r="X696" s="53"/>
      <c r="Y696" s="53"/>
      <c r="Z696" s="53"/>
      <c r="AA696" s="53"/>
      <c r="AB696" s="53"/>
      <c r="AC696" s="53"/>
      <c r="AD696" s="53"/>
    </row>
    <row r="697">
      <c r="F697" s="33"/>
      <c r="G697" s="33"/>
      <c r="H697" s="33"/>
      <c r="I697" s="33"/>
      <c r="J697" s="33"/>
      <c r="K697" s="33"/>
      <c r="L697" s="33"/>
      <c r="M697" s="33"/>
      <c r="N697" s="33"/>
      <c r="O697" s="33"/>
      <c r="P697" s="33"/>
      <c r="Q697" s="33"/>
      <c r="R697" s="33"/>
      <c r="S697" s="33"/>
      <c r="T697" s="33"/>
      <c r="U697" s="33"/>
      <c r="V697" s="33"/>
      <c r="W697" s="33"/>
      <c r="X697" s="53"/>
      <c r="Y697" s="53"/>
      <c r="Z697" s="53"/>
      <c r="AA697" s="53"/>
      <c r="AB697" s="53"/>
      <c r="AC697" s="53"/>
      <c r="AD697" s="53"/>
    </row>
    <row r="698">
      <c r="F698" s="33"/>
      <c r="G698" s="33"/>
      <c r="H698" s="33"/>
      <c r="I698" s="33"/>
      <c r="J698" s="33"/>
      <c r="K698" s="33"/>
      <c r="L698" s="33"/>
      <c r="M698" s="33"/>
      <c r="N698" s="33"/>
      <c r="O698" s="33"/>
      <c r="P698" s="33"/>
      <c r="Q698" s="33"/>
      <c r="R698" s="33"/>
      <c r="S698" s="33"/>
      <c r="T698" s="33"/>
      <c r="U698" s="33"/>
      <c r="V698" s="33"/>
      <c r="W698" s="33"/>
      <c r="X698" s="53"/>
      <c r="Y698" s="53"/>
      <c r="Z698" s="53"/>
      <c r="AA698" s="53"/>
      <c r="AB698" s="53"/>
      <c r="AC698" s="53"/>
      <c r="AD698" s="53"/>
    </row>
    <row r="699">
      <c r="F699" s="33"/>
      <c r="G699" s="33"/>
      <c r="H699" s="33"/>
      <c r="I699" s="33"/>
      <c r="J699" s="33"/>
      <c r="K699" s="33"/>
      <c r="L699" s="33"/>
      <c r="M699" s="33"/>
      <c r="N699" s="33"/>
      <c r="O699" s="33"/>
      <c r="P699" s="33"/>
      <c r="Q699" s="33"/>
      <c r="R699" s="33"/>
      <c r="S699" s="33"/>
      <c r="T699" s="33"/>
      <c r="U699" s="33"/>
      <c r="V699" s="33"/>
      <c r="W699" s="33"/>
      <c r="X699" s="53"/>
      <c r="Y699" s="53"/>
      <c r="Z699" s="53"/>
      <c r="AA699" s="53"/>
      <c r="AB699" s="53"/>
      <c r="AC699" s="53"/>
      <c r="AD699" s="53"/>
    </row>
    <row r="700">
      <c r="F700" s="33"/>
      <c r="G700" s="33"/>
      <c r="H700" s="33"/>
      <c r="I700" s="33"/>
      <c r="J700" s="33"/>
      <c r="K700" s="33"/>
      <c r="L700" s="33"/>
      <c r="M700" s="33"/>
      <c r="N700" s="33"/>
      <c r="O700" s="33"/>
      <c r="P700" s="33"/>
      <c r="Q700" s="33"/>
      <c r="R700" s="33"/>
      <c r="S700" s="33"/>
      <c r="T700" s="33"/>
      <c r="U700" s="33"/>
      <c r="V700" s="33"/>
      <c r="W700" s="33"/>
      <c r="X700" s="53"/>
      <c r="Y700" s="53"/>
      <c r="Z700" s="53"/>
      <c r="AA700" s="53"/>
      <c r="AB700" s="53"/>
      <c r="AC700" s="53"/>
      <c r="AD700" s="53"/>
    </row>
    <row r="701">
      <c r="F701" s="33"/>
      <c r="G701" s="33"/>
      <c r="H701" s="33"/>
      <c r="I701" s="33"/>
      <c r="J701" s="33"/>
      <c r="K701" s="33"/>
      <c r="L701" s="33"/>
      <c r="M701" s="33"/>
      <c r="N701" s="33"/>
      <c r="O701" s="33"/>
      <c r="P701" s="33"/>
      <c r="Q701" s="33"/>
      <c r="R701" s="33"/>
      <c r="S701" s="33"/>
      <c r="T701" s="33"/>
      <c r="U701" s="33"/>
      <c r="V701" s="33"/>
      <c r="W701" s="33"/>
      <c r="X701" s="53"/>
      <c r="Y701" s="53"/>
      <c r="Z701" s="53"/>
      <c r="AA701" s="53"/>
      <c r="AB701" s="53"/>
      <c r="AC701" s="53"/>
      <c r="AD701" s="53"/>
    </row>
    <row r="702">
      <c r="F702" s="33"/>
      <c r="G702" s="33"/>
      <c r="H702" s="33"/>
      <c r="I702" s="33"/>
      <c r="J702" s="33"/>
      <c r="K702" s="33"/>
      <c r="L702" s="33"/>
      <c r="M702" s="33"/>
      <c r="N702" s="33"/>
      <c r="O702" s="33"/>
      <c r="P702" s="33"/>
      <c r="Q702" s="33"/>
      <c r="R702" s="33"/>
      <c r="S702" s="33"/>
      <c r="T702" s="33"/>
      <c r="U702" s="33"/>
      <c r="V702" s="33"/>
      <c r="W702" s="33"/>
      <c r="X702" s="53"/>
      <c r="Y702" s="53"/>
      <c r="Z702" s="53"/>
      <c r="AA702" s="53"/>
      <c r="AB702" s="53"/>
      <c r="AC702" s="53"/>
      <c r="AD702" s="53"/>
    </row>
    <row r="703">
      <c r="F703" s="33"/>
      <c r="G703" s="33"/>
      <c r="H703" s="33"/>
      <c r="I703" s="33"/>
      <c r="J703" s="33"/>
      <c r="K703" s="33"/>
      <c r="L703" s="33"/>
      <c r="M703" s="33"/>
      <c r="N703" s="33"/>
      <c r="O703" s="33"/>
      <c r="P703" s="33"/>
      <c r="Q703" s="33"/>
      <c r="R703" s="33"/>
      <c r="S703" s="33"/>
      <c r="T703" s="33"/>
      <c r="U703" s="33"/>
      <c r="V703" s="33"/>
      <c r="W703" s="33"/>
      <c r="X703" s="53"/>
      <c r="Y703" s="53"/>
      <c r="Z703" s="53"/>
      <c r="AA703" s="53"/>
      <c r="AB703" s="53"/>
      <c r="AC703" s="53"/>
      <c r="AD703" s="53"/>
    </row>
    <row r="704">
      <c r="F704" s="33"/>
      <c r="G704" s="33"/>
      <c r="H704" s="33"/>
      <c r="I704" s="33"/>
      <c r="J704" s="33"/>
      <c r="K704" s="33"/>
      <c r="L704" s="33"/>
      <c r="M704" s="33"/>
      <c r="N704" s="33"/>
      <c r="O704" s="33"/>
      <c r="P704" s="33"/>
      <c r="Q704" s="33"/>
      <c r="R704" s="33"/>
      <c r="S704" s="33"/>
      <c r="T704" s="33"/>
      <c r="U704" s="33"/>
      <c r="V704" s="33"/>
      <c r="W704" s="33"/>
      <c r="X704" s="53"/>
      <c r="Y704" s="53"/>
      <c r="Z704" s="53"/>
      <c r="AA704" s="53"/>
      <c r="AB704" s="53"/>
      <c r="AC704" s="53"/>
      <c r="AD704" s="53"/>
    </row>
    <row r="705">
      <c r="F705" s="33"/>
      <c r="G705" s="33"/>
      <c r="H705" s="33"/>
      <c r="I705" s="33"/>
      <c r="J705" s="33"/>
      <c r="K705" s="33"/>
      <c r="L705" s="33"/>
      <c r="M705" s="33"/>
      <c r="N705" s="33"/>
      <c r="O705" s="33"/>
      <c r="P705" s="33"/>
      <c r="Q705" s="33"/>
      <c r="R705" s="33"/>
      <c r="S705" s="33"/>
      <c r="T705" s="33"/>
      <c r="U705" s="33"/>
      <c r="V705" s="33"/>
      <c r="W705" s="33"/>
      <c r="X705" s="53"/>
      <c r="Y705" s="53"/>
      <c r="Z705" s="53"/>
      <c r="AA705" s="53"/>
      <c r="AB705" s="53"/>
      <c r="AC705" s="53"/>
      <c r="AD705" s="53"/>
    </row>
    <row r="706">
      <c r="F706" s="33"/>
      <c r="G706" s="33"/>
      <c r="H706" s="33"/>
      <c r="I706" s="33"/>
      <c r="J706" s="33"/>
      <c r="K706" s="33"/>
      <c r="L706" s="33"/>
      <c r="M706" s="33"/>
      <c r="N706" s="33"/>
      <c r="O706" s="33"/>
      <c r="P706" s="33"/>
      <c r="Q706" s="33"/>
      <c r="R706" s="33"/>
      <c r="S706" s="33"/>
      <c r="T706" s="33"/>
      <c r="U706" s="33"/>
      <c r="V706" s="33"/>
      <c r="W706" s="33"/>
      <c r="X706" s="53"/>
      <c r="Y706" s="53"/>
      <c r="Z706" s="53"/>
      <c r="AA706" s="53"/>
      <c r="AB706" s="53"/>
      <c r="AC706" s="53"/>
      <c r="AD706" s="53"/>
    </row>
    <row r="707">
      <c r="F707" s="33"/>
      <c r="G707" s="33"/>
      <c r="H707" s="33"/>
      <c r="I707" s="33"/>
      <c r="J707" s="33"/>
      <c r="K707" s="33"/>
      <c r="L707" s="33"/>
      <c r="M707" s="33"/>
      <c r="N707" s="33"/>
      <c r="O707" s="33"/>
      <c r="P707" s="33"/>
      <c r="Q707" s="33"/>
      <c r="R707" s="33"/>
      <c r="S707" s="33"/>
      <c r="T707" s="33"/>
      <c r="U707" s="33"/>
      <c r="V707" s="33"/>
      <c r="W707" s="33"/>
      <c r="X707" s="53"/>
      <c r="Y707" s="53"/>
      <c r="Z707" s="53"/>
      <c r="AA707" s="53"/>
      <c r="AB707" s="53"/>
      <c r="AC707" s="53"/>
      <c r="AD707" s="53"/>
    </row>
    <row r="708">
      <c r="F708" s="33"/>
      <c r="G708" s="33"/>
      <c r="H708" s="33"/>
      <c r="I708" s="33"/>
      <c r="J708" s="33"/>
      <c r="K708" s="33"/>
      <c r="L708" s="33"/>
      <c r="M708" s="33"/>
      <c r="N708" s="33"/>
      <c r="O708" s="33"/>
      <c r="P708" s="33"/>
      <c r="Q708" s="33"/>
      <c r="R708" s="33"/>
      <c r="S708" s="33"/>
      <c r="T708" s="33"/>
      <c r="U708" s="33"/>
      <c r="V708" s="33"/>
      <c r="W708" s="33"/>
      <c r="X708" s="53"/>
      <c r="Y708" s="53"/>
      <c r="Z708" s="53"/>
      <c r="AA708" s="53"/>
      <c r="AB708" s="53"/>
      <c r="AC708" s="53"/>
      <c r="AD708" s="53"/>
    </row>
    <row r="709">
      <c r="F709" s="33"/>
      <c r="G709" s="33"/>
      <c r="H709" s="33"/>
      <c r="I709" s="33"/>
      <c r="J709" s="33"/>
      <c r="K709" s="33"/>
      <c r="L709" s="33"/>
      <c r="M709" s="33"/>
      <c r="N709" s="33"/>
      <c r="O709" s="33"/>
      <c r="P709" s="33"/>
      <c r="Q709" s="33"/>
      <c r="R709" s="33"/>
      <c r="S709" s="33"/>
      <c r="T709" s="33"/>
      <c r="U709" s="33"/>
      <c r="V709" s="33"/>
      <c r="W709" s="33"/>
      <c r="X709" s="53"/>
      <c r="Y709" s="53"/>
      <c r="Z709" s="53"/>
      <c r="AA709" s="53"/>
      <c r="AB709" s="53"/>
      <c r="AC709" s="53"/>
      <c r="AD709" s="53"/>
    </row>
    <row r="710">
      <c r="F710" s="33"/>
      <c r="G710" s="33"/>
      <c r="H710" s="33"/>
      <c r="I710" s="33"/>
      <c r="J710" s="33"/>
      <c r="K710" s="33"/>
      <c r="L710" s="33"/>
      <c r="M710" s="33"/>
      <c r="N710" s="33"/>
      <c r="O710" s="33"/>
      <c r="P710" s="33"/>
      <c r="Q710" s="33"/>
      <c r="R710" s="33"/>
      <c r="S710" s="33"/>
      <c r="T710" s="33"/>
      <c r="U710" s="33"/>
      <c r="V710" s="33"/>
      <c r="W710" s="33"/>
      <c r="X710" s="53"/>
      <c r="Y710" s="53"/>
      <c r="Z710" s="53"/>
      <c r="AA710" s="53"/>
      <c r="AB710" s="53"/>
      <c r="AC710" s="53"/>
      <c r="AD710" s="53"/>
    </row>
    <row r="711">
      <c r="F711" s="33"/>
      <c r="G711" s="33"/>
      <c r="H711" s="33"/>
      <c r="I711" s="33"/>
      <c r="J711" s="33"/>
      <c r="K711" s="33"/>
      <c r="L711" s="33"/>
      <c r="M711" s="33"/>
      <c r="N711" s="33"/>
      <c r="O711" s="33"/>
      <c r="P711" s="33"/>
      <c r="Q711" s="33"/>
      <c r="R711" s="33"/>
      <c r="S711" s="33"/>
      <c r="T711" s="33"/>
      <c r="U711" s="33"/>
      <c r="V711" s="33"/>
      <c r="W711" s="33"/>
      <c r="X711" s="53"/>
      <c r="Y711" s="53"/>
      <c r="Z711" s="53"/>
      <c r="AA711" s="53"/>
      <c r="AB711" s="53"/>
      <c r="AC711" s="53"/>
      <c r="AD711" s="53"/>
    </row>
    <row r="712">
      <c r="F712" s="33"/>
      <c r="G712" s="33"/>
      <c r="H712" s="33"/>
      <c r="I712" s="33"/>
      <c r="J712" s="33"/>
      <c r="K712" s="33"/>
      <c r="L712" s="33"/>
      <c r="M712" s="33"/>
      <c r="N712" s="33"/>
      <c r="O712" s="33"/>
      <c r="P712" s="33"/>
      <c r="Q712" s="33"/>
      <c r="R712" s="33"/>
      <c r="S712" s="33"/>
      <c r="T712" s="33"/>
      <c r="U712" s="33"/>
      <c r="V712" s="33"/>
      <c r="W712" s="33"/>
      <c r="X712" s="53"/>
      <c r="Y712" s="53"/>
      <c r="Z712" s="53"/>
      <c r="AA712" s="53"/>
      <c r="AB712" s="53"/>
      <c r="AC712" s="53"/>
      <c r="AD712" s="53"/>
    </row>
    <row r="713">
      <c r="F713" s="33"/>
      <c r="G713" s="33"/>
      <c r="H713" s="33"/>
      <c r="I713" s="33"/>
      <c r="J713" s="33"/>
      <c r="K713" s="33"/>
      <c r="L713" s="33"/>
      <c r="M713" s="33"/>
      <c r="N713" s="33"/>
      <c r="O713" s="33"/>
      <c r="P713" s="33"/>
      <c r="Q713" s="33"/>
      <c r="R713" s="33"/>
      <c r="S713" s="33"/>
      <c r="T713" s="33"/>
      <c r="U713" s="33"/>
      <c r="V713" s="33"/>
      <c r="W713" s="33"/>
      <c r="X713" s="53"/>
      <c r="Y713" s="53"/>
      <c r="Z713" s="53"/>
      <c r="AA713" s="53"/>
      <c r="AB713" s="53"/>
      <c r="AC713" s="53"/>
      <c r="AD713" s="53"/>
    </row>
    <row r="714">
      <c r="F714" s="33"/>
      <c r="G714" s="33"/>
      <c r="H714" s="33"/>
      <c r="I714" s="33"/>
      <c r="J714" s="33"/>
      <c r="K714" s="33"/>
      <c r="L714" s="33"/>
      <c r="M714" s="33"/>
      <c r="N714" s="33"/>
      <c r="O714" s="33"/>
      <c r="P714" s="33"/>
      <c r="Q714" s="33"/>
      <c r="R714" s="33"/>
      <c r="S714" s="33"/>
      <c r="T714" s="33"/>
      <c r="U714" s="33"/>
      <c r="V714" s="33"/>
      <c r="W714" s="33"/>
      <c r="X714" s="53"/>
      <c r="Y714" s="53"/>
      <c r="Z714" s="53"/>
      <c r="AA714" s="53"/>
      <c r="AB714" s="53"/>
      <c r="AC714" s="53"/>
      <c r="AD714" s="53"/>
    </row>
    <row r="715">
      <c r="F715" s="33"/>
      <c r="G715" s="33"/>
      <c r="H715" s="33"/>
      <c r="I715" s="33"/>
      <c r="J715" s="33"/>
      <c r="K715" s="33"/>
      <c r="L715" s="33"/>
      <c r="M715" s="33"/>
      <c r="N715" s="33"/>
      <c r="O715" s="33"/>
      <c r="P715" s="33"/>
      <c r="Q715" s="33"/>
      <c r="R715" s="33"/>
      <c r="S715" s="33"/>
      <c r="T715" s="33"/>
      <c r="U715" s="33"/>
      <c r="V715" s="33"/>
      <c r="W715" s="33"/>
      <c r="X715" s="53"/>
      <c r="Y715" s="53"/>
      <c r="Z715" s="53"/>
      <c r="AA715" s="53"/>
      <c r="AB715" s="53"/>
      <c r="AC715" s="53"/>
      <c r="AD715" s="53"/>
    </row>
    <row r="716">
      <c r="F716" s="33"/>
      <c r="G716" s="33"/>
      <c r="H716" s="33"/>
      <c r="I716" s="33"/>
      <c r="J716" s="33"/>
      <c r="K716" s="33"/>
      <c r="L716" s="33"/>
      <c r="M716" s="33"/>
      <c r="N716" s="33"/>
      <c r="O716" s="33"/>
      <c r="P716" s="33"/>
      <c r="Q716" s="33"/>
      <c r="R716" s="33"/>
      <c r="S716" s="33"/>
      <c r="T716" s="33"/>
      <c r="U716" s="33"/>
      <c r="V716" s="33"/>
      <c r="W716" s="33"/>
      <c r="X716" s="53"/>
      <c r="Y716" s="53"/>
      <c r="Z716" s="53"/>
      <c r="AA716" s="53"/>
      <c r="AB716" s="53"/>
      <c r="AC716" s="53"/>
      <c r="AD716" s="53"/>
    </row>
    <row r="717">
      <c r="F717" s="33"/>
      <c r="G717" s="33"/>
      <c r="H717" s="33"/>
      <c r="I717" s="33"/>
      <c r="J717" s="33"/>
      <c r="K717" s="33"/>
      <c r="L717" s="33"/>
      <c r="M717" s="33"/>
      <c r="N717" s="33"/>
      <c r="O717" s="33"/>
      <c r="P717" s="33"/>
      <c r="Q717" s="33"/>
      <c r="R717" s="33"/>
      <c r="S717" s="33"/>
      <c r="T717" s="33"/>
      <c r="U717" s="33"/>
      <c r="V717" s="33"/>
      <c r="W717" s="33"/>
      <c r="X717" s="53"/>
      <c r="Y717" s="53"/>
      <c r="Z717" s="53"/>
      <c r="AA717" s="53"/>
      <c r="AB717" s="53"/>
      <c r="AC717" s="53"/>
      <c r="AD717" s="53"/>
    </row>
    <row r="718">
      <c r="F718" s="33"/>
      <c r="G718" s="33"/>
      <c r="H718" s="33"/>
      <c r="I718" s="33"/>
      <c r="J718" s="33"/>
      <c r="K718" s="33"/>
      <c r="L718" s="33"/>
      <c r="M718" s="33"/>
      <c r="N718" s="33"/>
      <c r="O718" s="33"/>
      <c r="P718" s="33"/>
      <c r="Q718" s="33"/>
      <c r="R718" s="33"/>
      <c r="S718" s="33"/>
      <c r="T718" s="33"/>
      <c r="U718" s="33"/>
      <c r="V718" s="33"/>
      <c r="W718" s="33"/>
      <c r="X718" s="53"/>
      <c r="Y718" s="53"/>
      <c r="Z718" s="53"/>
      <c r="AA718" s="53"/>
      <c r="AB718" s="53"/>
      <c r="AC718" s="53"/>
      <c r="AD718" s="53"/>
    </row>
    <row r="719">
      <c r="F719" s="33"/>
      <c r="G719" s="33"/>
      <c r="H719" s="33"/>
      <c r="I719" s="33"/>
      <c r="J719" s="33"/>
      <c r="K719" s="33"/>
      <c r="L719" s="33"/>
      <c r="M719" s="33"/>
      <c r="N719" s="33"/>
      <c r="O719" s="33"/>
      <c r="P719" s="33"/>
      <c r="Q719" s="33"/>
      <c r="R719" s="33"/>
      <c r="S719" s="33"/>
      <c r="T719" s="33"/>
      <c r="U719" s="33"/>
      <c r="V719" s="33"/>
      <c r="W719" s="33"/>
      <c r="X719" s="53"/>
      <c r="Y719" s="53"/>
      <c r="Z719" s="53"/>
      <c r="AA719" s="53"/>
      <c r="AB719" s="53"/>
      <c r="AC719" s="53"/>
      <c r="AD719" s="53"/>
    </row>
    <row r="720">
      <c r="F720" s="33"/>
      <c r="G720" s="33"/>
      <c r="H720" s="33"/>
      <c r="I720" s="33"/>
      <c r="J720" s="33"/>
      <c r="K720" s="33"/>
      <c r="L720" s="33"/>
      <c r="M720" s="33"/>
      <c r="N720" s="33"/>
      <c r="O720" s="33"/>
      <c r="P720" s="33"/>
      <c r="Q720" s="33"/>
      <c r="R720" s="33"/>
      <c r="S720" s="33"/>
      <c r="T720" s="33"/>
      <c r="U720" s="33"/>
      <c r="V720" s="33"/>
      <c r="W720" s="33"/>
      <c r="X720" s="53"/>
      <c r="Y720" s="53"/>
      <c r="Z720" s="53"/>
      <c r="AA720" s="53"/>
      <c r="AB720" s="53"/>
      <c r="AC720" s="53"/>
      <c r="AD720" s="53"/>
    </row>
    <row r="721">
      <c r="F721" s="33"/>
      <c r="G721" s="33"/>
      <c r="H721" s="33"/>
      <c r="I721" s="33"/>
      <c r="J721" s="33"/>
      <c r="K721" s="33"/>
      <c r="L721" s="33"/>
      <c r="M721" s="33"/>
      <c r="N721" s="33"/>
      <c r="O721" s="33"/>
      <c r="P721" s="33"/>
      <c r="Q721" s="33"/>
      <c r="R721" s="33"/>
      <c r="S721" s="33"/>
      <c r="T721" s="33"/>
      <c r="U721" s="33"/>
      <c r="V721" s="33"/>
      <c r="W721" s="33"/>
      <c r="X721" s="53"/>
      <c r="Y721" s="53"/>
      <c r="Z721" s="53"/>
      <c r="AA721" s="53"/>
      <c r="AB721" s="53"/>
      <c r="AC721" s="53"/>
      <c r="AD721" s="53"/>
    </row>
    <row r="722">
      <c r="F722" s="33"/>
      <c r="G722" s="33"/>
      <c r="H722" s="33"/>
      <c r="I722" s="33"/>
      <c r="J722" s="33"/>
      <c r="K722" s="33"/>
      <c r="L722" s="33"/>
      <c r="M722" s="33"/>
      <c r="N722" s="33"/>
      <c r="O722" s="33"/>
      <c r="P722" s="33"/>
      <c r="Q722" s="33"/>
      <c r="R722" s="33"/>
      <c r="S722" s="33"/>
      <c r="T722" s="33"/>
      <c r="U722" s="33"/>
      <c r="V722" s="33"/>
      <c r="W722" s="33"/>
      <c r="X722" s="53"/>
      <c r="Y722" s="53"/>
      <c r="Z722" s="53"/>
      <c r="AA722" s="53"/>
      <c r="AB722" s="53"/>
      <c r="AC722" s="53"/>
      <c r="AD722" s="53"/>
    </row>
    <row r="723">
      <c r="F723" s="33"/>
      <c r="G723" s="33"/>
      <c r="H723" s="33"/>
      <c r="I723" s="33"/>
      <c r="J723" s="33"/>
      <c r="K723" s="33"/>
      <c r="L723" s="33"/>
      <c r="M723" s="33"/>
      <c r="N723" s="33"/>
      <c r="O723" s="33"/>
      <c r="P723" s="33"/>
      <c r="Q723" s="33"/>
      <c r="R723" s="33"/>
      <c r="S723" s="33"/>
      <c r="T723" s="33"/>
      <c r="U723" s="33"/>
      <c r="V723" s="33"/>
      <c r="W723" s="33"/>
      <c r="X723" s="53"/>
      <c r="Y723" s="53"/>
      <c r="Z723" s="53"/>
      <c r="AA723" s="53"/>
      <c r="AB723" s="53"/>
      <c r="AC723" s="53"/>
      <c r="AD723" s="53"/>
    </row>
    <row r="724">
      <c r="F724" s="33"/>
      <c r="G724" s="33"/>
      <c r="H724" s="33"/>
      <c r="I724" s="33"/>
      <c r="J724" s="33"/>
      <c r="K724" s="33"/>
      <c r="L724" s="33"/>
      <c r="M724" s="33"/>
      <c r="N724" s="33"/>
      <c r="O724" s="33"/>
      <c r="P724" s="33"/>
      <c r="Q724" s="33"/>
      <c r="R724" s="33"/>
      <c r="S724" s="33"/>
      <c r="T724" s="33"/>
      <c r="U724" s="33"/>
      <c r="V724" s="33"/>
      <c r="W724" s="33"/>
      <c r="X724" s="53"/>
      <c r="Y724" s="53"/>
      <c r="Z724" s="53"/>
      <c r="AA724" s="53"/>
      <c r="AB724" s="53"/>
      <c r="AC724" s="53"/>
      <c r="AD724" s="53"/>
    </row>
    <row r="725">
      <c r="F725" s="33"/>
      <c r="G725" s="33"/>
      <c r="H725" s="33"/>
      <c r="I725" s="33"/>
      <c r="J725" s="33"/>
      <c r="K725" s="33"/>
      <c r="L725" s="33"/>
      <c r="M725" s="33"/>
      <c r="N725" s="33"/>
      <c r="O725" s="33"/>
      <c r="P725" s="33"/>
      <c r="Q725" s="33"/>
      <c r="R725" s="33"/>
      <c r="S725" s="33"/>
      <c r="T725" s="33"/>
      <c r="U725" s="33"/>
      <c r="V725" s="33"/>
      <c r="W725" s="33"/>
      <c r="X725" s="53"/>
      <c r="Y725" s="53"/>
      <c r="Z725" s="53"/>
      <c r="AA725" s="53"/>
      <c r="AB725" s="53"/>
      <c r="AC725" s="53"/>
      <c r="AD725" s="53"/>
    </row>
    <row r="726">
      <c r="F726" s="33"/>
      <c r="G726" s="33"/>
      <c r="H726" s="33"/>
      <c r="I726" s="33"/>
      <c r="J726" s="33"/>
      <c r="K726" s="33"/>
      <c r="L726" s="33"/>
      <c r="M726" s="33"/>
      <c r="N726" s="33"/>
      <c r="O726" s="33"/>
      <c r="P726" s="33"/>
      <c r="Q726" s="33"/>
      <c r="R726" s="33"/>
      <c r="S726" s="33"/>
      <c r="T726" s="33"/>
      <c r="U726" s="33"/>
      <c r="V726" s="33"/>
      <c r="W726" s="33"/>
      <c r="X726" s="53"/>
      <c r="Y726" s="53"/>
      <c r="Z726" s="53"/>
      <c r="AA726" s="53"/>
      <c r="AB726" s="53"/>
      <c r="AC726" s="53"/>
      <c r="AD726" s="53"/>
    </row>
    <row r="727">
      <c r="F727" s="33"/>
      <c r="G727" s="33"/>
      <c r="H727" s="33"/>
      <c r="I727" s="33"/>
      <c r="J727" s="33"/>
      <c r="K727" s="33"/>
      <c r="L727" s="33"/>
      <c r="M727" s="33"/>
      <c r="N727" s="33"/>
      <c r="O727" s="33"/>
      <c r="P727" s="33"/>
      <c r="Q727" s="33"/>
      <c r="R727" s="33"/>
      <c r="S727" s="33"/>
      <c r="T727" s="33"/>
      <c r="U727" s="33"/>
      <c r="V727" s="33"/>
      <c r="W727" s="33"/>
      <c r="X727" s="53"/>
      <c r="Y727" s="53"/>
      <c r="Z727" s="53"/>
      <c r="AA727" s="53"/>
      <c r="AB727" s="53"/>
      <c r="AC727" s="53"/>
      <c r="AD727" s="53"/>
    </row>
    <row r="728">
      <c r="F728" s="33"/>
      <c r="G728" s="33"/>
      <c r="H728" s="33"/>
      <c r="I728" s="33"/>
      <c r="J728" s="33"/>
      <c r="K728" s="33"/>
      <c r="L728" s="33"/>
      <c r="M728" s="33"/>
      <c r="N728" s="33"/>
      <c r="O728" s="33"/>
      <c r="P728" s="33"/>
      <c r="Q728" s="33"/>
      <c r="R728" s="33"/>
      <c r="S728" s="33"/>
      <c r="T728" s="33"/>
      <c r="U728" s="33"/>
      <c r="V728" s="33"/>
      <c r="W728" s="33"/>
      <c r="X728" s="53"/>
      <c r="Y728" s="53"/>
      <c r="Z728" s="53"/>
      <c r="AA728" s="53"/>
      <c r="AB728" s="53"/>
      <c r="AC728" s="53"/>
      <c r="AD728" s="53"/>
    </row>
    <row r="729">
      <c r="F729" s="33"/>
      <c r="G729" s="33"/>
      <c r="H729" s="33"/>
      <c r="I729" s="33"/>
      <c r="J729" s="33"/>
      <c r="K729" s="33"/>
      <c r="L729" s="33"/>
      <c r="M729" s="33"/>
      <c r="N729" s="33"/>
      <c r="O729" s="33"/>
      <c r="P729" s="33"/>
      <c r="Q729" s="33"/>
      <c r="R729" s="33"/>
      <c r="S729" s="33"/>
      <c r="T729" s="33"/>
      <c r="U729" s="33"/>
      <c r="V729" s="33"/>
      <c r="W729" s="33"/>
      <c r="X729" s="53"/>
      <c r="Y729" s="53"/>
      <c r="Z729" s="53"/>
      <c r="AA729" s="53"/>
      <c r="AB729" s="53"/>
      <c r="AC729" s="53"/>
      <c r="AD729" s="53"/>
    </row>
    <row r="730">
      <c r="F730" s="33"/>
      <c r="G730" s="33"/>
      <c r="H730" s="33"/>
      <c r="I730" s="33"/>
      <c r="J730" s="33"/>
      <c r="K730" s="33"/>
      <c r="L730" s="33"/>
      <c r="M730" s="33"/>
      <c r="N730" s="33"/>
      <c r="O730" s="33"/>
      <c r="P730" s="33"/>
      <c r="Q730" s="33"/>
      <c r="R730" s="33"/>
      <c r="S730" s="33"/>
      <c r="T730" s="33"/>
      <c r="U730" s="33"/>
      <c r="V730" s="33"/>
      <c r="W730" s="33"/>
      <c r="X730" s="53"/>
      <c r="Y730" s="53"/>
      <c r="Z730" s="53"/>
      <c r="AA730" s="53"/>
      <c r="AB730" s="53"/>
      <c r="AC730" s="53"/>
      <c r="AD730" s="53"/>
    </row>
    <row r="731">
      <c r="F731" s="33"/>
      <c r="G731" s="33"/>
      <c r="H731" s="33"/>
      <c r="I731" s="33"/>
      <c r="J731" s="33"/>
      <c r="K731" s="33"/>
      <c r="L731" s="33"/>
      <c r="M731" s="33"/>
      <c r="N731" s="33"/>
      <c r="O731" s="33"/>
      <c r="P731" s="33"/>
      <c r="Q731" s="33"/>
      <c r="R731" s="33"/>
      <c r="S731" s="33"/>
      <c r="T731" s="33"/>
      <c r="U731" s="33"/>
      <c r="V731" s="33"/>
      <c r="W731" s="33"/>
      <c r="X731" s="53"/>
      <c r="Y731" s="53"/>
      <c r="Z731" s="53"/>
      <c r="AA731" s="53"/>
      <c r="AB731" s="53"/>
      <c r="AC731" s="53"/>
      <c r="AD731" s="53"/>
    </row>
    <row r="732">
      <c r="F732" s="33"/>
      <c r="G732" s="33"/>
      <c r="H732" s="33"/>
      <c r="I732" s="33"/>
      <c r="J732" s="33"/>
      <c r="K732" s="33"/>
      <c r="L732" s="33"/>
      <c r="M732" s="33"/>
      <c r="N732" s="33"/>
      <c r="O732" s="33"/>
      <c r="P732" s="33"/>
      <c r="Q732" s="33"/>
      <c r="R732" s="33"/>
      <c r="S732" s="33"/>
      <c r="T732" s="33"/>
      <c r="U732" s="33"/>
      <c r="V732" s="33"/>
      <c r="W732" s="33"/>
      <c r="X732" s="53"/>
      <c r="Y732" s="53"/>
      <c r="Z732" s="53"/>
      <c r="AA732" s="53"/>
      <c r="AB732" s="53"/>
      <c r="AC732" s="53"/>
      <c r="AD732" s="53"/>
    </row>
    <row r="733">
      <c r="F733" s="33"/>
      <c r="G733" s="33"/>
      <c r="H733" s="33"/>
      <c r="I733" s="33"/>
      <c r="J733" s="33"/>
      <c r="K733" s="33"/>
      <c r="L733" s="33"/>
      <c r="M733" s="33"/>
      <c r="N733" s="33"/>
      <c r="O733" s="33"/>
      <c r="P733" s="33"/>
      <c r="Q733" s="33"/>
      <c r="R733" s="33"/>
      <c r="S733" s="33"/>
      <c r="T733" s="33"/>
      <c r="U733" s="33"/>
      <c r="V733" s="33"/>
      <c r="W733" s="33"/>
      <c r="X733" s="53"/>
      <c r="Y733" s="53"/>
      <c r="Z733" s="53"/>
      <c r="AA733" s="53"/>
      <c r="AB733" s="53"/>
      <c r="AC733" s="53"/>
      <c r="AD733" s="53"/>
    </row>
    <row r="734">
      <c r="F734" s="33"/>
      <c r="G734" s="33"/>
      <c r="H734" s="33"/>
      <c r="I734" s="33"/>
      <c r="J734" s="33"/>
      <c r="K734" s="33"/>
      <c r="L734" s="33"/>
      <c r="M734" s="33"/>
      <c r="N734" s="33"/>
      <c r="O734" s="33"/>
      <c r="P734" s="33"/>
      <c r="Q734" s="33"/>
      <c r="R734" s="33"/>
      <c r="S734" s="33"/>
      <c r="T734" s="33"/>
      <c r="U734" s="33"/>
      <c r="V734" s="33"/>
      <c r="W734" s="33"/>
      <c r="X734" s="53"/>
      <c r="Y734" s="53"/>
      <c r="Z734" s="53"/>
      <c r="AA734" s="53"/>
      <c r="AB734" s="53"/>
      <c r="AC734" s="53"/>
      <c r="AD734" s="53"/>
    </row>
    <row r="735">
      <c r="F735" s="33"/>
      <c r="G735" s="33"/>
      <c r="H735" s="33"/>
      <c r="I735" s="33"/>
      <c r="J735" s="33"/>
      <c r="K735" s="33"/>
      <c r="L735" s="33"/>
      <c r="M735" s="33"/>
      <c r="N735" s="33"/>
      <c r="O735" s="33"/>
      <c r="P735" s="33"/>
      <c r="Q735" s="33"/>
      <c r="R735" s="33"/>
      <c r="S735" s="33"/>
      <c r="T735" s="33"/>
      <c r="U735" s="33"/>
      <c r="V735" s="33"/>
      <c r="W735" s="33"/>
      <c r="X735" s="53"/>
      <c r="Y735" s="53"/>
      <c r="Z735" s="53"/>
      <c r="AA735" s="53"/>
      <c r="AB735" s="53"/>
      <c r="AC735" s="53"/>
      <c r="AD735" s="53"/>
    </row>
    <row r="736">
      <c r="F736" s="33"/>
      <c r="G736" s="33"/>
      <c r="H736" s="33"/>
      <c r="I736" s="33"/>
      <c r="J736" s="33"/>
      <c r="K736" s="33"/>
      <c r="L736" s="33"/>
      <c r="M736" s="33"/>
      <c r="N736" s="33"/>
      <c r="O736" s="33"/>
      <c r="P736" s="33"/>
      <c r="Q736" s="33"/>
      <c r="R736" s="33"/>
      <c r="S736" s="33"/>
      <c r="T736" s="33"/>
      <c r="U736" s="33"/>
      <c r="V736" s="33"/>
      <c r="W736" s="33"/>
      <c r="X736" s="53"/>
      <c r="Y736" s="53"/>
      <c r="Z736" s="53"/>
      <c r="AA736" s="53"/>
      <c r="AB736" s="53"/>
      <c r="AC736" s="53"/>
      <c r="AD736" s="53"/>
    </row>
    <row r="737">
      <c r="F737" s="33"/>
      <c r="G737" s="33"/>
      <c r="H737" s="33"/>
      <c r="I737" s="33"/>
      <c r="J737" s="33"/>
      <c r="K737" s="33"/>
      <c r="L737" s="33"/>
      <c r="M737" s="33"/>
      <c r="N737" s="33"/>
      <c r="O737" s="33"/>
      <c r="P737" s="33"/>
      <c r="Q737" s="33"/>
      <c r="R737" s="33"/>
      <c r="S737" s="33"/>
      <c r="T737" s="33"/>
      <c r="U737" s="33"/>
      <c r="V737" s="33"/>
      <c r="W737" s="33"/>
      <c r="X737" s="53"/>
      <c r="Y737" s="53"/>
      <c r="Z737" s="53"/>
      <c r="AA737" s="53"/>
      <c r="AB737" s="53"/>
      <c r="AC737" s="53"/>
      <c r="AD737" s="53"/>
    </row>
    <row r="738">
      <c r="F738" s="33"/>
      <c r="G738" s="33"/>
      <c r="H738" s="33"/>
      <c r="I738" s="33"/>
      <c r="J738" s="33"/>
      <c r="K738" s="33"/>
      <c r="L738" s="33"/>
      <c r="M738" s="33"/>
      <c r="N738" s="33"/>
      <c r="O738" s="33"/>
      <c r="P738" s="33"/>
      <c r="Q738" s="33"/>
      <c r="R738" s="33"/>
      <c r="S738" s="33"/>
      <c r="T738" s="33"/>
      <c r="U738" s="33"/>
      <c r="V738" s="33"/>
      <c r="W738" s="33"/>
      <c r="X738" s="53"/>
      <c r="Y738" s="53"/>
      <c r="Z738" s="53"/>
      <c r="AA738" s="53"/>
      <c r="AB738" s="53"/>
      <c r="AC738" s="53"/>
      <c r="AD738" s="53"/>
    </row>
    <row r="739">
      <c r="F739" s="33"/>
      <c r="G739" s="33"/>
      <c r="H739" s="33"/>
      <c r="I739" s="33"/>
      <c r="J739" s="33"/>
      <c r="K739" s="33"/>
      <c r="L739" s="33"/>
      <c r="M739" s="33"/>
      <c r="N739" s="33"/>
      <c r="O739" s="33"/>
      <c r="P739" s="33"/>
      <c r="Q739" s="33"/>
      <c r="R739" s="33"/>
      <c r="S739" s="33"/>
      <c r="T739" s="33"/>
      <c r="U739" s="33"/>
      <c r="V739" s="33"/>
      <c r="W739" s="33"/>
      <c r="X739" s="53"/>
      <c r="Y739" s="53"/>
      <c r="Z739" s="53"/>
      <c r="AA739" s="53"/>
      <c r="AB739" s="53"/>
      <c r="AC739" s="53"/>
      <c r="AD739" s="53"/>
    </row>
    <row r="740">
      <c r="F740" s="33"/>
      <c r="G740" s="33"/>
      <c r="H740" s="33"/>
      <c r="I740" s="33"/>
      <c r="J740" s="33"/>
      <c r="K740" s="33"/>
      <c r="L740" s="33"/>
      <c r="M740" s="33"/>
      <c r="N740" s="33"/>
      <c r="O740" s="33"/>
      <c r="P740" s="33"/>
      <c r="Q740" s="33"/>
      <c r="R740" s="33"/>
      <c r="S740" s="33"/>
      <c r="T740" s="33"/>
      <c r="U740" s="33"/>
      <c r="V740" s="33"/>
      <c r="W740" s="33"/>
      <c r="X740" s="53"/>
      <c r="Y740" s="53"/>
      <c r="Z740" s="53"/>
      <c r="AA740" s="53"/>
      <c r="AB740" s="53"/>
      <c r="AC740" s="53"/>
      <c r="AD740" s="53"/>
    </row>
    <row r="741">
      <c r="F741" s="33"/>
      <c r="G741" s="33"/>
      <c r="H741" s="33"/>
      <c r="I741" s="33"/>
      <c r="J741" s="33"/>
      <c r="K741" s="33"/>
      <c r="L741" s="33"/>
      <c r="M741" s="33"/>
      <c r="N741" s="33"/>
      <c r="O741" s="33"/>
      <c r="P741" s="33"/>
      <c r="Q741" s="33"/>
      <c r="R741" s="33"/>
      <c r="S741" s="33"/>
      <c r="T741" s="33"/>
      <c r="U741" s="33"/>
      <c r="V741" s="33"/>
      <c r="W741" s="33"/>
      <c r="X741" s="53"/>
      <c r="Y741" s="53"/>
      <c r="Z741" s="53"/>
      <c r="AA741" s="53"/>
      <c r="AB741" s="53"/>
      <c r="AC741" s="53"/>
      <c r="AD741" s="53"/>
    </row>
    <row r="742">
      <c r="F742" s="33"/>
      <c r="G742" s="33"/>
      <c r="H742" s="33"/>
      <c r="I742" s="33"/>
      <c r="J742" s="33"/>
      <c r="K742" s="33"/>
      <c r="L742" s="33"/>
      <c r="M742" s="33"/>
      <c r="N742" s="33"/>
      <c r="O742" s="33"/>
      <c r="P742" s="33"/>
      <c r="Q742" s="33"/>
      <c r="R742" s="33"/>
      <c r="S742" s="33"/>
      <c r="T742" s="33"/>
      <c r="U742" s="33"/>
      <c r="V742" s="33"/>
      <c r="W742" s="33"/>
      <c r="X742" s="53"/>
      <c r="Y742" s="53"/>
      <c r="Z742" s="53"/>
      <c r="AA742" s="53"/>
      <c r="AB742" s="53"/>
      <c r="AC742" s="53"/>
      <c r="AD742" s="53"/>
    </row>
    <row r="743">
      <c r="F743" s="33"/>
      <c r="G743" s="33"/>
      <c r="H743" s="33"/>
      <c r="I743" s="33"/>
      <c r="J743" s="33"/>
      <c r="K743" s="33"/>
      <c r="L743" s="33"/>
      <c r="M743" s="33"/>
      <c r="N743" s="33"/>
      <c r="O743" s="33"/>
      <c r="P743" s="33"/>
      <c r="Q743" s="33"/>
      <c r="R743" s="33"/>
      <c r="S743" s="33"/>
      <c r="T743" s="33"/>
      <c r="U743" s="33"/>
      <c r="V743" s="33"/>
      <c r="W743" s="33"/>
      <c r="X743" s="53"/>
      <c r="Y743" s="53"/>
      <c r="Z743" s="53"/>
      <c r="AA743" s="53"/>
      <c r="AB743" s="53"/>
      <c r="AC743" s="53"/>
      <c r="AD743" s="53"/>
    </row>
    <row r="744">
      <c r="F744" s="33"/>
      <c r="G744" s="33"/>
      <c r="H744" s="33"/>
      <c r="I744" s="33"/>
      <c r="J744" s="33"/>
      <c r="K744" s="33"/>
      <c r="L744" s="33"/>
      <c r="M744" s="33"/>
      <c r="N744" s="33"/>
      <c r="O744" s="33"/>
      <c r="P744" s="33"/>
      <c r="Q744" s="33"/>
      <c r="R744" s="33"/>
      <c r="S744" s="33"/>
      <c r="T744" s="33"/>
      <c r="U744" s="33"/>
      <c r="V744" s="33"/>
      <c r="W744" s="33"/>
      <c r="X744" s="53"/>
      <c r="Y744" s="53"/>
      <c r="Z744" s="53"/>
      <c r="AA744" s="53"/>
      <c r="AB744" s="53"/>
      <c r="AC744" s="53"/>
      <c r="AD744" s="53"/>
    </row>
    <row r="745">
      <c r="F745" s="33"/>
      <c r="G745" s="33"/>
      <c r="H745" s="33"/>
      <c r="I745" s="33"/>
      <c r="J745" s="33"/>
      <c r="K745" s="33"/>
      <c r="L745" s="33"/>
      <c r="M745" s="33"/>
      <c r="N745" s="33"/>
      <c r="O745" s="33"/>
      <c r="P745" s="33"/>
      <c r="Q745" s="33"/>
      <c r="R745" s="33"/>
      <c r="S745" s="33"/>
      <c r="T745" s="33"/>
      <c r="U745" s="33"/>
      <c r="V745" s="33"/>
      <c r="W745" s="33"/>
      <c r="X745" s="53"/>
      <c r="Y745" s="53"/>
      <c r="Z745" s="53"/>
      <c r="AA745" s="53"/>
      <c r="AB745" s="53"/>
      <c r="AC745" s="53"/>
      <c r="AD745" s="53"/>
    </row>
    <row r="746">
      <c r="F746" s="33"/>
      <c r="G746" s="33"/>
      <c r="H746" s="33"/>
      <c r="I746" s="33"/>
      <c r="J746" s="33"/>
      <c r="K746" s="33"/>
      <c r="L746" s="33"/>
      <c r="M746" s="33"/>
      <c r="N746" s="33"/>
      <c r="O746" s="33"/>
      <c r="P746" s="33"/>
      <c r="Q746" s="33"/>
      <c r="R746" s="33"/>
      <c r="S746" s="33"/>
      <c r="T746" s="33"/>
      <c r="U746" s="33"/>
      <c r="V746" s="33"/>
      <c r="W746" s="33"/>
      <c r="X746" s="53"/>
      <c r="Y746" s="53"/>
      <c r="Z746" s="53"/>
      <c r="AA746" s="53"/>
      <c r="AB746" s="53"/>
      <c r="AC746" s="53"/>
      <c r="AD746" s="53"/>
    </row>
    <row r="747">
      <c r="F747" s="33"/>
      <c r="G747" s="33"/>
      <c r="H747" s="33"/>
      <c r="I747" s="33"/>
      <c r="J747" s="33"/>
      <c r="K747" s="33"/>
      <c r="L747" s="33"/>
      <c r="M747" s="33"/>
      <c r="N747" s="33"/>
      <c r="O747" s="33"/>
      <c r="P747" s="33"/>
      <c r="Q747" s="33"/>
      <c r="R747" s="33"/>
      <c r="S747" s="33"/>
      <c r="T747" s="33"/>
      <c r="U747" s="33"/>
      <c r="V747" s="33"/>
      <c r="W747" s="33"/>
      <c r="X747" s="53"/>
      <c r="Y747" s="53"/>
      <c r="Z747" s="53"/>
      <c r="AA747" s="53"/>
      <c r="AB747" s="53"/>
      <c r="AC747" s="53"/>
      <c r="AD747" s="53"/>
    </row>
    <row r="748">
      <c r="F748" s="33"/>
      <c r="G748" s="33"/>
      <c r="H748" s="33"/>
      <c r="I748" s="33"/>
      <c r="J748" s="33"/>
      <c r="K748" s="33"/>
      <c r="L748" s="33"/>
      <c r="M748" s="33"/>
      <c r="N748" s="33"/>
      <c r="O748" s="33"/>
      <c r="P748" s="33"/>
      <c r="Q748" s="33"/>
      <c r="R748" s="33"/>
      <c r="S748" s="33"/>
      <c r="T748" s="33"/>
      <c r="U748" s="33"/>
      <c r="V748" s="33"/>
      <c r="W748" s="33"/>
      <c r="X748" s="53"/>
      <c r="Y748" s="53"/>
      <c r="Z748" s="53"/>
      <c r="AA748" s="53"/>
      <c r="AB748" s="53"/>
      <c r="AC748" s="53"/>
      <c r="AD748" s="53"/>
    </row>
    <row r="749">
      <c r="F749" s="33"/>
      <c r="G749" s="33"/>
      <c r="H749" s="33"/>
      <c r="I749" s="33"/>
      <c r="J749" s="33"/>
      <c r="K749" s="33"/>
      <c r="L749" s="33"/>
      <c r="M749" s="33"/>
      <c r="N749" s="33"/>
      <c r="O749" s="33"/>
      <c r="P749" s="33"/>
      <c r="Q749" s="33"/>
      <c r="R749" s="33"/>
      <c r="S749" s="33"/>
      <c r="T749" s="33"/>
      <c r="U749" s="33"/>
      <c r="V749" s="33"/>
      <c r="W749" s="33"/>
      <c r="X749" s="53"/>
      <c r="Y749" s="53"/>
      <c r="Z749" s="53"/>
      <c r="AA749" s="53"/>
      <c r="AB749" s="53"/>
      <c r="AC749" s="53"/>
      <c r="AD749" s="53"/>
    </row>
    <row r="750">
      <c r="F750" s="33"/>
      <c r="G750" s="33"/>
      <c r="H750" s="33"/>
      <c r="I750" s="33"/>
      <c r="J750" s="33"/>
      <c r="K750" s="33"/>
      <c r="L750" s="33"/>
      <c r="M750" s="33"/>
      <c r="N750" s="33"/>
      <c r="O750" s="33"/>
      <c r="P750" s="33"/>
      <c r="Q750" s="33"/>
      <c r="R750" s="33"/>
      <c r="S750" s="33"/>
      <c r="T750" s="33"/>
      <c r="U750" s="33"/>
      <c r="V750" s="33"/>
      <c r="W750" s="33"/>
      <c r="X750" s="53"/>
      <c r="Y750" s="53"/>
      <c r="Z750" s="53"/>
      <c r="AA750" s="53"/>
      <c r="AB750" s="53"/>
      <c r="AC750" s="53"/>
      <c r="AD750" s="53"/>
    </row>
    <row r="751">
      <c r="F751" s="33"/>
      <c r="G751" s="33"/>
      <c r="H751" s="33"/>
      <c r="I751" s="33"/>
      <c r="J751" s="33"/>
      <c r="K751" s="33"/>
      <c r="L751" s="33"/>
      <c r="M751" s="33"/>
      <c r="N751" s="33"/>
      <c r="O751" s="33"/>
      <c r="P751" s="33"/>
      <c r="Q751" s="33"/>
      <c r="R751" s="33"/>
      <c r="S751" s="33"/>
      <c r="T751" s="33"/>
      <c r="U751" s="33"/>
      <c r="V751" s="33"/>
      <c r="W751" s="33"/>
      <c r="X751" s="53"/>
      <c r="Y751" s="53"/>
      <c r="Z751" s="53"/>
      <c r="AA751" s="53"/>
      <c r="AB751" s="53"/>
      <c r="AC751" s="53"/>
      <c r="AD751" s="53"/>
    </row>
    <row r="752">
      <c r="F752" s="33"/>
      <c r="G752" s="33"/>
      <c r="H752" s="33"/>
      <c r="I752" s="33"/>
      <c r="J752" s="33"/>
      <c r="K752" s="33"/>
      <c r="L752" s="33"/>
      <c r="M752" s="33"/>
      <c r="N752" s="33"/>
      <c r="O752" s="33"/>
      <c r="P752" s="33"/>
      <c r="Q752" s="33"/>
      <c r="R752" s="33"/>
      <c r="S752" s="33"/>
      <c r="T752" s="33"/>
      <c r="U752" s="33"/>
      <c r="V752" s="33"/>
      <c r="W752" s="33"/>
      <c r="X752" s="53"/>
      <c r="Y752" s="53"/>
      <c r="Z752" s="53"/>
      <c r="AA752" s="53"/>
      <c r="AB752" s="53"/>
      <c r="AC752" s="53"/>
      <c r="AD752" s="53"/>
    </row>
    <row r="753">
      <c r="F753" s="33"/>
      <c r="G753" s="33"/>
      <c r="H753" s="33"/>
      <c r="I753" s="33"/>
      <c r="J753" s="33"/>
      <c r="K753" s="33"/>
      <c r="L753" s="33"/>
      <c r="M753" s="33"/>
      <c r="N753" s="33"/>
      <c r="O753" s="33"/>
      <c r="P753" s="33"/>
      <c r="Q753" s="33"/>
      <c r="R753" s="33"/>
      <c r="S753" s="33"/>
      <c r="T753" s="33"/>
      <c r="U753" s="33"/>
      <c r="V753" s="33"/>
      <c r="W753" s="33"/>
      <c r="X753" s="53"/>
      <c r="Y753" s="53"/>
      <c r="Z753" s="53"/>
      <c r="AA753" s="53"/>
      <c r="AB753" s="53"/>
      <c r="AC753" s="53"/>
      <c r="AD753" s="53"/>
    </row>
    <row r="754">
      <c r="F754" s="33"/>
      <c r="G754" s="33"/>
      <c r="H754" s="33"/>
      <c r="I754" s="33"/>
      <c r="J754" s="33"/>
      <c r="K754" s="33"/>
      <c r="L754" s="33"/>
      <c r="M754" s="33"/>
      <c r="N754" s="33"/>
      <c r="O754" s="33"/>
      <c r="P754" s="33"/>
      <c r="Q754" s="33"/>
      <c r="R754" s="33"/>
      <c r="S754" s="33"/>
      <c r="T754" s="33"/>
      <c r="U754" s="33"/>
      <c r="V754" s="33"/>
      <c r="W754" s="33"/>
      <c r="X754" s="53"/>
      <c r="Y754" s="53"/>
      <c r="Z754" s="53"/>
      <c r="AA754" s="53"/>
      <c r="AB754" s="53"/>
      <c r="AC754" s="53"/>
      <c r="AD754" s="53"/>
    </row>
    <row r="755">
      <c r="F755" s="33"/>
      <c r="G755" s="33"/>
      <c r="H755" s="33"/>
      <c r="I755" s="33"/>
      <c r="J755" s="33"/>
      <c r="K755" s="33"/>
      <c r="L755" s="33"/>
      <c r="M755" s="33"/>
      <c r="N755" s="33"/>
      <c r="O755" s="33"/>
      <c r="P755" s="33"/>
      <c r="Q755" s="33"/>
      <c r="R755" s="33"/>
      <c r="S755" s="33"/>
      <c r="T755" s="33"/>
      <c r="U755" s="33"/>
      <c r="V755" s="33"/>
      <c r="W755" s="33"/>
      <c r="X755" s="53"/>
      <c r="Y755" s="53"/>
      <c r="Z755" s="53"/>
      <c r="AA755" s="53"/>
      <c r="AB755" s="53"/>
      <c r="AC755" s="53"/>
      <c r="AD755" s="53"/>
    </row>
    <row r="756">
      <c r="F756" s="33"/>
      <c r="G756" s="33"/>
      <c r="H756" s="33"/>
      <c r="I756" s="33"/>
      <c r="J756" s="33"/>
      <c r="K756" s="33"/>
      <c r="L756" s="33"/>
      <c r="M756" s="33"/>
      <c r="N756" s="33"/>
      <c r="O756" s="33"/>
      <c r="P756" s="33"/>
      <c r="Q756" s="33"/>
      <c r="R756" s="33"/>
      <c r="S756" s="33"/>
      <c r="T756" s="33"/>
      <c r="U756" s="33"/>
      <c r="V756" s="33"/>
      <c r="W756" s="33"/>
      <c r="X756" s="53"/>
      <c r="Y756" s="53"/>
      <c r="Z756" s="53"/>
      <c r="AA756" s="53"/>
      <c r="AB756" s="53"/>
      <c r="AC756" s="53"/>
      <c r="AD756" s="53"/>
    </row>
    <row r="757">
      <c r="F757" s="33"/>
      <c r="G757" s="33"/>
      <c r="H757" s="33"/>
      <c r="I757" s="33"/>
      <c r="J757" s="33"/>
      <c r="K757" s="33"/>
      <c r="L757" s="33"/>
      <c r="M757" s="33"/>
      <c r="N757" s="33"/>
      <c r="O757" s="33"/>
      <c r="P757" s="33"/>
      <c r="Q757" s="33"/>
      <c r="R757" s="33"/>
      <c r="S757" s="33"/>
      <c r="T757" s="33"/>
      <c r="U757" s="33"/>
      <c r="V757" s="33"/>
      <c r="W757" s="33"/>
      <c r="X757" s="53"/>
      <c r="Y757" s="53"/>
      <c r="Z757" s="53"/>
      <c r="AA757" s="53"/>
      <c r="AB757" s="53"/>
      <c r="AC757" s="53"/>
      <c r="AD757" s="53"/>
    </row>
    <row r="758">
      <c r="F758" s="33"/>
      <c r="G758" s="33"/>
      <c r="H758" s="33"/>
      <c r="I758" s="33"/>
      <c r="J758" s="33"/>
      <c r="K758" s="33"/>
      <c r="L758" s="33"/>
      <c r="M758" s="33"/>
      <c r="N758" s="33"/>
      <c r="O758" s="33"/>
      <c r="P758" s="33"/>
      <c r="Q758" s="33"/>
      <c r="R758" s="33"/>
      <c r="S758" s="33"/>
      <c r="T758" s="33"/>
      <c r="U758" s="33"/>
      <c r="V758" s="33"/>
      <c r="W758" s="33"/>
      <c r="X758" s="53"/>
      <c r="Y758" s="53"/>
      <c r="Z758" s="53"/>
      <c r="AA758" s="53"/>
      <c r="AB758" s="53"/>
      <c r="AC758" s="53"/>
      <c r="AD758" s="53"/>
    </row>
    <row r="759">
      <c r="F759" s="33"/>
      <c r="G759" s="33"/>
      <c r="H759" s="33"/>
      <c r="I759" s="33"/>
      <c r="J759" s="33"/>
      <c r="K759" s="33"/>
      <c r="L759" s="33"/>
      <c r="M759" s="33"/>
      <c r="N759" s="33"/>
      <c r="O759" s="33"/>
      <c r="P759" s="33"/>
      <c r="Q759" s="33"/>
      <c r="R759" s="33"/>
      <c r="S759" s="33"/>
      <c r="T759" s="33"/>
      <c r="U759" s="33"/>
      <c r="V759" s="33"/>
      <c r="W759" s="33"/>
      <c r="X759" s="53"/>
      <c r="Y759" s="53"/>
      <c r="Z759" s="53"/>
      <c r="AA759" s="53"/>
      <c r="AB759" s="53"/>
      <c r="AC759" s="53"/>
      <c r="AD759" s="53"/>
    </row>
    <row r="760">
      <c r="F760" s="33"/>
      <c r="G760" s="33"/>
      <c r="H760" s="33"/>
      <c r="I760" s="33"/>
      <c r="J760" s="33"/>
      <c r="K760" s="33"/>
      <c r="L760" s="33"/>
      <c r="M760" s="33"/>
      <c r="N760" s="33"/>
      <c r="O760" s="33"/>
      <c r="P760" s="33"/>
      <c r="Q760" s="33"/>
      <c r="R760" s="33"/>
      <c r="S760" s="33"/>
      <c r="T760" s="33"/>
      <c r="U760" s="33"/>
      <c r="V760" s="33"/>
      <c r="W760" s="33"/>
      <c r="X760" s="53"/>
      <c r="Y760" s="53"/>
      <c r="Z760" s="53"/>
      <c r="AA760" s="53"/>
      <c r="AB760" s="53"/>
      <c r="AC760" s="53"/>
      <c r="AD760" s="53"/>
    </row>
    <row r="761">
      <c r="F761" s="33"/>
      <c r="G761" s="33"/>
      <c r="H761" s="33"/>
      <c r="I761" s="33"/>
      <c r="J761" s="33"/>
      <c r="K761" s="33"/>
      <c r="L761" s="33"/>
      <c r="M761" s="33"/>
      <c r="N761" s="33"/>
      <c r="O761" s="33"/>
      <c r="P761" s="33"/>
      <c r="Q761" s="33"/>
      <c r="R761" s="33"/>
      <c r="S761" s="33"/>
      <c r="T761" s="33"/>
      <c r="U761" s="33"/>
      <c r="V761" s="33"/>
      <c r="W761" s="33"/>
      <c r="X761" s="53"/>
      <c r="Y761" s="53"/>
      <c r="Z761" s="53"/>
      <c r="AA761" s="53"/>
      <c r="AB761" s="53"/>
      <c r="AC761" s="53"/>
      <c r="AD761" s="53"/>
    </row>
    <row r="762">
      <c r="F762" s="33"/>
      <c r="G762" s="33"/>
      <c r="H762" s="33"/>
      <c r="I762" s="33"/>
      <c r="J762" s="33"/>
      <c r="K762" s="33"/>
      <c r="L762" s="33"/>
      <c r="M762" s="33"/>
      <c r="N762" s="33"/>
      <c r="O762" s="33"/>
      <c r="P762" s="33"/>
      <c r="Q762" s="33"/>
      <c r="R762" s="33"/>
      <c r="S762" s="33"/>
      <c r="T762" s="33"/>
      <c r="U762" s="33"/>
      <c r="V762" s="33"/>
      <c r="W762" s="33"/>
      <c r="X762" s="53"/>
      <c r="Y762" s="53"/>
      <c r="Z762" s="53"/>
      <c r="AA762" s="53"/>
      <c r="AB762" s="53"/>
      <c r="AC762" s="53"/>
      <c r="AD762" s="53"/>
    </row>
    <row r="763">
      <c r="F763" s="33"/>
      <c r="G763" s="33"/>
      <c r="H763" s="33"/>
      <c r="I763" s="33"/>
      <c r="J763" s="33"/>
      <c r="K763" s="33"/>
      <c r="L763" s="33"/>
      <c r="M763" s="33"/>
      <c r="N763" s="33"/>
      <c r="O763" s="33"/>
      <c r="P763" s="33"/>
      <c r="Q763" s="33"/>
      <c r="R763" s="33"/>
      <c r="S763" s="33"/>
      <c r="T763" s="33"/>
      <c r="U763" s="33"/>
      <c r="V763" s="33"/>
      <c r="W763" s="33"/>
      <c r="X763" s="53"/>
      <c r="Y763" s="53"/>
      <c r="Z763" s="53"/>
      <c r="AA763" s="53"/>
      <c r="AB763" s="53"/>
      <c r="AC763" s="53"/>
      <c r="AD763" s="53"/>
    </row>
    <row r="764">
      <c r="F764" s="33"/>
      <c r="G764" s="33"/>
      <c r="H764" s="33"/>
      <c r="I764" s="33"/>
      <c r="J764" s="33"/>
      <c r="K764" s="33"/>
      <c r="L764" s="33"/>
      <c r="M764" s="33"/>
      <c r="N764" s="33"/>
      <c r="O764" s="33"/>
      <c r="P764" s="33"/>
      <c r="Q764" s="33"/>
      <c r="R764" s="33"/>
      <c r="S764" s="33"/>
      <c r="T764" s="33"/>
      <c r="U764" s="33"/>
      <c r="V764" s="33"/>
      <c r="W764" s="33"/>
      <c r="X764" s="53"/>
      <c r="Y764" s="53"/>
      <c r="Z764" s="53"/>
      <c r="AA764" s="53"/>
      <c r="AB764" s="53"/>
      <c r="AC764" s="53"/>
      <c r="AD764" s="53"/>
    </row>
    <row r="765">
      <c r="F765" s="33"/>
      <c r="G765" s="33"/>
      <c r="H765" s="33"/>
      <c r="I765" s="33"/>
      <c r="J765" s="33"/>
      <c r="K765" s="33"/>
      <c r="L765" s="33"/>
      <c r="M765" s="33"/>
      <c r="N765" s="33"/>
      <c r="O765" s="33"/>
      <c r="P765" s="33"/>
      <c r="Q765" s="33"/>
      <c r="R765" s="33"/>
      <c r="S765" s="33"/>
      <c r="T765" s="33"/>
      <c r="U765" s="33"/>
      <c r="V765" s="33"/>
      <c r="W765" s="33"/>
      <c r="X765" s="53"/>
      <c r="Y765" s="53"/>
      <c r="Z765" s="53"/>
      <c r="AA765" s="53"/>
      <c r="AB765" s="53"/>
      <c r="AC765" s="53"/>
      <c r="AD765" s="53"/>
    </row>
    <row r="766">
      <c r="F766" s="33"/>
      <c r="G766" s="33"/>
      <c r="H766" s="33"/>
      <c r="I766" s="33"/>
      <c r="J766" s="33"/>
      <c r="K766" s="33"/>
      <c r="L766" s="33"/>
      <c r="M766" s="33"/>
      <c r="N766" s="33"/>
      <c r="O766" s="33"/>
      <c r="P766" s="33"/>
      <c r="Q766" s="33"/>
      <c r="R766" s="33"/>
      <c r="S766" s="33"/>
      <c r="T766" s="33"/>
      <c r="U766" s="33"/>
      <c r="V766" s="33"/>
      <c r="W766" s="33"/>
      <c r="X766" s="53"/>
      <c r="Y766" s="53"/>
      <c r="Z766" s="53"/>
      <c r="AA766" s="53"/>
      <c r="AB766" s="53"/>
      <c r="AC766" s="53"/>
      <c r="AD766" s="53"/>
    </row>
    <row r="767">
      <c r="F767" s="33"/>
      <c r="G767" s="33"/>
      <c r="H767" s="33"/>
      <c r="I767" s="33"/>
      <c r="J767" s="33"/>
      <c r="K767" s="33"/>
      <c r="L767" s="33"/>
      <c r="M767" s="33"/>
      <c r="N767" s="33"/>
      <c r="O767" s="33"/>
      <c r="P767" s="33"/>
      <c r="Q767" s="33"/>
      <c r="R767" s="33"/>
      <c r="S767" s="33"/>
      <c r="T767" s="33"/>
      <c r="U767" s="33"/>
      <c r="V767" s="33"/>
      <c r="W767" s="33"/>
      <c r="X767" s="53"/>
      <c r="Y767" s="53"/>
      <c r="Z767" s="53"/>
      <c r="AA767" s="53"/>
      <c r="AB767" s="53"/>
      <c r="AC767" s="53"/>
      <c r="AD767" s="53"/>
    </row>
    <row r="768">
      <c r="F768" s="33"/>
      <c r="G768" s="33"/>
      <c r="H768" s="33"/>
      <c r="I768" s="33"/>
      <c r="J768" s="33"/>
      <c r="K768" s="33"/>
      <c r="L768" s="33"/>
      <c r="M768" s="33"/>
      <c r="N768" s="33"/>
      <c r="O768" s="33"/>
      <c r="P768" s="33"/>
      <c r="Q768" s="33"/>
      <c r="R768" s="33"/>
      <c r="S768" s="33"/>
      <c r="T768" s="33"/>
      <c r="U768" s="33"/>
      <c r="V768" s="33"/>
      <c r="W768" s="33"/>
      <c r="X768" s="53"/>
      <c r="Y768" s="53"/>
      <c r="Z768" s="53"/>
      <c r="AA768" s="53"/>
      <c r="AB768" s="53"/>
      <c r="AC768" s="53"/>
      <c r="AD768" s="53"/>
    </row>
    <row r="769">
      <c r="F769" s="33"/>
      <c r="G769" s="33"/>
      <c r="H769" s="33"/>
      <c r="I769" s="33"/>
      <c r="J769" s="33"/>
      <c r="K769" s="33"/>
      <c r="L769" s="33"/>
      <c r="M769" s="33"/>
      <c r="N769" s="33"/>
      <c r="O769" s="33"/>
      <c r="P769" s="33"/>
      <c r="Q769" s="33"/>
      <c r="R769" s="33"/>
      <c r="S769" s="33"/>
      <c r="T769" s="33"/>
      <c r="U769" s="33"/>
      <c r="V769" s="33"/>
      <c r="W769" s="33"/>
      <c r="X769" s="53"/>
      <c r="Y769" s="53"/>
      <c r="Z769" s="53"/>
      <c r="AA769" s="53"/>
      <c r="AB769" s="53"/>
      <c r="AC769" s="53"/>
      <c r="AD769" s="53"/>
    </row>
    <row r="770">
      <c r="F770" s="33"/>
      <c r="G770" s="33"/>
      <c r="H770" s="33"/>
      <c r="I770" s="33"/>
      <c r="J770" s="33"/>
      <c r="K770" s="33"/>
      <c r="L770" s="33"/>
      <c r="M770" s="33"/>
      <c r="N770" s="33"/>
      <c r="O770" s="33"/>
      <c r="P770" s="33"/>
      <c r="Q770" s="33"/>
      <c r="R770" s="33"/>
      <c r="S770" s="33"/>
      <c r="T770" s="33"/>
      <c r="U770" s="33"/>
      <c r="V770" s="33"/>
      <c r="W770" s="33"/>
      <c r="X770" s="53"/>
      <c r="Y770" s="53"/>
      <c r="Z770" s="53"/>
      <c r="AA770" s="53"/>
      <c r="AB770" s="53"/>
      <c r="AC770" s="53"/>
      <c r="AD770" s="53"/>
    </row>
    <row r="771">
      <c r="F771" s="33"/>
      <c r="G771" s="33"/>
      <c r="H771" s="33"/>
      <c r="I771" s="33"/>
      <c r="J771" s="33"/>
      <c r="K771" s="33"/>
      <c r="L771" s="33"/>
      <c r="M771" s="33"/>
      <c r="N771" s="33"/>
      <c r="O771" s="33"/>
      <c r="P771" s="33"/>
      <c r="Q771" s="33"/>
      <c r="R771" s="33"/>
      <c r="S771" s="33"/>
      <c r="T771" s="33"/>
      <c r="U771" s="33"/>
      <c r="V771" s="33"/>
      <c r="W771" s="33"/>
      <c r="X771" s="53"/>
      <c r="Y771" s="53"/>
      <c r="Z771" s="53"/>
      <c r="AA771" s="53"/>
      <c r="AB771" s="53"/>
      <c r="AC771" s="53"/>
      <c r="AD771" s="53"/>
    </row>
    <row r="772">
      <c r="F772" s="33"/>
      <c r="G772" s="33"/>
      <c r="H772" s="33"/>
      <c r="I772" s="33"/>
      <c r="J772" s="33"/>
      <c r="K772" s="33"/>
      <c r="L772" s="33"/>
      <c r="M772" s="33"/>
      <c r="N772" s="33"/>
      <c r="O772" s="33"/>
      <c r="P772" s="33"/>
      <c r="Q772" s="33"/>
      <c r="R772" s="33"/>
      <c r="S772" s="33"/>
      <c r="T772" s="33"/>
      <c r="U772" s="33"/>
      <c r="V772" s="33"/>
      <c r="W772" s="33"/>
      <c r="X772" s="53"/>
      <c r="Y772" s="53"/>
      <c r="Z772" s="53"/>
      <c r="AA772" s="53"/>
      <c r="AB772" s="53"/>
      <c r="AC772" s="53"/>
      <c r="AD772" s="53"/>
    </row>
    <row r="773">
      <c r="F773" s="33"/>
      <c r="G773" s="33"/>
      <c r="H773" s="33"/>
      <c r="I773" s="33"/>
      <c r="J773" s="33"/>
      <c r="K773" s="33"/>
      <c r="L773" s="33"/>
      <c r="M773" s="33"/>
      <c r="N773" s="33"/>
      <c r="O773" s="33"/>
      <c r="P773" s="33"/>
      <c r="Q773" s="33"/>
      <c r="R773" s="33"/>
      <c r="S773" s="33"/>
      <c r="T773" s="33"/>
      <c r="U773" s="33"/>
      <c r="V773" s="33"/>
      <c r="W773" s="33"/>
      <c r="X773" s="53"/>
      <c r="Y773" s="53"/>
      <c r="Z773" s="53"/>
      <c r="AA773" s="53"/>
      <c r="AB773" s="53"/>
      <c r="AC773" s="53"/>
      <c r="AD773" s="53"/>
    </row>
    <row r="774">
      <c r="F774" s="33"/>
      <c r="G774" s="33"/>
      <c r="H774" s="33"/>
      <c r="I774" s="33"/>
      <c r="J774" s="33"/>
      <c r="K774" s="33"/>
      <c r="L774" s="33"/>
      <c r="M774" s="33"/>
      <c r="N774" s="33"/>
      <c r="O774" s="33"/>
      <c r="P774" s="33"/>
      <c r="Q774" s="33"/>
      <c r="R774" s="33"/>
      <c r="S774" s="33"/>
      <c r="T774" s="33"/>
      <c r="U774" s="33"/>
      <c r="V774" s="33"/>
      <c r="W774" s="33"/>
      <c r="X774" s="53"/>
      <c r="Y774" s="53"/>
      <c r="Z774" s="53"/>
      <c r="AA774" s="53"/>
      <c r="AB774" s="53"/>
      <c r="AC774" s="53"/>
      <c r="AD774" s="53"/>
    </row>
    <row r="775">
      <c r="F775" s="33"/>
      <c r="G775" s="33"/>
      <c r="H775" s="33"/>
      <c r="I775" s="33"/>
      <c r="J775" s="33"/>
      <c r="K775" s="33"/>
      <c r="L775" s="33"/>
      <c r="M775" s="33"/>
      <c r="N775" s="33"/>
      <c r="O775" s="33"/>
      <c r="P775" s="33"/>
      <c r="Q775" s="33"/>
      <c r="R775" s="33"/>
      <c r="S775" s="33"/>
      <c r="T775" s="33"/>
      <c r="U775" s="33"/>
      <c r="V775" s="33"/>
      <c r="W775" s="33"/>
      <c r="X775" s="53"/>
      <c r="Y775" s="53"/>
      <c r="Z775" s="53"/>
      <c r="AA775" s="53"/>
      <c r="AB775" s="53"/>
      <c r="AC775" s="53"/>
      <c r="AD775" s="53"/>
    </row>
    <row r="776">
      <c r="F776" s="33"/>
      <c r="G776" s="33"/>
      <c r="H776" s="33"/>
      <c r="I776" s="33"/>
      <c r="J776" s="33"/>
      <c r="K776" s="33"/>
      <c r="L776" s="33"/>
      <c r="M776" s="33"/>
      <c r="N776" s="33"/>
      <c r="O776" s="33"/>
      <c r="P776" s="33"/>
      <c r="Q776" s="33"/>
      <c r="R776" s="33"/>
      <c r="S776" s="33"/>
      <c r="T776" s="33"/>
      <c r="U776" s="33"/>
      <c r="V776" s="33"/>
      <c r="W776" s="33"/>
      <c r="X776" s="53"/>
      <c r="Y776" s="53"/>
      <c r="Z776" s="53"/>
      <c r="AA776" s="53"/>
      <c r="AB776" s="53"/>
      <c r="AC776" s="53"/>
      <c r="AD776" s="53"/>
    </row>
    <row r="777">
      <c r="F777" s="33"/>
      <c r="G777" s="33"/>
      <c r="H777" s="33"/>
      <c r="I777" s="33"/>
      <c r="J777" s="33"/>
      <c r="K777" s="33"/>
      <c r="L777" s="33"/>
      <c r="M777" s="33"/>
      <c r="N777" s="33"/>
      <c r="O777" s="33"/>
      <c r="P777" s="33"/>
      <c r="Q777" s="33"/>
      <c r="R777" s="33"/>
      <c r="S777" s="33"/>
      <c r="T777" s="33"/>
      <c r="U777" s="33"/>
      <c r="V777" s="33"/>
      <c r="W777" s="33"/>
      <c r="X777" s="53"/>
      <c r="Y777" s="53"/>
      <c r="Z777" s="53"/>
      <c r="AA777" s="53"/>
      <c r="AB777" s="53"/>
      <c r="AC777" s="53"/>
      <c r="AD777" s="53"/>
    </row>
    <row r="778">
      <c r="F778" s="33"/>
      <c r="G778" s="33"/>
      <c r="H778" s="33"/>
      <c r="I778" s="33"/>
      <c r="J778" s="33"/>
      <c r="K778" s="33"/>
      <c r="L778" s="33"/>
      <c r="M778" s="33"/>
      <c r="N778" s="33"/>
      <c r="O778" s="33"/>
      <c r="P778" s="33"/>
      <c r="Q778" s="33"/>
      <c r="R778" s="33"/>
      <c r="S778" s="33"/>
      <c r="T778" s="33"/>
      <c r="U778" s="33"/>
      <c r="V778" s="33"/>
      <c r="W778" s="33"/>
      <c r="X778" s="53"/>
      <c r="Y778" s="53"/>
      <c r="Z778" s="53"/>
      <c r="AA778" s="53"/>
      <c r="AB778" s="53"/>
      <c r="AC778" s="53"/>
      <c r="AD778" s="53"/>
    </row>
    <row r="779">
      <c r="F779" s="33"/>
      <c r="G779" s="33"/>
      <c r="H779" s="33"/>
      <c r="I779" s="33"/>
      <c r="J779" s="33"/>
      <c r="K779" s="33"/>
      <c r="L779" s="33"/>
      <c r="M779" s="33"/>
      <c r="N779" s="33"/>
      <c r="O779" s="33"/>
      <c r="P779" s="33"/>
      <c r="Q779" s="33"/>
      <c r="R779" s="33"/>
      <c r="S779" s="33"/>
      <c r="T779" s="33"/>
      <c r="U779" s="33"/>
      <c r="V779" s="33"/>
      <c r="W779" s="33"/>
      <c r="X779" s="53"/>
      <c r="Y779" s="53"/>
      <c r="Z779" s="53"/>
      <c r="AA779" s="53"/>
      <c r="AB779" s="53"/>
      <c r="AC779" s="53"/>
      <c r="AD779" s="53"/>
    </row>
    <row r="780">
      <c r="F780" s="33"/>
      <c r="G780" s="33"/>
      <c r="H780" s="33"/>
      <c r="I780" s="33"/>
      <c r="J780" s="33"/>
      <c r="K780" s="33"/>
      <c r="L780" s="33"/>
      <c r="M780" s="33"/>
      <c r="N780" s="33"/>
      <c r="O780" s="33"/>
      <c r="P780" s="33"/>
      <c r="Q780" s="33"/>
      <c r="R780" s="33"/>
      <c r="S780" s="33"/>
      <c r="T780" s="33"/>
      <c r="U780" s="33"/>
      <c r="V780" s="33"/>
      <c r="W780" s="33"/>
      <c r="X780" s="53"/>
      <c r="Y780" s="53"/>
      <c r="Z780" s="53"/>
      <c r="AA780" s="53"/>
      <c r="AB780" s="53"/>
      <c r="AC780" s="53"/>
      <c r="AD780" s="53"/>
    </row>
    <row r="781">
      <c r="F781" s="33"/>
      <c r="G781" s="33"/>
      <c r="H781" s="33"/>
      <c r="I781" s="33"/>
      <c r="J781" s="33"/>
      <c r="K781" s="33"/>
      <c r="L781" s="33"/>
      <c r="M781" s="33"/>
      <c r="N781" s="33"/>
      <c r="O781" s="33"/>
      <c r="P781" s="33"/>
      <c r="Q781" s="33"/>
      <c r="R781" s="33"/>
      <c r="S781" s="33"/>
      <c r="T781" s="33"/>
      <c r="U781" s="33"/>
      <c r="V781" s="33"/>
      <c r="W781" s="33"/>
      <c r="X781" s="53"/>
      <c r="Y781" s="53"/>
      <c r="Z781" s="53"/>
      <c r="AA781" s="53"/>
      <c r="AB781" s="53"/>
      <c r="AC781" s="53"/>
      <c r="AD781" s="53"/>
    </row>
    <row r="782">
      <c r="F782" s="33"/>
      <c r="G782" s="33"/>
      <c r="H782" s="33"/>
      <c r="I782" s="33"/>
      <c r="J782" s="33"/>
      <c r="K782" s="33"/>
      <c r="L782" s="33"/>
      <c r="M782" s="33"/>
      <c r="N782" s="33"/>
      <c r="O782" s="33"/>
      <c r="P782" s="33"/>
      <c r="Q782" s="33"/>
      <c r="R782" s="33"/>
      <c r="S782" s="33"/>
      <c r="T782" s="33"/>
      <c r="U782" s="33"/>
      <c r="V782" s="33"/>
      <c r="W782" s="33"/>
      <c r="X782" s="53"/>
      <c r="Y782" s="53"/>
      <c r="Z782" s="53"/>
      <c r="AA782" s="53"/>
      <c r="AB782" s="53"/>
      <c r="AC782" s="53"/>
      <c r="AD782" s="53"/>
    </row>
    <row r="783">
      <c r="F783" s="33"/>
      <c r="G783" s="33"/>
      <c r="H783" s="33"/>
      <c r="I783" s="33"/>
      <c r="J783" s="33"/>
      <c r="K783" s="33"/>
      <c r="L783" s="33"/>
      <c r="M783" s="33"/>
      <c r="N783" s="33"/>
      <c r="O783" s="33"/>
      <c r="P783" s="33"/>
      <c r="Q783" s="33"/>
      <c r="R783" s="33"/>
      <c r="S783" s="33"/>
      <c r="T783" s="33"/>
      <c r="U783" s="33"/>
      <c r="V783" s="33"/>
      <c r="W783" s="33"/>
      <c r="X783" s="53"/>
      <c r="Y783" s="53"/>
      <c r="Z783" s="53"/>
      <c r="AA783" s="53"/>
      <c r="AB783" s="53"/>
      <c r="AC783" s="53"/>
      <c r="AD783" s="53"/>
    </row>
    <row r="784">
      <c r="F784" s="33"/>
      <c r="G784" s="33"/>
      <c r="H784" s="33"/>
      <c r="I784" s="33"/>
      <c r="J784" s="33"/>
      <c r="K784" s="33"/>
      <c r="L784" s="33"/>
      <c r="M784" s="33"/>
      <c r="N784" s="33"/>
      <c r="O784" s="33"/>
      <c r="P784" s="33"/>
      <c r="Q784" s="33"/>
      <c r="R784" s="33"/>
      <c r="S784" s="33"/>
      <c r="T784" s="33"/>
      <c r="U784" s="33"/>
      <c r="V784" s="33"/>
      <c r="W784" s="33"/>
      <c r="X784" s="53"/>
      <c r="Y784" s="53"/>
      <c r="Z784" s="53"/>
      <c r="AA784" s="53"/>
      <c r="AB784" s="53"/>
      <c r="AC784" s="53"/>
      <c r="AD784" s="53"/>
    </row>
    <row r="785">
      <c r="F785" s="33"/>
      <c r="G785" s="33"/>
      <c r="H785" s="33"/>
      <c r="I785" s="33"/>
      <c r="J785" s="33"/>
      <c r="K785" s="33"/>
      <c r="L785" s="33"/>
      <c r="M785" s="33"/>
      <c r="N785" s="33"/>
      <c r="O785" s="33"/>
      <c r="P785" s="33"/>
      <c r="Q785" s="33"/>
      <c r="R785" s="33"/>
      <c r="S785" s="33"/>
      <c r="T785" s="33"/>
      <c r="U785" s="33"/>
      <c r="V785" s="33"/>
      <c r="W785" s="33"/>
      <c r="X785" s="53"/>
      <c r="Y785" s="53"/>
      <c r="Z785" s="53"/>
      <c r="AA785" s="53"/>
      <c r="AB785" s="53"/>
      <c r="AC785" s="53"/>
      <c r="AD785" s="53"/>
    </row>
    <row r="786">
      <c r="F786" s="33"/>
      <c r="G786" s="33"/>
      <c r="H786" s="33"/>
      <c r="I786" s="33"/>
      <c r="J786" s="33"/>
      <c r="K786" s="33"/>
      <c r="L786" s="33"/>
      <c r="M786" s="33"/>
      <c r="N786" s="33"/>
      <c r="O786" s="33"/>
      <c r="P786" s="33"/>
      <c r="Q786" s="33"/>
      <c r="R786" s="33"/>
      <c r="S786" s="33"/>
      <c r="T786" s="33"/>
      <c r="U786" s="33"/>
      <c r="V786" s="33"/>
      <c r="W786" s="33"/>
      <c r="X786" s="53"/>
      <c r="Y786" s="53"/>
      <c r="Z786" s="53"/>
      <c r="AA786" s="53"/>
      <c r="AB786" s="53"/>
      <c r="AC786" s="53"/>
      <c r="AD786" s="53"/>
    </row>
    <row r="787">
      <c r="F787" s="33"/>
      <c r="G787" s="33"/>
      <c r="H787" s="33"/>
      <c r="I787" s="33"/>
      <c r="J787" s="33"/>
      <c r="K787" s="33"/>
      <c r="L787" s="33"/>
      <c r="M787" s="33"/>
      <c r="N787" s="33"/>
      <c r="O787" s="33"/>
      <c r="P787" s="33"/>
      <c r="Q787" s="33"/>
      <c r="R787" s="33"/>
      <c r="S787" s="33"/>
      <c r="T787" s="33"/>
      <c r="U787" s="33"/>
      <c r="V787" s="33"/>
      <c r="W787" s="33"/>
      <c r="X787" s="53"/>
      <c r="Y787" s="53"/>
      <c r="Z787" s="53"/>
      <c r="AA787" s="53"/>
      <c r="AB787" s="53"/>
      <c r="AC787" s="53"/>
      <c r="AD787" s="53"/>
    </row>
    <row r="788">
      <c r="F788" s="33"/>
      <c r="G788" s="33"/>
      <c r="H788" s="33"/>
      <c r="I788" s="33"/>
      <c r="J788" s="33"/>
      <c r="K788" s="33"/>
      <c r="L788" s="33"/>
      <c r="M788" s="33"/>
      <c r="N788" s="33"/>
      <c r="O788" s="33"/>
      <c r="P788" s="33"/>
      <c r="Q788" s="33"/>
      <c r="R788" s="33"/>
      <c r="S788" s="33"/>
      <c r="T788" s="33"/>
      <c r="U788" s="33"/>
      <c r="V788" s="33"/>
      <c r="W788" s="33"/>
      <c r="X788" s="53"/>
      <c r="Y788" s="53"/>
      <c r="Z788" s="53"/>
      <c r="AA788" s="53"/>
      <c r="AB788" s="53"/>
      <c r="AC788" s="53"/>
      <c r="AD788" s="53"/>
    </row>
    <row r="789">
      <c r="F789" s="33"/>
      <c r="G789" s="33"/>
      <c r="H789" s="33"/>
      <c r="I789" s="33"/>
      <c r="J789" s="33"/>
      <c r="K789" s="33"/>
      <c r="L789" s="33"/>
      <c r="M789" s="33"/>
      <c r="N789" s="33"/>
      <c r="O789" s="33"/>
      <c r="P789" s="33"/>
      <c r="Q789" s="33"/>
      <c r="R789" s="33"/>
      <c r="S789" s="33"/>
      <c r="T789" s="33"/>
      <c r="U789" s="33"/>
      <c r="V789" s="33"/>
      <c r="W789" s="33"/>
      <c r="X789" s="53"/>
      <c r="Y789" s="53"/>
      <c r="Z789" s="53"/>
      <c r="AA789" s="53"/>
      <c r="AB789" s="53"/>
      <c r="AC789" s="53"/>
      <c r="AD789" s="53"/>
    </row>
    <row r="790">
      <c r="F790" s="33"/>
      <c r="G790" s="33"/>
      <c r="H790" s="33"/>
      <c r="I790" s="33"/>
      <c r="J790" s="33"/>
      <c r="K790" s="33"/>
      <c r="L790" s="33"/>
      <c r="M790" s="33"/>
      <c r="N790" s="33"/>
      <c r="O790" s="33"/>
      <c r="P790" s="33"/>
      <c r="Q790" s="33"/>
      <c r="R790" s="33"/>
      <c r="S790" s="33"/>
      <c r="T790" s="33"/>
      <c r="U790" s="33"/>
      <c r="V790" s="33"/>
      <c r="W790" s="33"/>
      <c r="X790" s="53"/>
      <c r="Y790" s="53"/>
      <c r="Z790" s="53"/>
      <c r="AA790" s="53"/>
      <c r="AB790" s="53"/>
      <c r="AC790" s="53"/>
      <c r="AD790" s="53"/>
    </row>
    <row r="791">
      <c r="F791" s="33"/>
      <c r="G791" s="33"/>
      <c r="H791" s="33"/>
      <c r="I791" s="33"/>
      <c r="J791" s="33"/>
      <c r="K791" s="33"/>
      <c r="L791" s="33"/>
      <c r="M791" s="33"/>
      <c r="N791" s="33"/>
      <c r="O791" s="33"/>
      <c r="P791" s="33"/>
      <c r="Q791" s="33"/>
      <c r="R791" s="33"/>
      <c r="S791" s="33"/>
      <c r="T791" s="33"/>
      <c r="U791" s="33"/>
      <c r="V791" s="33"/>
      <c r="W791" s="33"/>
      <c r="X791" s="53"/>
      <c r="Y791" s="53"/>
      <c r="Z791" s="53"/>
      <c r="AA791" s="53"/>
      <c r="AB791" s="53"/>
      <c r="AC791" s="53"/>
      <c r="AD791" s="53"/>
    </row>
    <row r="792">
      <c r="F792" s="33"/>
      <c r="G792" s="33"/>
      <c r="H792" s="33"/>
      <c r="I792" s="33"/>
      <c r="J792" s="33"/>
      <c r="K792" s="33"/>
      <c r="L792" s="33"/>
      <c r="M792" s="33"/>
      <c r="N792" s="33"/>
      <c r="O792" s="33"/>
      <c r="P792" s="33"/>
      <c r="Q792" s="33"/>
      <c r="R792" s="33"/>
      <c r="S792" s="33"/>
      <c r="T792" s="33"/>
      <c r="U792" s="33"/>
      <c r="V792" s="33"/>
      <c r="W792" s="33"/>
      <c r="X792" s="53"/>
      <c r="Y792" s="53"/>
      <c r="Z792" s="53"/>
      <c r="AA792" s="53"/>
      <c r="AB792" s="53"/>
      <c r="AC792" s="53"/>
      <c r="AD792" s="53"/>
    </row>
    <row r="793">
      <c r="F793" s="33"/>
      <c r="G793" s="33"/>
      <c r="H793" s="33"/>
      <c r="I793" s="33"/>
      <c r="J793" s="33"/>
      <c r="K793" s="33"/>
      <c r="L793" s="33"/>
      <c r="M793" s="33"/>
      <c r="N793" s="33"/>
      <c r="O793" s="33"/>
      <c r="P793" s="33"/>
      <c r="Q793" s="33"/>
      <c r="R793" s="33"/>
      <c r="S793" s="33"/>
      <c r="T793" s="33"/>
      <c r="U793" s="33"/>
      <c r="V793" s="33"/>
      <c r="W793" s="33"/>
      <c r="X793" s="53"/>
      <c r="Y793" s="53"/>
      <c r="Z793" s="53"/>
      <c r="AA793" s="53"/>
      <c r="AB793" s="53"/>
      <c r="AC793" s="53"/>
      <c r="AD793" s="53"/>
    </row>
    <row r="794">
      <c r="F794" s="33"/>
      <c r="G794" s="33"/>
      <c r="H794" s="33"/>
      <c r="I794" s="33"/>
      <c r="J794" s="33"/>
      <c r="K794" s="33"/>
      <c r="L794" s="33"/>
      <c r="M794" s="33"/>
      <c r="N794" s="33"/>
      <c r="O794" s="33"/>
      <c r="P794" s="33"/>
      <c r="Q794" s="33"/>
      <c r="R794" s="33"/>
      <c r="S794" s="33"/>
      <c r="T794" s="33"/>
      <c r="U794" s="33"/>
      <c r="V794" s="33"/>
      <c r="W794" s="33"/>
      <c r="X794" s="53"/>
      <c r="Y794" s="53"/>
      <c r="Z794" s="53"/>
      <c r="AA794" s="53"/>
      <c r="AB794" s="53"/>
      <c r="AC794" s="53"/>
      <c r="AD794" s="53"/>
    </row>
    <row r="795">
      <c r="F795" s="33"/>
      <c r="G795" s="33"/>
      <c r="H795" s="33"/>
      <c r="I795" s="33"/>
      <c r="J795" s="33"/>
      <c r="K795" s="33"/>
      <c r="L795" s="33"/>
      <c r="M795" s="33"/>
      <c r="N795" s="33"/>
      <c r="O795" s="33"/>
      <c r="P795" s="33"/>
      <c r="Q795" s="33"/>
      <c r="R795" s="33"/>
      <c r="S795" s="33"/>
      <c r="T795" s="33"/>
      <c r="U795" s="33"/>
      <c r="V795" s="33"/>
      <c r="W795" s="33"/>
      <c r="X795" s="53"/>
      <c r="Y795" s="53"/>
      <c r="Z795" s="53"/>
      <c r="AA795" s="53"/>
      <c r="AB795" s="53"/>
      <c r="AC795" s="53"/>
      <c r="AD795" s="53"/>
    </row>
    <row r="796">
      <c r="F796" s="33"/>
      <c r="G796" s="33"/>
      <c r="H796" s="33"/>
      <c r="I796" s="33"/>
      <c r="J796" s="33"/>
      <c r="K796" s="33"/>
      <c r="L796" s="33"/>
      <c r="M796" s="33"/>
      <c r="N796" s="33"/>
      <c r="O796" s="33"/>
      <c r="P796" s="33"/>
      <c r="Q796" s="33"/>
      <c r="R796" s="33"/>
      <c r="S796" s="33"/>
      <c r="T796" s="33"/>
      <c r="U796" s="33"/>
      <c r="V796" s="33"/>
      <c r="W796" s="33"/>
      <c r="X796" s="53"/>
      <c r="Y796" s="53"/>
      <c r="Z796" s="53"/>
      <c r="AA796" s="53"/>
      <c r="AB796" s="53"/>
      <c r="AC796" s="53"/>
      <c r="AD796" s="53"/>
    </row>
    <row r="797">
      <c r="F797" s="33"/>
      <c r="G797" s="33"/>
      <c r="H797" s="33"/>
      <c r="I797" s="33"/>
      <c r="J797" s="33"/>
      <c r="K797" s="33"/>
      <c r="L797" s="33"/>
      <c r="M797" s="33"/>
      <c r="N797" s="33"/>
      <c r="O797" s="33"/>
      <c r="P797" s="33"/>
      <c r="Q797" s="33"/>
      <c r="R797" s="33"/>
      <c r="S797" s="33"/>
      <c r="T797" s="33"/>
      <c r="U797" s="33"/>
      <c r="V797" s="33"/>
      <c r="W797" s="33"/>
      <c r="X797" s="53"/>
      <c r="Y797" s="53"/>
      <c r="Z797" s="53"/>
      <c r="AA797" s="53"/>
      <c r="AB797" s="53"/>
      <c r="AC797" s="53"/>
      <c r="AD797" s="53"/>
    </row>
    <row r="798">
      <c r="F798" s="33"/>
      <c r="G798" s="33"/>
      <c r="H798" s="33"/>
      <c r="I798" s="33"/>
      <c r="J798" s="33"/>
      <c r="K798" s="33"/>
      <c r="L798" s="33"/>
      <c r="M798" s="33"/>
      <c r="N798" s="33"/>
      <c r="O798" s="33"/>
      <c r="P798" s="33"/>
      <c r="Q798" s="33"/>
      <c r="R798" s="33"/>
      <c r="S798" s="33"/>
      <c r="T798" s="33"/>
      <c r="U798" s="33"/>
      <c r="V798" s="33"/>
      <c r="W798" s="33"/>
      <c r="X798" s="53"/>
      <c r="Y798" s="53"/>
      <c r="Z798" s="53"/>
      <c r="AA798" s="53"/>
      <c r="AB798" s="53"/>
      <c r="AC798" s="53"/>
      <c r="AD798" s="53"/>
    </row>
    <row r="799">
      <c r="F799" s="33"/>
      <c r="G799" s="33"/>
      <c r="H799" s="33"/>
      <c r="I799" s="33"/>
      <c r="J799" s="33"/>
      <c r="K799" s="33"/>
      <c r="L799" s="33"/>
      <c r="M799" s="33"/>
      <c r="N799" s="33"/>
      <c r="O799" s="33"/>
      <c r="P799" s="33"/>
      <c r="Q799" s="33"/>
      <c r="R799" s="33"/>
      <c r="S799" s="33"/>
      <c r="T799" s="33"/>
      <c r="U799" s="33"/>
      <c r="V799" s="33"/>
      <c r="W799" s="33"/>
      <c r="X799" s="53"/>
      <c r="Y799" s="53"/>
      <c r="Z799" s="53"/>
      <c r="AA799" s="53"/>
      <c r="AB799" s="53"/>
      <c r="AC799" s="53"/>
      <c r="AD799" s="53"/>
    </row>
    <row r="800">
      <c r="F800" s="33"/>
      <c r="G800" s="33"/>
      <c r="H800" s="33"/>
      <c r="I800" s="33"/>
      <c r="J800" s="33"/>
      <c r="K800" s="33"/>
      <c r="L800" s="33"/>
      <c r="M800" s="33"/>
      <c r="N800" s="33"/>
      <c r="O800" s="33"/>
      <c r="P800" s="33"/>
      <c r="Q800" s="33"/>
      <c r="R800" s="33"/>
      <c r="S800" s="33"/>
      <c r="T800" s="33"/>
      <c r="U800" s="33"/>
      <c r="V800" s="33"/>
      <c r="W800" s="33"/>
      <c r="X800" s="53"/>
      <c r="Y800" s="53"/>
      <c r="Z800" s="53"/>
      <c r="AA800" s="53"/>
      <c r="AB800" s="53"/>
      <c r="AC800" s="53"/>
      <c r="AD800" s="53"/>
    </row>
    <row r="801">
      <c r="F801" s="33"/>
      <c r="G801" s="33"/>
      <c r="H801" s="33"/>
      <c r="I801" s="33"/>
      <c r="J801" s="33"/>
      <c r="K801" s="33"/>
      <c r="L801" s="33"/>
      <c r="M801" s="33"/>
      <c r="N801" s="33"/>
      <c r="O801" s="33"/>
      <c r="P801" s="33"/>
      <c r="Q801" s="33"/>
      <c r="R801" s="33"/>
      <c r="S801" s="33"/>
      <c r="T801" s="33"/>
      <c r="U801" s="33"/>
      <c r="V801" s="33"/>
      <c r="W801" s="33"/>
      <c r="X801" s="53"/>
      <c r="Y801" s="53"/>
      <c r="Z801" s="53"/>
      <c r="AA801" s="53"/>
      <c r="AB801" s="53"/>
      <c r="AC801" s="53"/>
      <c r="AD801" s="53"/>
    </row>
    <row r="802">
      <c r="F802" s="33"/>
      <c r="G802" s="33"/>
      <c r="H802" s="33"/>
      <c r="I802" s="33"/>
      <c r="J802" s="33"/>
      <c r="K802" s="33"/>
      <c r="L802" s="33"/>
      <c r="M802" s="33"/>
      <c r="N802" s="33"/>
      <c r="O802" s="33"/>
      <c r="P802" s="33"/>
      <c r="Q802" s="33"/>
      <c r="R802" s="33"/>
      <c r="S802" s="33"/>
      <c r="T802" s="33"/>
      <c r="U802" s="33"/>
      <c r="V802" s="33"/>
      <c r="W802" s="33"/>
      <c r="X802" s="53"/>
      <c r="Y802" s="53"/>
      <c r="Z802" s="53"/>
      <c r="AA802" s="53"/>
      <c r="AB802" s="53"/>
      <c r="AC802" s="53"/>
      <c r="AD802" s="53"/>
    </row>
    <row r="803">
      <c r="F803" s="33"/>
      <c r="G803" s="33"/>
      <c r="H803" s="33"/>
      <c r="I803" s="33"/>
      <c r="J803" s="33"/>
      <c r="K803" s="33"/>
      <c r="L803" s="33"/>
      <c r="M803" s="33"/>
      <c r="N803" s="33"/>
      <c r="O803" s="33"/>
      <c r="P803" s="33"/>
      <c r="Q803" s="33"/>
      <c r="R803" s="33"/>
      <c r="S803" s="33"/>
      <c r="T803" s="33"/>
      <c r="U803" s="33"/>
      <c r="V803" s="33"/>
      <c r="W803" s="33"/>
      <c r="X803" s="53"/>
      <c r="Y803" s="53"/>
      <c r="Z803" s="53"/>
      <c r="AA803" s="53"/>
      <c r="AB803" s="53"/>
      <c r="AC803" s="53"/>
      <c r="AD803" s="53"/>
    </row>
    <row r="804">
      <c r="F804" s="33"/>
      <c r="G804" s="33"/>
      <c r="H804" s="33"/>
      <c r="I804" s="33"/>
      <c r="J804" s="33"/>
      <c r="K804" s="33"/>
      <c r="L804" s="33"/>
      <c r="M804" s="33"/>
      <c r="N804" s="33"/>
      <c r="O804" s="33"/>
      <c r="P804" s="33"/>
      <c r="Q804" s="33"/>
      <c r="R804" s="33"/>
      <c r="S804" s="33"/>
      <c r="T804" s="33"/>
      <c r="U804" s="33"/>
      <c r="V804" s="33"/>
      <c r="W804" s="33"/>
      <c r="X804" s="53"/>
      <c r="Y804" s="53"/>
      <c r="Z804" s="53"/>
      <c r="AA804" s="53"/>
      <c r="AB804" s="53"/>
      <c r="AC804" s="53"/>
      <c r="AD804" s="53"/>
    </row>
    <row r="805">
      <c r="F805" s="33"/>
      <c r="G805" s="33"/>
      <c r="H805" s="33"/>
      <c r="I805" s="33"/>
      <c r="J805" s="33"/>
      <c r="K805" s="33"/>
      <c r="L805" s="33"/>
      <c r="M805" s="33"/>
      <c r="N805" s="33"/>
      <c r="O805" s="33"/>
      <c r="P805" s="33"/>
      <c r="Q805" s="33"/>
      <c r="R805" s="33"/>
      <c r="S805" s="33"/>
      <c r="T805" s="33"/>
      <c r="U805" s="33"/>
      <c r="V805" s="33"/>
      <c r="W805" s="33"/>
      <c r="X805" s="53"/>
      <c r="Y805" s="53"/>
      <c r="Z805" s="53"/>
      <c r="AA805" s="53"/>
      <c r="AB805" s="53"/>
      <c r="AC805" s="53"/>
      <c r="AD805" s="53"/>
    </row>
    <row r="806">
      <c r="F806" s="33"/>
      <c r="G806" s="33"/>
      <c r="H806" s="33"/>
      <c r="I806" s="33"/>
      <c r="J806" s="33"/>
      <c r="K806" s="33"/>
      <c r="L806" s="33"/>
      <c r="M806" s="33"/>
      <c r="N806" s="33"/>
      <c r="O806" s="33"/>
      <c r="P806" s="33"/>
      <c r="Q806" s="33"/>
      <c r="R806" s="33"/>
      <c r="S806" s="33"/>
      <c r="T806" s="33"/>
      <c r="U806" s="33"/>
      <c r="V806" s="33"/>
      <c r="W806" s="33"/>
      <c r="X806" s="53"/>
      <c r="Y806" s="53"/>
      <c r="Z806" s="53"/>
      <c r="AA806" s="53"/>
      <c r="AB806" s="53"/>
      <c r="AC806" s="53"/>
      <c r="AD806" s="53"/>
    </row>
    <row r="807">
      <c r="F807" s="33"/>
      <c r="G807" s="33"/>
      <c r="H807" s="33"/>
      <c r="I807" s="33"/>
      <c r="J807" s="33"/>
      <c r="K807" s="33"/>
      <c r="L807" s="33"/>
      <c r="M807" s="33"/>
      <c r="N807" s="33"/>
      <c r="O807" s="33"/>
      <c r="P807" s="33"/>
      <c r="Q807" s="33"/>
      <c r="R807" s="33"/>
      <c r="S807" s="33"/>
      <c r="T807" s="33"/>
      <c r="U807" s="33"/>
      <c r="V807" s="33"/>
      <c r="W807" s="33"/>
      <c r="X807" s="53"/>
      <c r="Y807" s="53"/>
      <c r="Z807" s="53"/>
      <c r="AA807" s="53"/>
      <c r="AB807" s="53"/>
      <c r="AC807" s="53"/>
      <c r="AD807" s="53"/>
    </row>
    <row r="808">
      <c r="F808" s="33"/>
      <c r="G808" s="33"/>
      <c r="H808" s="33"/>
      <c r="I808" s="33"/>
      <c r="J808" s="33"/>
      <c r="K808" s="33"/>
      <c r="L808" s="33"/>
      <c r="M808" s="33"/>
      <c r="N808" s="33"/>
      <c r="O808" s="33"/>
      <c r="P808" s="33"/>
      <c r="Q808" s="33"/>
      <c r="R808" s="33"/>
      <c r="S808" s="33"/>
      <c r="T808" s="33"/>
      <c r="U808" s="33"/>
      <c r="V808" s="33"/>
      <c r="W808" s="33"/>
      <c r="X808" s="53"/>
      <c r="Y808" s="53"/>
      <c r="Z808" s="53"/>
      <c r="AA808" s="53"/>
      <c r="AB808" s="53"/>
      <c r="AC808" s="53"/>
      <c r="AD808" s="53"/>
    </row>
    <row r="809">
      <c r="F809" s="33"/>
      <c r="G809" s="33"/>
      <c r="H809" s="33"/>
      <c r="I809" s="33"/>
      <c r="J809" s="33"/>
      <c r="K809" s="33"/>
      <c r="L809" s="33"/>
      <c r="M809" s="33"/>
      <c r="N809" s="33"/>
      <c r="O809" s="33"/>
      <c r="P809" s="33"/>
      <c r="Q809" s="33"/>
      <c r="R809" s="33"/>
      <c r="S809" s="33"/>
      <c r="T809" s="33"/>
      <c r="U809" s="33"/>
      <c r="V809" s="33"/>
      <c r="W809" s="33"/>
      <c r="X809" s="53"/>
      <c r="Y809" s="53"/>
      <c r="Z809" s="53"/>
      <c r="AA809" s="53"/>
      <c r="AB809" s="53"/>
      <c r="AC809" s="53"/>
      <c r="AD809" s="53"/>
    </row>
    <row r="810">
      <c r="F810" s="33"/>
      <c r="G810" s="33"/>
      <c r="H810" s="33"/>
      <c r="I810" s="33"/>
      <c r="J810" s="33"/>
      <c r="K810" s="33"/>
      <c r="L810" s="33"/>
      <c r="M810" s="33"/>
      <c r="N810" s="33"/>
      <c r="O810" s="33"/>
      <c r="P810" s="33"/>
      <c r="Q810" s="33"/>
      <c r="R810" s="33"/>
      <c r="S810" s="33"/>
      <c r="T810" s="33"/>
      <c r="U810" s="33"/>
      <c r="V810" s="33"/>
      <c r="W810" s="33"/>
      <c r="X810" s="53"/>
      <c r="Y810" s="53"/>
      <c r="Z810" s="53"/>
      <c r="AA810" s="53"/>
      <c r="AB810" s="53"/>
      <c r="AC810" s="53"/>
      <c r="AD810" s="53"/>
    </row>
    <row r="811">
      <c r="F811" s="33"/>
      <c r="G811" s="33"/>
      <c r="H811" s="33"/>
      <c r="I811" s="33"/>
      <c r="J811" s="33"/>
      <c r="K811" s="33"/>
      <c r="L811" s="33"/>
      <c r="M811" s="33"/>
      <c r="N811" s="33"/>
      <c r="O811" s="33"/>
      <c r="P811" s="33"/>
      <c r="Q811" s="33"/>
      <c r="R811" s="33"/>
      <c r="S811" s="33"/>
      <c r="T811" s="33"/>
      <c r="U811" s="33"/>
      <c r="V811" s="33"/>
      <c r="W811" s="33"/>
      <c r="X811" s="53"/>
      <c r="Y811" s="53"/>
      <c r="Z811" s="53"/>
      <c r="AA811" s="53"/>
      <c r="AB811" s="53"/>
      <c r="AC811" s="53"/>
      <c r="AD811" s="53"/>
    </row>
    <row r="812">
      <c r="F812" s="33"/>
      <c r="G812" s="33"/>
      <c r="H812" s="33"/>
      <c r="I812" s="33"/>
      <c r="J812" s="33"/>
      <c r="K812" s="33"/>
      <c r="L812" s="33"/>
      <c r="M812" s="33"/>
      <c r="N812" s="33"/>
      <c r="O812" s="33"/>
      <c r="P812" s="33"/>
      <c r="Q812" s="33"/>
      <c r="R812" s="33"/>
      <c r="S812" s="33"/>
      <c r="T812" s="33"/>
      <c r="U812" s="33"/>
      <c r="V812" s="33"/>
      <c r="W812" s="33"/>
      <c r="X812" s="53"/>
      <c r="Y812" s="53"/>
      <c r="Z812" s="53"/>
      <c r="AA812" s="53"/>
      <c r="AB812" s="53"/>
      <c r="AC812" s="53"/>
      <c r="AD812" s="53"/>
    </row>
    <row r="813">
      <c r="F813" s="33"/>
      <c r="G813" s="33"/>
      <c r="H813" s="33"/>
      <c r="I813" s="33"/>
      <c r="J813" s="33"/>
      <c r="K813" s="33"/>
      <c r="L813" s="33"/>
      <c r="M813" s="33"/>
      <c r="N813" s="33"/>
      <c r="O813" s="33"/>
      <c r="P813" s="33"/>
      <c r="Q813" s="33"/>
      <c r="R813" s="33"/>
      <c r="S813" s="33"/>
      <c r="T813" s="33"/>
      <c r="U813" s="33"/>
      <c r="V813" s="33"/>
      <c r="W813" s="33"/>
      <c r="X813" s="53"/>
      <c r="Y813" s="53"/>
      <c r="Z813" s="53"/>
      <c r="AA813" s="53"/>
      <c r="AB813" s="53"/>
      <c r="AC813" s="53"/>
      <c r="AD813" s="53"/>
    </row>
    <row r="814">
      <c r="F814" s="33"/>
      <c r="G814" s="33"/>
      <c r="H814" s="33"/>
      <c r="I814" s="33"/>
      <c r="J814" s="33"/>
      <c r="K814" s="33"/>
      <c r="L814" s="33"/>
      <c r="M814" s="33"/>
      <c r="N814" s="33"/>
      <c r="O814" s="33"/>
      <c r="P814" s="33"/>
      <c r="Q814" s="33"/>
      <c r="R814" s="33"/>
      <c r="S814" s="33"/>
      <c r="T814" s="33"/>
      <c r="U814" s="33"/>
      <c r="V814" s="33"/>
      <c r="W814" s="33"/>
      <c r="X814" s="53"/>
      <c r="Y814" s="53"/>
      <c r="Z814" s="53"/>
      <c r="AA814" s="53"/>
      <c r="AB814" s="53"/>
      <c r="AC814" s="53"/>
      <c r="AD814" s="53"/>
    </row>
    <row r="815">
      <c r="F815" s="33"/>
      <c r="G815" s="33"/>
      <c r="H815" s="33"/>
      <c r="I815" s="33"/>
      <c r="J815" s="33"/>
      <c r="K815" s="33"/>
      <c r="L815" s="33"/>
      <c r="M815" s="33"/>
      <c r="N815" s="33"/>
      <c r="O815" s="33"/>
      <c r="P815" s="33"/>
      <c r="Q815" s="33"/>
      <c r="R815" s="33"/>
      <c r="S815" s="33"/>
      <c r="T815" s="33"/>
      <c r="U815" s="33"/>
      <c r="V815" s="33"/>
      <c r="W815" s="33"/>
      <c r="X815" s="53"/>
      <c r="Y815" s="53"/>
      <c r="Z815" s="53"/>
      <c r="AA815" s="53"/>
      <c r="AB815" s="53"/>
      <c r="AC815" s="53"/>
      <c r="AD815" s="53"/>
    </row>
    <row r="816">
      <c r="F816" s="33"/>
      <c r="G816" s="33"/>
      <c r="H816" s="33"/>
      <c r="I816" s="33"/>
      <c r="J816" s="33"/>
      <c r="K816" s="33"/>
      <c r="L816" s="33"/>
      <c r="M816" s="33"/>
      <c r="N816" s="33"/>
      <c r="O816" s="33"/>
      <c r="P816" s="33"/>
      <c r="Q816" s="33"/>
      <c r="R816" s="33"/>
      <c r="S816" s="33"/>
      <c r="T816" s="33"/>
      <c r="U816" s="33"/>
      <c r="V816" s="33"/>
      <c r="W816" s="33"/>
      <c r="X816" s="53"/>
      <c r="Y816" s="53"/>
      <c r="Z816" s="53"/>
      <c r="AA816" s="53"/>
      <c r="AB816" s="53"/>
      <c r="AC816" s="53"/>
      <c r="AD816" s="53"/>
    </row>
    <row r="817">
      <c r="F817" s="33"/>
      <c r="G817" s="33"/>
      <c r="H817" s="33"/>
      <c r="I817" s="33"/>
      <c r="J817" s="33"/>
      <c r="K817" s="33"/>
      <c r="L817" s="33"/>
      <c r="M817" s="33"/>
      <c r="N817" s="33"/>
      <c r="O817" s="33"/>
      <c r="P817" s="33"/>
      <c r="Q817" s="33"/>
      <c r="R817" s="33"/>
      <c r="S817" s="33"/>
      <c r="T817" s="33"/>
      <c r="U817" s="33"/>
      <c r="V817" s="33"/>
      <c r="W817" s="33"/>
      <c r="X817" s="53"/>
      <c r="Y817" s="53"/>
      <c r="Z817" s="53"/>
      <c r="AA817" s="53"/>
      <c r="AB817" s="53"/>
      <c r="AC817" s="53"/>
      <c r="AD817" s="53"/>
    </row>
    <row r="818">
      <c r="F818" s="33"/>
      <c r="G818" s="33"/>
      <c r="H818" s="33"/>
      <c r="I818" s="33"/>
      <c r="J818" s="33"/>
      <c r="K818" s="33"/>
      <c r="L818" s="33"/>
      <c r="M818" s="33"/>
      <c r="N818" s="33"/>
      <c r="O818" s="33"/>
      <c r="P818" s="33"/>
      <c r="Q818" s="33"/>
      <c r="R818" s="33"/>
      <c r="S818" s="33"/>
      <c r="T818" s="33"/>
      <c r="U818" s="33"/>
      <c r="V818" s="33"/>
      <c r="W818" s="33"/>
      <c r="X818" s="53"/>
      <c r="Y818" s="53"/>
      <c r="Z818" s="53"/>
      <c r="AA818" s="53"/>
      <c r="AB818" s="53"/>
      <c r="AC818" s="53"/>
      <c r="AD818" s="53"/>
    </row>
    <row r="819">
      <c r="F819" s="33"/>
      <c r="G819" s="33"/>
      <c r="H819" s="33"/>
      <c r="I819" s="33"/>
      <c r="J819" s="33"/>
      <c r="K819" s="33"/>
      <c r="L819" s="33"/>
      <c r="M819" s="33"/>
      <c r="N819" s="33"/>
      <c r="O819" s="33"/>
      <c r="P819" s="33"/>
      <c r="Q819" s="33"/>
      <c r="R819" s="33"/>
      <c r="S819" s="33"/>
      <c r="T819" s="33"/>
      <c r="U819" s="33"/>
      <c r="V819" s="33"/>
      <c r="W819" s="33"/>
      <c r="X819" s="53"/>
      <c r="Y819" s="53"/>
      <c r="Z819" s="53"/>
      <c r="AA819" s="53"/>
      <c r="AB819" s="53"/>
      <c r="AC819" s="53"/>
      <c r="AD819" s="53"/>
    </row>
    <row r="820">
      <c r="F820" s="33"/>
      <c r="G820" s="33"/>
      <c r="H820" s="33"/>
      <c r="I820" s="33"/>
      <c r="J820" s="33"/>
      <c r="K820" s="33"/>
      <c r="L820" s="33"/>
      <c r="M820" s="33"/>
      <c r="N820" s="33"/>
      <c r="O820" s="33"/>
      <c r="P820" s="33"/>
      <c r="Q820" s="33"/>
      <c r="R820" s="33"/>
      <c r="S820" s="33"/>
      <c r="T820" s="33"/>
      <c r="U820" s="33"/>
      <c r="V820" s="33"/>
      <c r="W820" s="33"/>
      <c r="X820" s="53"/>
      <c r="Y820" s="53"/>
      <c r="Z820" s="53"/>
      <c r="AA820" s="53"/>
      <c r="AB820" s="53"/>
      <c r="AC820" s="53"/>
      <c r="AD820" s="53"/>
    </row>
    <row r="821">
      <c r="F821" s="33"/>
      <c r="G821" s="33"/>
      <c r="H821" s="33"/>
      <c r="I821" s="33"/>
      <c r="J821" s="33"/>
      <c r="K821" s="33"/>
      <c r="L821" s="33"/>
      <c r="M821" s="33"/>
      <c r="N821" s="33"/>
      <c r="O821" s="33"/>
      <c r="P821" s="33"/>
      <c r="Q821" s="33"/>
      <c r="R821" s="33"/>
      <c r="S821" s="33"/>
      <c r="T821" s="33"/>
      <c r="U821" s="33"/>
      <c r="V821" s="33"/>
      <c r="W821" s="33"/>
      <c r="X821" s="53"/>
      <c r="Y821" s="53"/>
      <c r="Z821" s="53"/>
      <c r="AA821" s="53"/>
      <c r="AB821" s="53"/>
      <c r="AC821" s="53"/>
      <c r="AD821" s="53"/>
    </row>
    <row r="822">
      <c r="F822" s="33"/>
      <c r="G822" s="33"/>
      <c r="H822" s="33"/>
      <c r="I822" s="33"/>
      <c r="J822" s="33"/>
      <c r="K822" s="33"/>
      <c r="L822" s="33"/>
      <c r="M822" s="33"/>
      <c r="N822" s="33"/>
      <c r="O822" s="33"/>
      <c r="P822" s="33"/>
      <c r="Q822" s="33"/>
      <c r="R822" s="33"/>
      <c r="S822" s="33"/>
      <c r="T822" s="33"/>
      <c r="U822" s="33"/>
      <c r="V822" s="33"/>
      <c r="W822" s="33"/>
      <c r="X822" s="53"/>
      <c r="Y822" s="53"/>
      <c r="Z822" s="53"/>
      <c r="AA822" s="53"/>
      <c r="AB822" s="53"/>
      <c r="AC822" s="53"/>
      <c r="AD822" s="53"/>
    </row>
    <row r="823">
      <c r="F823" s="33"/>
      <c r="G823" s="33"/>
      <c r="H823" s="33"/>
      <c r="I823" s="33"/>
      <c r="J823" s="33"/>
      <c r="K823" s="33"/>
      <c r="L823" s="33"/>
      <c r="M823" s="33"/>
      <c r="N823" s="33"/>
      <c r="O823" s="33"/>
      <c r="P823" s="33"/>
      <c r="Q823" s="33"/>
      <c r="R823" s="33"/>
      <c r="S823" s="33"/>
      <c r="T823" s="33"/>
      <c r="U823" s="33"/>
      <c r="V823" s="33"/>
      <c r="W823" s="33"/>
      <c r="X823" s="53"/>
      <c r="Y823" s="53"/>
      <c r="Z823" s="53"/>
      <c r="AA823" s="53"/>
      <c r="AB823" s="53"/>
      <c r="AC823" s="53"/>
      <c r="AD823" s="53"/>
    </row>
    <row r="824">
      <c r="F824" s="33"/>
      <c r="G824" s="33"/>
      <c r="H824" s="33"/>
      <c r="I824" s="33"/>
      <c r="J824" s="33"/>
      <c r="K824" s="33"/>
      <c r="L824" s="33"/>
      <c r="M824" s="33"/>
      <c r="N824" s="33"/>
      <c r="O824" s="33"/>
      <c r="P824" s="33"/>
      <c r="Q824" s="33"/>
      <c r="R824" s="33"/>
      <c r="S824" s="33"/>
      <c r="T824" s="33"/>
      <c r="U824" s="33"/>
      <c r="V824" s="33"/>
      <c r="W824" s="33"/>
      <c r="X824" s="53"/>
      <c r="Y824" s="53"/>
      <c r="Z824" s="53"/>
      <c r="AA824" s="53"/>
      <c r="AB824" s="53"/>
      <c r="AC824" s="53"/>
      <c r="AD824" s="53"/>
    </row>
    <row r="825">
      <c r="F825" s="33"/>
      <c r="G825" s="33"/>
      <c r="H825" s="33"/>
      <c r="I825" s="33"/>
      <c r="J825" s="33"/>
      <c r="K825" s="33"/>
      <c r="L825" s="33"/>
      <c r="M825" s="33"/>
      <c r="N825" s="33"/>
      <c r="O825" s="33"/>
      <c r="P825" s="33"/>
      <c r="Q825" s="33"/>
      <c r="R825" s="33"/>
      <c r="S825" s="33"/>
      <c r="T825" s="33"/>
      <c r="U825" s="33"/>
      <c r="V825" s="33"/>
      <c r="W825" s="33"/>
      <c r="X825" s="53"/>
      <c r="Y825" s="53"/>
      <c r="Z825" s="53"/>
      <c r="AA825" s="53"/>
      <c r="AB825" s="53"/>
      <c r="AC825" s="53"/>
      <c r="AD825" s="53"/>
    </row>
    <row r="826">
      <c r="F826" s="33"/>
      <c r="G826" s="33"/>
      <c r="H826" s="33"/>
      <c r="I826" s="33"/>
      <c r="J826" s="33"/>
      <c r="K826" s="33"/>
      <c r="L826" s="33"/>
      <c r="M826" s="33"/>
      <c r="N826" s="33"/>
      <c r="O826" s="33"/>
      <c r="P826" s="33"/>
      <c r="Q826" s="33"/>
      <c r="R826" s="33"/>
      <c r="S826" s="33"/>
      <c r="T826" s="33"/>
      <c r="U826" s="33"/>
      <c r="V826" s="33"/>
      <c r="W826" s="33"/>
      <c r="X826" s="53"/>
      <c r="Y826" s="53"/>
      <c r="Z826" s="53"/>
      <c r="AA826" s="53"/>
      <c r="AB826" s="53"/>
      <c r="AC826" s="53"/>
      <c r="AD826" s="53"/>
    </row>
    <row r="827">
      <c r="F827" s="33"/>
      <c r="G827" s="33"/>
      <c r="H827" s="33"/>
      <c r="I827" s="33"/>
      <c r="J827" s="33"/>
      <c r="K827" s="33"/>
      <c r="L827" s="33"/>
      <c r="M827" s="33"/>
      <c r="N827" s="33"/>
      <c r="O827" s="33"/>
      <c r="P827" s="33"/>
      <c r="Q827" s="33"/>
      <c r="R827" s="33"/>
      <c r="S827" s="33"/>
      <c r="T827" s="33"/>
      <c r="U827" s="33"/>
      <c r="V827" s="33"/>
      <c r="W827" s="33"/>
      <c r="X827" s="53"/>
      <c r="Y827" s="53"/>
      <c r="Z827" s="53"/>
      <c r="AA827" s="53"/>
      <c r="AB827" s="53"/>
      <c r="AC827" s="53"/>
      <c r="AD827" s="53"/>
    </row>
    <row r="828">
      <c r="F828" s="33"/>
      <c r="G828" s="33"/>
      <c r="H828" s="33"/>
      <c r="I828" s="33"/>
      <c r="J828" s="33"/>
      <c r="K828" s="33"/>
      <c r="L828" s="33"/>
      <c r="M828" s="33"/>
      <c r="N828" s="33"/>
      <c r="O828" s="33"/>
      <c r="P828" s="33"/>
      <c r="Q828" s="33"/>
      <c r="R828" s="33"/>
      <c r="S828" s="33"/>
      <c r="T828" s="33"/>
      <c r="U828" s="33"/>
      <c r="V828" s="33"/>
      <c r="W828" s="33"/>
      <c r="X828" s="53"/>
      <c r="Y828" s="53"/>
      <c r="Z828" s="53"/>
      <c r="AA828" s="53"/>
      <c r="AB828" s="53"/>
      <c r="AC828" s="53"/>
      <c r="AD828" s="53"/>
    </row>
    <row r="829">
      <c r="F829" s="33"/>
      <c r="G829" s="33"/>
      <c r="H829" s="33"/>
      <c r="I829" s="33"/>
      <c r="J829" s="33"/>
      <c r="K829" s="33"/>
      <c r="L829" s="33"/>
      <c r="M829" s="33"/>
      <c r="N829" s="33"/>
      <c r="O829" s="33"/>
      <c r="P829" s="33"/>
      <c r="Q829" s="33"/>
      <c r="R829" s="33"/>
      <c r="S829" s="33"/>
      <c r="T829" s="33"/>
      <c r="U829" s="33"/>
      <c r="V829" s="33"/>
      <c r="W829" s="33"/>
      <c r="X829" s="53"/>
      <c r="Y829" s="53"/>
      <c r="Z829" s="53"/>
      <c r="AA829" s="53"/>
      <c r="AB829" s="53"/>
      <c r="AC829" s="53"/>
      <c r="AD829" s="53"/>
    </row>
    <row r="830">
      <c r="F830" s="33"/>
      <c r="G830" s="33"/>
      <c r="H830" s="33"/>
      <c r="I830" s="33"/>
      <c r="J830" s="33"/>
      <c r="K830" s="33"/>
      <c r="L830" s="33"/>
      <c r="M830" s="33"/>
      <c r="N830" s="33"/>
      <c r="O830" s="33"/>
      <c r="P830" s="33"/>
      <c r="Q830" s="33"/>
      <c r="R830" s="33"/>
      <c r="S830" s="33"/>
      <c r="T830" s="33"/>
      <c r="U830" s="33"/>
      <c r="V830" s="33"/>
      <c r="W830" s="33"/>
      <c r="X830" s="53"/>
      <c r="Y830" s="53"/>
      <c r="Z830" s="53"/>
      <c r="AA830" s="53"/>
      <c r="AB830" s="53"/>
      <c r="AC830" s="53"/>
      <c r="AD830" s="53"/>
    </row>
    <row r="831">
      <c r="F831" s="33"/>
      <c r="G831" s="33"/>
      <c r="H831" s="33"/>
      <c r="I831" s="33"/>
      <c r="J831" s="33"/>
      <c r="K831" s="33"/>
      <c r="L831" s="33"/>
      <c r="M831" s="33"/>
      <c r="N831" s="33"/>
      <c r="O831" s="33"/>
      <c r="P831" s="33"/>
      <c r="Q831" s="33"/>
      <c r="R831" s="33"/>
      <c r="S831" s="33"/>
      <c r="T831" s="33"/>
      <c r="U831" s="33"/>
      <c r="V831" s="33"/>
      <c r="W831" s="33"/>
      <c r="X831" s="53"/>
      <c r="Y831" s="53"/>
      <c r="Z831" s="53"/>
      <c r="AA831" s="53"/>
      <c r="AB831" s="53"/>
      <c r="AC831" s="53"/>
      <c r="AD831" s="53"/>
    </row>
    <row r="832">
      <c r="F832" s="33"/>
      <c r="G832" s="33"/>
      <c r="H832" s="33"/>
      <c r="I832" s="33"/>
      <c r="J832" s="33"/>
      <c r="K832" s="33"/>
      <c r="L832" s="33"/>
      <c r="M832" s="33"/>
      <c r="N832" s="33"/>
      <c r="O832" s="33"/>
      <c r="P832" s="33"/>
      <c r="Q832" s="33"/>
      <c r="R832" s="33"/>
      <c r="S832" s="33"/>
      <c r="T832" s="33"/>
      <c r="U832" s="33"/>
      <c r="V832" s="33"/>
      <c r="W832" s="33"/>
      <c r="X832" s="53"/>
      <c r="Y832" s="53"/>
      <c r="Z832" s="53"/>
      <c r="AA832" s="53"/>
      <c r="AB832" s="53"/>
      <c r="AC832" s="53"/>
      <c r="AD832" s="53"/>
    </row>
    <row r="833">
      <c r="F833" s="33"/>
      <c r="G833" s="33"/>
      <c r="H833" s="33"/>
      <c r="I833" s="33"/>
      <c r="J833" s="33"/>
      <c r="K833" s="33"/>
      <c r="L833" s="33"/>
      <c r="M833" s="33"/>
      <c r="N833" s="33"/>
      <c r="O833" s="33"/>
      <c r="P833" s="33"/>
      <c r="Q833" s="33"/>
      <c r="R833" s="33"/>
      <c r="S833" s="33"/>
      <c r="T833" s="33"/>
      <c r="U833" s="33"/>
      <c r="V833" s="33"/>
      <c r="W833" s="33"/>
      <c r="X833" s="53"/>
      <c r="Y833" s="53"/>
      <c r="Z833" s="53"/>
      <c r="AA833" s="53"/>
      <c r="AB833" s="53"/>
      <c r="AC833" s="53"/>
      <c r="AD833" s="53"/>
    </row>
    <row r="834">
      <c r="F834" s="33"/>
      <c r="G834" s="33"/>
      <c r="H834" s="33"/>
      <c r="I834" s="33"/>
      <c r="J834" s="33"/>
      <c r="K834" s="33"/>
      <c r="L834" s="33"/>
      <c r="M834" s="33"/>
      <c r="N834" s="33"/>
      <c r="O834" s="33"/>
      <c r="P834" s="33"/>
      <c r="Q834" s="33"/>
      <c r="R834" s="33"/>
      <c r="S834" s="33"/>
      <c r="T834" s="33"/>
      <c r="U834" s="33"/>
      <c r="V834" s="33"/>
      <c r="W834" s="33"/>
      <c r="X834" s="53"/>
      <c r="Y834" s="53"/>
      <c r="Z834" s="53"/>
      <c r="AA834" s="53"/>
      <c r="AB834" s="53"/>
      <c r="AC834" s="53"/>
      <c r="AD834" s="53"/>
    </row>
    <row r="835">
      <c r="F835" s="33"/>
      <c r="G835" s="33"/>
      <c r="H835" s="33"/>
      <c r="I835" s="33"/>
      <c r="J835" s="33"/>
      <c r="K835" s="33"/>
      <c r="L835" s="33"/>
      <c r="M835" s="33"/>
      <c r="N835" s="33"/>
      <c r="O835" s="33"/>
      <c r="P835" s="33"/>
      <c r="Q835" s="33"/>
      <c r="R835" s="33"/>
      <c r="S835" s="33"/>
      <c r="T835" s="33"/>
      <c r="U835" s="33"/>
      <c r="V835" s="33"/>
      <c r="W835" s="33"/>
      <c r="X835" s="53"/>
      <c r="Y835" s="53"/>
      <c r="Z835" s="53"/>
      <c r="AA835" s="53"/>
      <c r="AB835" s="53"/>
      <c r="AC835" s="53"/>
      <c r="AD835" s="53"/>
    </row>
    <row r="836">
      <c r="F836" s="33"/>
      <c r="G836" s="33"/>
      <c r="H836" s="33"/>
      <c r="I836" s="33"/>
      <c r="J836" s="33"/>
      <c r="K836" s="33"/>
      <c r="L836" s="33"/>
      <c r="M836" s="33"/>
      <c r="N836" s="33"/>
      <c r="O836" s="33"/>
      <c r="P836" s="33"/>
      <c r="Q836" s="33"/>
      <c r="R836" s="33"/>
      <c r="S836" s="33"/>
      <c r="T836" s="33"/>
      <c r="U836" s="33"/>
      <c r="V836" s="33"/>
      <c r="W836" s="33"/>
      <c r="X836" s="53"/>
      <c r="Y836" s="53"/>
      <c r="Z836" s="53"/>
      <c r="AA836" s="53"/>
      <c r="AB836" s="53"/>
      <c r="AC836" s="53"/>
      <c r="AD836" s="53"/>
    </row>
    <row r="837">
      <c r="F837" s="33"/>
      <c r="G837" s="33"/>
      <c r="H837" s="33"/>
      <c r="I837" s="33"/>
      <c r="J837" s="33"/>
      <c r="K837" s="33"/>
      <c r="L837" s="33"/>
      <c r="M837" s="33"/>
      <c r="N837" s="33"/>
      <c r="O837" s="33"/>
      <c r="P837" s="33"/>
      <c r="Q837" s="33"/>
      <c r="R837" s="33"/>
      <c r="S837" s="33"/>
      <c r="T837" s="33"/>
      <c r="U837" s="33"/>
      <c r="V837" s="33"/>
      <c r="W837" s="33"/>
      <c r="X837" s="53"/>
      <c r="Y837" s="53"/>
      <c r="Z837" s="53"/>
      <c r="AA837" s="53"/>
      <c r="AB837" s="53"/>
      <c r="AC837" s="53"/>
      <c r="AD837" s="53"/>
    </row>
    <row r="838">
      <c r="F838" s="33"/>
      <c r="G838" s="33"/>
      <c r="H838" s="33"/>
      <c r="I838" s="33"/>
      <c r="J838" s="33"/>
      <c r="K838" s="33"/>
      <c r="L838" s="33"/>
      <c r="M838" s="33"/>
      <c r="N838" s="33"/>
      <c r="O838" s="33"/>
      <c r="P838" s="33"/>
      <c r="Q838" s="33"/>
      <c r="R838" s="33"/>
      <c r="S838" s="33"/>
      <c r="T838" s="33"/>
      <c r="U838" s="33"/>
      <c r="V838" s="33"/>
      <c r="W838" s="33"/>
      <c r="X838" s="53"/>
      <c r="Y838" s="53"/>
      <c r="Z838" s="53"/>
      <c r="AA838" s="53"/>
      <c r="AB838" s="53"/>
      <c r="AC838" s="53"/>
      <c r="AD838" s="53"/>
    </row>
    <row r="839">
      <c r="F839" s="33"/>
      <c r="G839" s="33"/>
      <c r="H839" s="33"/>
      <c r="I839" s="33"/>
      <c r="J839" s="33"/>
      <c r="K839" s="33"/>
      <c r="L839" s="33"/>
      <c r="M839" s="33"/>
      <c r="N839" s="33"/>
      <c r="O839" s="33"/>
      <c r="P839" s="33"/>
      <c r="Q839" s="33"/>
      <c r="R839" s="33"/>
      <c r="S839" s="33"/>
      <c r="T839" s="33"/>
      <c r="U839" s="33"/>
      <c r="V839" s="33"/>
      <c r="W839" s="33"/>
      <c r="X839" s="53"/>
      <c r="Y839" s="53"/>
      <c r="Z839" s="53"/>
      <c r="AA839" s="53"/>
      <c r="AB839" s="53"/>
      <c r="AC839" s="53"/>
      <c r="AD839" s="53"/>
    </row>
    <row r="840">
      <c r="F840" s="33"/>
      <c r="G840" s="33"/>
      <c r="H840" s="33"/>
      <c r="I840" s="33"/>
      <c r="J840" s="33"/>
      <c r="K840" s="33"/>
      <c r="L840" s="33"/>
      <c r="M840" s="33"/>
      <c r="N840" s="33"/>
      <c r="O840" s="33"/>
      <c r="P840" s="33"/>
      <c r="Q840" s="33"/>
      <c r="R840" s="33"/>
      <c r="S840" s="33"/>
      <c r="T840" s="33"/>
      <c r="U840" s="33"/>
      <c r="V840" s="33"/>
      <c r="W840" s="33"/>
      <c r="X840" s="53"/>
      <c r="Y840" s="53"/>
      <c r="Z840" s="53"/>
      <c r="AA840" s="53"/>
      <c r="AB840" s="53"/>
      <c r="AC840" s="53"/>
      <c r="AD840" s="53"/>
    </row>
    <row r="841">
      <c r="F841" s="33"/>
      <c r="G841" s="33"/>
      <c r="H841" s="33"/>
      <c r="I841" s="33"/>
      <c r="J841" s="33"/>
      <c r="K841" s="33"/>
      <c r="L841" s="33"/>
      <c r="M841" s="33"/>
      <c r="N841" s="33"/>
      <c r="O841" s="33"/>
      <c r="P841" s="33"/>
      <c r="Q841" s="33"/>
      <c r="R841" s="33"/>
      <c r="S841" s="33"/>
      <c r="T841" s="33"/>
      <c r="U841" s="33"/>
      <c r="V841" s="33"/>
      <c r="W841" s="33"/>
      <c r="X841" s="53"/>
      <c r="Y841" s="53"/>
      <c r="Z841" s="53"/>
      <c r="AA841" s="53"/>
      <c r="AB841" s="53"/>
      <c r="AC841" s="53"/>
      <c r="AD841" s="53"/>
    </row>
    <row r="842">
      <c r="F842" s="33"/>
      <c r="G842" s="33"/>
      <c r="H842" s="33"/>
      <c r="I842" s="33"/>
      <c r="J842" s="33"/>
      <c r="K842" s="33"/>
      <c r="L842" s="33"/>
      <c r="M842" s="33"/>
      <c r="N842" s="33"/>
      <c r="O842" s="33"/>
      <c r="P842" s="33"/>
      <c r="Q842" s="33"/>
      <c r="R842" s="33"/>
      <c r="S842" s="33"/>
      <c r="T842" s="33"/>
      <c r="U842" s="33"/>
      <c r="V842" s="33"/>
      <c r="W842" s="33"/>
      <c r="X842" s="53"/>
      <c r="Y842" s="53"/>
      <c r="Z842" s="53"/>
      <c r="AA842" s="53"/>
      <c r="AB842" s="53"/>
      <c r="AC842" s="53"/>
      <c r="AD842" s="53"/>
    </row>
    <row r="843">
      <c r="F843" s="33"/>
      <c r="G843" s="33"/>
      <c r="H843" s="33"/>
      <c r="I843" s="33"/>
      <c r="J843" s="33"/>
      <c r="K843" s="33"/>
      <c r="L843" s="33"/>
      <c r="M843" s="33"/>
      <c r="N843" s="33"/>
      <c r="O843" s="33"/>
      <c r="P843" s="33"/>
      <c r="Q843" s="33"/>
      <c r="R843" s="33"/>
      <c r="S843" s="33"/>
      <c r="T843" s="33"/>
      <c r="U843" s="33"/>
      <c r="V843" s="33"/>
      <c r="W843" s="33"/>
      <c r="X843" s="53"/>
      <c r="Y843" s="53"/>
      <c r="Z843" s="53"/>
      <c r="AA843" s="53"/>
      <c r="AB843" s="53"/>
      <c r="AC843" s="53"/>
      <c r="AD843" s="53"/>
    </row>
    <row r="844">
      <c r="F844" s="33"/>
      <c r="G844" s="33"/>
      <c r="H844" s="33"/>
      <c r="I844" s="33"/>
      <c r="J844" s="33"/>
      <c r="K844" s="33"/>
      <c r="L844" s="33"/>
      <c r="M844" s="33"/>
      <c r="N844" s="33"/>
      <c r="O844" s="33"/>
      <c r="P844" s="33"/>
      <c r="Q844" s="33"/>
      <c r="R844" s="33"/>
      <c r="S844" s="33"/>
      <c r="T844" s="33"/>
      <c r="U844" s="33"/>
      <c r="V844" s="33"/>
      <c r="W844" s="33"/>
      <c r="X844" s="53"/>
      <c r="Y844" s="53"/>
      <c r="Z844" s="53"/>
      <c r="AA844" s="53"/>
      <c r="AB844" s="53"/>
      <c r="AC844" s="53"/>
      <c r="AD844" s="53"/>
    </row>
    <row r="845">
      <c r="F845" s="33"/>
      <c r="G845" s="33"/>
      <c r="H845" s="33"/>
      <c r="I845" s="33"/>
      <c r="J845" s="33"/>
      <c r="K845" s="33"/>
      <c r="L845" s="33"/>
      <c r="M845" s="33"/>
      <c r="N845" s="33"/>
      <c r="O845" s="33"/>
      <c r="P845" s="33"/>
      <c r="Q845" s="33"/>
      <c r="R845" s="33"/>
      <c r="S845" s="33"/>
      <c r="T845" s="33"/>
      <c r="U845" s="33"/>
      <c r="V845" s="33"/>
      <c r="W845" s="33"/>
      <c r="X845" s="53"/>
      <c r="Y845" s="53"/>
      <c r="Z845" s="53"/>
      <c r="AA845" s="53"/>
      <c r="AB845" s="53"/>
      <c r="AC845" s="53"/>
      <c r="AD845" s="53"/>
    </row>
    <row r="846">
      <c r="F846" s="33"/>
      <c r="G846" s="33"/>
      <c r="H846" s="33"/>
      <c r="I846" s="33"/>
      <c r="J846" s="33"/>
      <c r="K846" s="33"/>
      <c r="L846" s="33"/>
      <c r="M846" s="33"/>
      <c r="N846" s="33"/>
      <c r="O846" s="33"/>
      <c r="P846" s="33"/>
      <c r="Q846" s="33"/>
      <c r="R846" s="33"/>
      <c r="S846" s="33"/>
      <c r="T846" s="33"/>
      <c r="U846" s="33"/>
      <c r="V846" s="33"/>
      <c r="W846" s="33"/>
      <c r="X846" s="53"/>
      <c r="Y846" s="53"/>
      <c r="Z846" s="53"/>
      <c r="AA846" s="53"/>
      <c r="AB846" s="53"/>
      <c r="AC846" s="53"/>
      <c r="AD846" s="53"/>
    </row>
    <row r="847">
      <c r="F847" s="33"/>
      <c r="G847" s="33"/>
      <c r="H847" s="33"/>
      <c r="I847" s="33"/>
      <c r="J847" s="33"/>
      <c r="K847" s="33"/>
      <c r="L847" s="33"/>
      <c r="M847" s="33"/>
      <c r="N847" s="33"/>
      <c r="O847" s="33"/>
      <c r="P847" s="33"/>
      <c r="Q847" s="33"/>
      <c r="R847" s="33"/>
      <c r="S847" s="33"/>
      <c r="T847" s="33"/>
      <c r="U847" s="33"/>
      <c r="V847" s="33"/>
      <c r="W847" s="33"/>
      <c r="X847" s="53"/>
      <c r="Y847" s="53"/>
      <c r="Z847" s="53"/>
      <c r="AA847" s="53"/>
      <c r="AB847" s="53"/>
      <c r="AC847" s="53"/>
      <c r="AD847" s="53"/>
    </row>
    <row r="848">
      <c r="F848" s="33"/>
      <c r="G848" s="33"/>
      <c r="H848" s="33"/>
      <c r="I848" s="33"/>
      <c r="J848" s="33"/>
      <c r="K848" s="33"/>
      <c r="L848" s="33"/>
      <c r="M848" s="33"/>
      <c r="N848" s="33"/>
      <c r="O848" s="33"/>
      <c r="P848" s="33"/>
      <c r="Q848" s="33"/>
      <c r="R848" s="33"/>
      <c r="S848" s="33"/>
      <c r="T848" s="33"/>
      <c r="U848" s="33"/>
      <c r="V848" s="33"/>
      <c r="W848" s="33"/>
      <c r="X848" s="53"/>
      <c r="Y848" s="53"/>
      <c r="Z848" s="53"/>
      <c r="AA848" s="53"/>
      <c r="AB848" s="53"/>
      <c r="AC848" s="53"/>
      <c r="AD848" s="53"/>
    </row>
    <row r="849">
      <c r="F849" s="33"/>
      <c r="G849" s="33"/>
      <c r="H849" s="33"/>
      <c r="I849" s="33"/>
      <c r="J849" s="33"/>
      <c r="K849" s="33"/>
      <c r="L849" s="33"/>
      <c r="M849" s="33"/>
      <c r="N849" s="33"/>
      <c r="O849" s="33"/>
      <c r="P849" s="33"/>
      <c r="Q849" s="33"/>
      <c r="R849" s="33"/>
      <c r="S849" s="33"/>
      <c r="T849" s="33"/>
      <c r="U849" s="33"/>
      <c r="V849" s="33"/>
      <c r="W849" s="33"/>
      <c r="X849" s="53"/>
      <c r="Y849" s="53"/>
      <c r="Z849" s="53"/>
      <c r="AA849" s="53"/>
      <c r="AB849" s="53"/>
      <c r="AC849" s="53"/>
      <c r="AD849" s="53"/>
    </row>
    <row r="850">
      <c r="F850" s="33"/>
      <c r="G850" s="33"/>
      <c r="H850" s="33"/>
      <c r="I850" s="33"/>
      <c r="J850" s="33"/>
      <c r="K850" s="33"/>
      <c r="L850" s="33"/>
      <c r="M850" s="33"/>
      <c r="N850" s="33"/>
      <c r="O850" s="33"/>
      <c r="P850" s="33"/>
      <c r="Q850" s="33"/>
      <c r="R850" s="33"/>
      <c r="S850" s="33"/>
      <c r="T850" s="33"/>
      <c r="U850" s="33"/>
      <c r="V850" s="33"/>
      <c r="W850" s="33"/>
      <c r="X850" s="53"/>
      <c r="Y850" s="53"/>
      <c r="Z850" s="53"/>
      <c r="AA850" s="53"/>
      <c r="AB850" s="53"/>
      <c r="AC850" s="53"/>
      <c r="AD850" s="53"/>
    </row>
    <row r="851">
      <c r="F851" s="33"/>
      <c r="G851" s="33"/>
      <c r="H851" s="33"/>
      <c r="I851" s="33"/>
      <c r="J851" s="33"/>
      <c r="K851" s="33"/>
      <c r="L851" s="33"/>
      <c r="M851" s="33"/>
      <c r="N851" s="33"/>
      <c r="O851" s="33"/>
      <c r="P851" s="33"/>
      <c r="Q851" s="33"/>
      <c r="R851" s="33"/>
      <c r="S851" s="33"/>
      <c r="T851" s="33"/>
      <c r="U851" s="33"/>
      <c r="V851" s="33"/>
      <c r="W851" s="33"/>
      <c r="X851" s="53"/>
      <c r="Y851" s="53"/>
      <c r="Z851" s="53"/>
      <c r="AA851" s="53"/>
      <c r="AB851" s="53"/>
      <c r="AC851" s="53"/>
      <c r="AD851" s="53"/>
    </row>
    <row r="852">
      <c r="F852" s="33"/>
      <c r="G852" s="33"/>
      <c r="H852" s="33"/>
      <c r="I852" s="33"/>
      <c r="J852" s="33"/>
      <c r="K852" s="33"/>
      <c r="L852" s="33"/>
      <c r="M852" s="33"/>
      <c r="N852" s="33"/>
      <c r="O852" s="33"/>
      <c r="P852" s="33"/>
      <c r="Q852" s="33"/>
      <c r="R852" s="33"/>
      <c r="S852" s="33"/>
      <c r="T852" s="33"/>
      <c r="U852" s="33"/>
      <c r="V852" s="33"/>
      <c r="W852" s="33"/>
      <c r="X852" s="53"/>
      <c r="Y852" s="53"/>
      <c r="Z852" s="53"/>
      <c r="AA852" s="53"/>
      <c r="AB852" s="53"/>
      <c r="AC852" s="53"/>
      <c r="AD852" s="53"/>
    </row>
    <row r="853">
      <c r="F853" s="33"/>
      <c r="G853" s="33"/>
      <c r="H853" s="33"/>
      <c r="I853" s="33"/>
      <c r="J853" s="33"/>
      <c r="K853" s="33"/>
      <c r="L853" s="33"/>
      <c r="M853" s="33"/>
      <c r="N853" s="33"/>
      <c r="O853" s="33"/>
      <c r="P853" s="33"/>
      <c r="Q853" s="33"/>
      <c r="R853" s="33"/>
      <c r="S853" s="33"/>
      <c r="T853" s="33"/>
      <c r="U853" s="33"/>
      <c r="V853" s="33"/>
      <c r="W853" s="33"/>
      <c r="X853" s="53"/>
      <c r="Y853" s="53"/>
      <c r="Z853" s="53"/>
      <c r="AA853" s="53"/>
      <c r="AB853" s="53"/>
      <c r="AC853" s="53"/>
      <c r="AD853" s="53"/>
    </row>
    <row r="854">
      <c r="F854" s="33"/>
      <c r="G854" s="33"/>
      <c r="H854" s="33"/>
      <c r="I854" s="33"/>
      <c r="J854" s="33"/>
      <c r="K854" s="33"/>
      <c r="L854" s="33"/>
      <c r="M854" s="33"/>
      <c r="N854" s="33"/>
      <c r="O854" s="33"/>
      <c r="P854" s="33"/>
      <c r="Q854" s="33"/>
      <c r="R854" s="33"/>
      <c r="S854" s="33"/>
      <c r="T854" s="33"/>
      <c r="U854" s="33"/>
      <c r="V854" s="33"/>
      <c r="W854" s="33"/>
      <c r="X854" s="53"/>
      <c r="Y854" s="53"/>
      <c r="Z854" s="53"/>
      <c r="AA854" s="53"/>
      <c r="AB854" s="53"/>
      <c r="AC854" s="53"/>
      <c r="AD854" s="53"/>
    </row>
    <row r="855">
      <c r="F855" s="33"/>
      <c r="G855" s="33"/>
      <c r="H855" s="33"/>
      <c r="I855" s="33"/>
      <c r="J855" s="33"/>
      <c r="K855" s="33"/>
      <c r="L855" s="33"/>
      <c r="M855" s="33"/>
      <c r="N855" s="33"/>
      <c r="O855" s="33"/>
      <c r="P855" s="33"/>
      <c r="Q855" s="33"/>
      <c r="R855" s="33"/>
      <c r="S855" s="33"/>
      <c r="T855" s="33"/>
      <c r="U855" s="33"/>
      <c r="V855" s="33"/>
      <c r="W855" s="33"/>
      <c r="X855" s="53"/>
      <c r="Y855" s="53"/>
      <c r="Z855" s="53"/>
      <c r="AA855" s="53"/>
      <c r="AB855" s="53"/>
      <c r="AC855" s="53"/>
      <c r="AD855" s="53"/>
    </row>
    <row r="856">
      <c r="F856" s="33"/>
      <c r="G856" s="33"/>
      <c r="H856" s="33"/>
      <c r="I856" s="33"/>
      <c r="J856" s="33"/>
      <c r="K856" s="33"/>
      <c r="L856" s="33"/>
      <c r="M856" s="33"/>
      <c r="N856" s="33"/>
      <c r="O856" s="33"/>
      <c r="P856" s="33"/>
      <c r="Q856" s="33"/>
      <c r="R856" s="33"/>
      <c r="S856" s="33"/>
      <c r="T856" s="33"/>
      <c r="U856" s="33"/>
      <c r="V856" s="33"/>
      <c r="W856" s="33"/>
      <c r="X856" s="53"/>
      <c r="Y856" s="53"/>
      <c r="Z856" s="53"/>
      <c r="AA856" s="53"/>
      <c r="AB856" s="53"/>
      <c r="AC856" s="53"/>
      <c r="AD856" s="53"/>
    </row>
    <row r="857">
      <c r="F857" s="33"/>
      <c r="G857" s="33"/>
      <c r="H857" s="33"/>
      <c r="I857" s="33"/>
      <c r="J857" s="33"/>
      <c r="K857" s="33"/>
      <c r="L857" s="33"/>
      <c r="M857" s="33"/>
      <c r="N857" s="33"/>
      <c r="O857" s="33"/>
      <c r="P857" s="33"/>
      <c r="Q857" s="33"/>
      <c r="R857" s="33"/>
      <c r="S857" s="33"/>
      <c r="T857" s="33"/>
      <c r="U857" s="33"/>
      <c r="V857" s="33"/>
      <c r="W857" s="33"/>
      <c r="X857" s="53"/>
      <c r="Y857" s="53"/>
      <c r="Z857" s="53"/>
      <c r="AA857" s="53"/>
      <c r="AB857" s="53"/>
      <c r="AC857" s="53"/>
      <c r="AD857" s="53"/>
    </row>
    <row r="858">
      <c r="F858" s="33"/>
      <c r="G858" s="33"/>
      <c r="H858" s="33"/>
      <c r="I858" s="33"/>
      <c r="J858" s="33"/>
      <c r="K858" s="33"/>
      <c r="L858" s="33"/>
      <c r="M858" s="33"/>
      <c r="N858" s="33"/>
      <c r="O858" s="33"/>
      <c r="P858" s="33"/>
      <c r="Q858" s="33"/>
      <c r="R858" s="33"/>
      <c r="S858" s="33"/>
      <c r="T858" s="33"/>
      <c r="U858" s="33"/>
      <c r="V858" s="33"/>
      <c r="W858" s="33"/>
      <c r="X858" s="53"/>
      <c r="Y858" s="53"/>
      <c r="Z858" s="53"/>
      <c r="AA858" s="53"/>
      <c r="AB858" s="53"/>
      <c r="AC858" s="53"/>
      <c r="AD858" s="53"/>
    </row>
    <row r="859">
      <c r="F859" s="33"/>
      <c r="G859" s="33"/>
      <c r="H859" s="33"/>
      <c r="I859" s="33"/>
      <c r="J859" s="33"/>
      <c r="K859" s="33"/>
      <c r="L859" s="33"/>
      <c r="M859" s="33"/>
      <c r="N859" s="33"/>
      <c r="O859" s="33"/>
      <c r="P859" s="33"/>
      <c r="Q859" s="33"/>
      <c r="R859" s="33"/>
      <c r="S859" s="33"/>
      <c r="T859" s="33"/>
      <c r="U859" s="33"/>
      <c r="V859" s="33"/>
      <c r="W859" s="33"/>
      <c r="X859" s="53"/>
      <c r="Y859" s="53"/>
      <c r="Z859" s="53"/>
      <c r="AA859" s="53"/>
      <c r="AB859" s="53"/>
      <c r="AC859" s="53"/>
      <c r="AD859" s="53"/>
    </row>
    <row r="860">
      <c r="F860" s="33"/>
      <c r="G860" s="33"/>
      <c r="H860" s="33"/>
      <c r="I860" s="33"/>
      <c r="J860" s="33"/>
      <c r="K860" s="33"/>
      <c r="L860" s="33"/>
      <c r="M860" s="33"/>
      <c r="N860" s="33"/>
      <c r="O860" s="33"/>
      <c r="P860" s="33"/>
      <c r="Q860" s="33"/>
      <c r="R860" s="33"/>
      <c r="S860" s="33"/>
      <c r="T860" s="33"/>
      <c r="U860" s="33"/>
      <c r="V860" s="33"/>
      <c r="W860" s="33"/>
      <c r="X860" s="53"/>
      <c r="Y860" s="53"/>
      <c r="Z860" s="53"/>
      <c r="AA860" s="53"/>
      <c r="AB860" s="53"/>
      <c r="AC860" s="53"/>
      <c r="AD860" s="53"/>
    </row>
    <row r="861">
      <c r="F861" s="33"/>
      <c r="G861" s="33"/>
      <c r="H861" s="33"/>
      <c r="I861" s="33"/>
      <c r="J861" s="33"/>
      <c r="K861" s="33"/>
      <c r="L861" s="33"/>
      <c r="M861" s="33"/>
      <c r="N861" s="33"/>
      <c r="O861" s="33"/>
      <c r="P861" s="33"/>
      <c r="Q861" s="33"/>
      <c r="R861" s="33"/>
      <c r="S861" s="33"/>
      <c r="T861" s="33"/>
      <c r="U861" s="33"/>
      <c r="V861" s="33"/>
      <c r="W861" s="33"/>
      <c r="X861" s="53"/>
      <c r="Y861" s="53"/>
      <c r="Z861" s="53"/>
      <c r="AA861" s="53"/>
      <c r="AB861" s="53"/>
      <c r="AC861" s="53"/>
      <c r="AD861" s="53"/>
    </row>
    <row r="862">
      <c r="F862" s="33"/>
      <c r="G862" s="33"/>
      <c r="H862" s="33"/>
      <c r="I862" s="33"/>
      <c r="J862" s="33"/>
      <c r="K862" s="33"/>
      <c r="L862" s="33"/>
      <c r="M862" s="33"/>
      <c r="N862" s="33"/>
      <c r="O862" s="33"/>
      <c r="P862" s="33"/>
      <c r="Q862" s="33"/>
      <c r="R862" s="33"/>
      <c r="S862" s="33"/>
      <c r="T862" s="33"/>
      <c r="U862" s="33"/>
      <c r="V862" s="33"/>
      <c r="W862" s="33"/>
      <c r="X862" s="53"/>
      <c r="Y862" s="53"/>
      <c r="Z862" s="53"/>
      <c r="AA862" s="53"/>
      <c r="AB862" s="53"/>
      <c r="AC862" s="53"/>
      <c r="AD862" s="53"/>
    </row>
    <row r="863">
      <c r="F863" s="33"/>
      <c r="G863" s="33"/>
      <c r="H863" s="33"/>
      <c r="I863" s="33"/>
      <c r="J863" s="33"/>
      <c r="K863" s="33"/>
      <c r="L863" s="33"/>
      <c r="M863" s="33"/>
      <c r="N863" s="33"/>
      <c r="O863" s="33"/>
      <c r="P863" s="33"/>
      <c r="Q863" s="33"/>
      <c r="R863" s="33"/>
      <c r="S863" s="33"/>
      <c r="T863" s="33"/>
      <c r="U863" s="33"/>
      <c r="V863" s="33"/>
      <c r="W863" s="33"/>
      <c r="X863" s="53"/>
      <c r="Y863" s="53"/>
      <c r="Z863" s="53"/>
      <c r="AA863" s="53"/>
      <c r="AB863" s="53"/>
      <c r="AC863" s="53"/>
      <c r="AD863" s="53"/>
    </row>
    <row r="864">
      <c r="F864" s="33"/>
      <c r="G864" s="33"/>
      <c r="H864" s="33"/>
      <c r="I864" s="33"/>
      <c r="J864" s="33"/>
      <c r="K864" s="33"/>
      <c r="L864" s="33"/>
      <c r="M864" s="33"/>
      <c r="N864" s="33"/>
      <c r="O864" s="33"/>
      <c r="P864" s="33"/>
      <c r="Q864" s="33"/>
      <c r="R864" s="33"/>
      <c r="S864" s="33"/>
      <c r="T864" s="33"/>
      <c r="U864" s="33"/>
      <c r="V864" s="33"/>
      <c r="W864" s="33"/>
      <c r="X864" s="53"/>
      <c r="Y864" s="53"/>
      <c r="Z864" s="53"/>
      <c r="AA864" s="53"/>
      <c r="AB864" s="53"/>
      <c r="AC864" s="53"/>
      <c r="AD864" s="53"/>
    </row>
    <row r="865">
      <c r="F865" s="33"/>
      <c r="G865" s="33"/>
      <c r="H865" s="33"/>
      <c r="I865" s="33"/>
      <c r="J865" s="33"/>
      <c r="K865" s="33"/>
      <c r="L865" s="33"/>
      <c r="M865" s="33"/>
      <c r="N865" s="33"/>
      <c r="O865" s="33"/>
      <c r="P865" s="33"/>
      <c r="Q865" s="33"/>
      <c r="R865" s="33"/>
      <c r="S865" s="33"/>
      <c r="T865" s="33"/>
      <c r="U865" s="33"/>
      <c r="V865" s="33"/>
      <c r="W865" s="33"/>
      <c r="X865" s="53"/>
      <c r="Y865" s="53"/>
      <c r="Z865" s="53"/>
      <c r="AA865" s="53"/>
      <c r="AB865" s="53"/>
      <c r="AC865" s="53"/>
      <c r="AD865" s="53"/>
    </row>
    <row r="866">
      <c r="F866" s="33"/>
      <c r="G866" s="33"/>
      <c r="H866" s="33"/>
      <c r="I866" s="33"/>
      <c r="J866" s="33"/>
      <c r="K866" s="33"/>
      <c r="L866" s="33"/>
      <c r="M866" s="33"/>
      <c r="N866" s="33"/>
      <c r="O866" s="33"/>
      <c r="P866" s="33"/>
      <c r="Q866" s="33"/>
      <c r="R866" s="33"/>
      <c r="S866" s="33"/>
      <c r="T866" s="33"/>
      <c r="U866" s="33"/>
      <c r="V866" s="33"/>
      <c r="W866" s="33"/>
      <c r="X866" s="53"/>
      <c r="Y866" s="53"/>
      <c r="Z866" s="53"/>
      <c r="AA866" s="53"/>
      <c r="AB866" s="53"/>
      <c r="AC866" s="53"/>
      <c r="AD866" s="53"/>
    </row>
    <row r="867">
      <c r="F867" s="33"/>
      <c r="G867" s="33"/>
      <c r="H867" s="33"/>
      <c r="I867" s="33"/>
      <c r="J867" s="33"/>
      <c r="K867" s="33"/>
      <c r="L867" s="33"/>
      <c r="M867" s="33"/>
      <c r="N867" s="33"/>
      <c r="O867" s="33"/>
      <c r="P867" s="33"/>
      <c r="Q867" s="33"/>
      <c r="R867" s="33"/>
      <c r="S867" s="33"/>
      <c r="T867" s="33"/>
      <c r="U867" s="33"/>
      <c r="V867" s="33"/>
      <c r="W867" s="33"/>
      <c r="X867" s="53"/>
      <c r="Y867" s="53"/>
      <c r="Z867" s="53"/>
      <c r="AA867" s="53"/>
      <c r="AB867" s="53"/>
      <c r="AC867" s="53"/>
      <c r="AD867" s="53"/>
    </row>
    <row r="868">
      <c r="F868" s="33"/>
      <c r="G868" s="33"/>
      <c r="H868" s="33"/>
      <c r="I868" s="33"/>
      <c r="J868" s="33"/>
      <c r="K868" s="33"/>
      <c r="L868" s="33"/>
      <c r="M868" s="33"/>
      <c r="N868" s="33"/>
      <c r="O868" s="33"/>
      <c r="P868" s="33"/>
      <c r="Q868" s="33"/>
      <c r="R868" s="33"/>
      <c r="S868" s="33"/>
      <c r="T868" s="33"/>
      <c r="U868" s="33"/>
      <c r="V868" s="33"/>
      <c r="W868" s="33"/>
      <c r="X868" s="53"/>
      <c r="Y868" s="53"/>
      <c r="Z868" s="53"/>
      <c r="AA868" s="53"/>
      <c r="AB868" s="53"/>
      <c r="AC868" s="53"/>
      <c r="AD868" s="53"/>
    </row>
    <row r="869">
      <c r="F869" s="33"/>
      <c r="G869" s="33"/>
      <c r="H869" s="33"/>
      <c r="I869" s="33"/>
      <c r="J869" s="33"/>
      <c r="K869" s="33"/>
      <c r="L869" s="33"/>
      <c r="M869" s="33"/>
      <c r="N869" s="33"/>
      <c r="O869" s="33"/>
      <c r="P869" s="33"/>
      <c r="Q869" s="33"/>
      <c r="R869" s="33"/>
      <c r="S869" s="33"/>
      <c r="T869" s="33"/>
      <c r="U869" s="33"/>
      <c r="V869" s="33"/>
      <c r="W869" s="33"/>
      <c r="X869" s="53"/>
      <c r="Y869" s="53"/>
      <c r="Z869" s="53"/>
      <c r="AA869" s="53"/>
      <c r="AB869" s="53"/>
      <c r="AC869" s="53"/>
      <c r="AD869" s="53"/>
    </row>
    <row r="870">
      <c r="F870" s="33"/>
      <c r="G870" s="33"/>
      <c r="H870" s="33"/>
      <c r="I870" s="33"/>
      <c r="J870" s="33"/>
      <c r="K870" s="33"/>
      <c r="L870" s="33"/>
      <c r="M870" s="33"/>
      <c r="N870" s="33"/>
      <c r="O870" s="33"/>
      <c r="P870" s="33"/>
      <c r="Q870" s="33"/>
      <c r="R870" s="33"/>
      <c r="S870" s="33"/>
      <c r="T870" s="33"/>
      <c r="U870" s="33"/>
      <c r="V870" s="33"/>
      <c r="W870" s="33"/>
      <c r="X870" s="53"/>
      <c r="Y870" s="53"/>
      <c r="Z870" s="53"/>
      <c r="AA870" s="53"/>
      <c r="AB870" s="53"/>
      <c r="AC870" s="53"/>
      <c r="AD870" s="53"/>
    </row>
    <row r="871">
      <c r="F871" s="33"/>
      <c r="G871" s="33"/>
      <c r="H871" s="33"/>
      <c r="I871" s="33"/>
      <c r="J871" s="33"/>
      <c r="K871" s="33"/>
      <c r="L871" s="33"/>
      <c r="M871" s="33"/>
      <c r="N871" s="33"/>
      <c r="O871" s="33"/>
      <c r="P871" s="33"/>
      <c r="Q871" s="33"/>
      <c r="R871" s="33"/>
      <c r="S871" s="33"/>
      <c r="T871" s="33"/>
      <c r="U871" s="33"/>
      <c r="V871" s="33"/>
      <c r="W871" s="33"/>
      <c r="X871" s="53"/>
      <c r="Y871" s="53"/>
      <c r="Z871" s="53"/>
      <c r="AA871" s="53"/>
      <c r="AB871" s="53"/>
      <c r="AC871" s="53"/>
      <c r="AD871" s="53"/>
    </row>
    <row r="872">
      <c r="F872" s="33"/>
      <c r="G872" s="33"/>
      <c r="H872" s="33"/>
      <c r="I872" s="33"/>
      <c r="J872" s="33"/>
      <c r="K872" s="33"/>
      <c r="L872" s="33"/>
      <c r="M872" s="33"/>
      <c r="N872" s="33"/>
      <c r="O872" s="33"/>
      <c r="P872" s="33"/>
      <c r="Q872" s="33"/>
      <c r="R872" s="33"/>
      <c r="S872" s="33"/>
      <c r="T872" s="33"/>
      <c r="U872" s="33"/>
      <c r="V872" s="33"/>
      <c r="W872" s="33"/>
      <c r="X872" s="53"/>
      <c r="Y872" s="53"/>
      <c r="Z872" s="53"/>
      <c r="AA872" s="53"/>
      <c r="AB872" s="53"/>
      <c r="AC872" s="53"/>
      <c r="AD872" s="53"/>
    </row>
    <row r="873">
      <c r="F873" s="33"/>
      <c r="G873" s="33"/>
      <c r="H873" s="33"/>
      <c r="I873" s="33"/>
      <c r="J873" s="33"/>
      <c r="K873" s="33"/>
      <c r="L873" s="33"/>
      <c r="M873" s="33"/>
      <c r="N873" s="33"/>
      <c r="O873" s="33"/>
      <c r="P873" s="33"/>
      <c r="Q873" s="33"/>
      <c r="R873" s="33"/>
      <c r="S873" s="33"/>
      <c r="T873" s="33"/>
      <c r="U873" s="33"/>
      <c r="V873" s="33"/>
      <c r="W873" s="33"/>
      <c r="X873" s="53"/>
      <c r="Y873" s="53"/>
      <c r="Z873" s="53"/>
      <c r="AA873" s="53"/>
      <c r="AB873" s="53"/>
      <c r="AC873" s="53"/>
      <c r="AD873" s="53"/>
    </row>
    <row r="874">
      <c r="F874" s="33"/>
      <c r="G874" s="33"/>
      <c r="H874" s="33"/>
      <c r="I874" s="33"/>
      <c r="J874" s="33"/>
      <c r="K874" s="33"/>
      <c r="L874" s="33"/>
      <c r="M874" s="33"/>
      <c r="N874" s="33"/>
      <c r="O874" s="33"/>
      <c r="P874" s="33"/>
      <c r="Q874" s="33"/>
      <c r="R874" s="33"/>
      <c r="S874" s="33"/>
      <c r="T874" s="33"/>
      <c r="U874" s="33"/>
      <c r="V874" s="33"/>
      <c r="W874" s="33"/>
      <c r="X874" s="53"/>
      <c r="Y874" s="53"/>
      <c r="Z874" s="53"/>
      <c r="AA874" s="53"/>
      <c r="AB874" s="53"/>
      <c r="AC874" s="53"/>
      <c r="AD874" s="53"/>
    </row>
    <row r="875">
      <c r="F875" s="33"/>
      <c r="G875" s="33"/>
      <c r="H875" s="33"/>
      <c r="I875" s="33"/>
      <c r="J875" s="33"/>
      <c r="K875" s="33"/>
      <c r="L875" s="33"/>
      <c r="M875" s="33"/>
      <c r="N875" s="33"/>
      <c r="O875" s="33"/>
      <c r="P875" s="33"/>
      <c r="Q875" s="33"/>
      <c r="R875" s="33"/>
      <c r="S875" s="33"/>
      <c r="T875" s="33"/>
      <c r="U875" s="33"/>
      <c r="V875" s="33"/>
      <c r="W875" s="33"/>
      <c r="X875" s="53"/>
      <c r="Y875" s="53"/>
      <c r="Z875" s="53"/>
      <c r="AA875" s="53"/>
      <c r="AB875" s="53"/>
      <c r="AC875" s="53"/>
      <c r="AD875" s="53"/>
    </row>
    <row r="876">
      <c r="F876" s="33"/>
      <c r="G876" s="33"/>
      <c r="H876" s="33"/>
      <c r="I876" s="33"/>
      <c r="J876" s="33"/>
      <c r="K876" s="33"/>
      <c r="L876" s="33"/>
      <c r="M876" s="33"/>
      <c r="N876" s="33"/>
      <c r="O876" s="33"/>
      <c r="P876" s="33"/>
      <c r="Q876" s="33"/>
      <c r="R876" s="33"/>
      <c r="S876" s="33"/>
      <c r="T876" s="33"/>
      <c r="U876" s="33"/>
      <c r="V876" s="33"/>
      <c r="W876" s="33"/>
      <c r="X876" s="53"/>
      <c r="Y876" s="53"/>
      <c r="Z876" s="53"/>
      <c r="AA876" s="53"/>
      <c r="AB876" s="53"/>
      <c r="AC876" s="53"/>
      <c r="AD876" s="53"/>
    </row>
    <row r="877">
      <c r="F877" s="33"/>
      <c r="G877" s="33"/>
      <c r="H877" s="33"/>
      <c r="I877" s="33"/>
      <c r="J877" s="33"/>
      <c r="K877" s="33"/>
      <c r="L877" s="33"/>
      <c r="M877" s="33"/>
      <c r="N877" s="33"/>
      <c r="O877" s="33"/>
      <c r="P877" s="33"/>
      <c r="Q877" s="33"/>
      <c r="R877" s="33"/>
      <c r="S877" s="33"/>
      <c r="T877" s="33"/>
      <c r="U877" s="33"/>
      <c r="V877" s="33"/>
      <c r="W877" s="33"/>
      <c r="X877" s="53"/>
      <c r="Y877" s="53"/>
      <c r="Z877" s="53"/>
      <c r="AA877" s="53"/>
      <c r="AB877" s="53"/>
      <c r="AC877" s="53"/>
      <c r="AD877" s="53"/>
    </row>
    <row r="878">
      <c r="F878" s="33"/>
      <c r="G878" s="33"/>
      <c r="H878" s="33"/>
      <c r="I878" s="33"/>
      <c r="J878" s="33"/>
      <c r="K878" s="33"/>
      <c r="L878" s="33"/>
      <c r="M878" s="33"/>
      <c r="N878" s="33"/>
      <c r="O878" s="33"/>
      <c r="P878" s="33"/>
      <c r="Q878" s="33"/>
      <c r="R878" s="33"/>
      <c r="S878" s="33"/>
      <c r="T878" s="33"/>
      <c r="U878" s="33"/>
      <c r="V878" s="33"/>
      <c r="W878" s="33"/>
      <c r="X878" s="53"/>
      <c r="Y878" s="53"/>
      <c r="Z878" s="53"/>
      <c r="AA878" s="53"/>
      <c r="AB878" s="53"/>
      <c r="AC878" s="53"/>
      <c r="AD878" s="53"/>
    </row>
    <row r="879">
      <c r="F879" s="33"/>
      <c r="G879" s="33"/>
      <c r="H879" s="33"/>
      <c r="I879" s="33"/>
      <c r="J879" s="33"/>
      <c r="K879" s="33"/>
      <c r="L879" s="33"/>
      <c r="M879" s="33"/>
      <c r="N879" s="33"/>
      <c r="O879" s="33"/>
      <c r="P879" s="33"/>
      <c r="Q879" s="33"/>
      <c r="R879" s="33"/>
      <c r="S879" s="33"/>
      <c r="T879" s="33"/>
      <c r="U879" s="33"/>
      <c r="V879" s="33"/>
      <c r="W879" s="33"/>
      <c r="X879" s="53"/>
      <c r="Y879" s="53"/>
      <c r="Z879" s="53"/>
      <c r="AA879" s="53"/>
      <c r="AB879" s="53"/>
      <c r="AC879" s="53"/>
      <c r="AD879" s="53"/>
    </row>
    <row r="880">
      <c r="F880" s="33"/>
      <c r="G880" s="33"/>
      <c r="H880" s="33"/>
      <c r="I880" s="33"/>
      <c r="J880" s="33"/>
      <c r="K880" s="33"/>
      <c r="L880" s="33"/>
      <c r="M880" s="33"/>
      <c r="N880" s="33"/>
      <c r="O880" s="33"/>
      <c r="P880" s="33"/>
      <c r="Q880" s="33"/>
      <c r="R880" s="33"/>
      <c r="S880" s="33"/>
      <c r="T880" s="33"/>
      <c r="U880" s="33"/>
      <c r="V880" s="33"/>
      <c r="W880" s="33"/>
      <c r="X880" s="53"/>
      <c r="Y880" s="53"/>
      <c r="Z880" s="53"/>
      <c r="AA880" s="53"/>
      <c r="AB880" s="53"/>
      <c r="AC880" s="53"/>
      <c r="AD880" s="53"/>
    </row>
    <row r="881">
      <c r="F881" s="33"/>
      <c r="G881" s="33"/>
      <c r="H881" s="33"/>
      <c r="I881" s="33"/>
      <c r="J881" s="33"/>
      <c r="K881" s="33"/>
      <c r="L881" s="33"/>
      <c r="M881" s="33"/>
      <c r="N881" s="33"/>
      <c r="O881" s="33"/>
      <c r="P881" s="33"/>
      <c r="Q881" s="33"/>
      <c r="R881" s="33"/>
      <c r="S881" s="33"/>
      <c r="T881" s="33"/>
      <c r="U881" s="33"/>
      <c r="V881" s="33"/>
      <c r="W881" s="33"/>
      <c r="X881" s="53"/>
      <c r="Y881" s="53"/>
      <c r="Z881" s="53"/>
      <c r="AA881" s="53"/>
      <c r="AB881" s="53"/>
      <c r="AC881" s="53"/>
      <c r="AD881" s="53"/>
    </row>
    <row r="882">
      <c r="F882" s="33"/>
      <c r="G882" s="33"/>
      <c r="H882" s="33"/>
      <c r="I882" s="33"/>
      <c r="J882" s="33"/>
      <c r="K882" s="33"/>
      <c r="L882" s="33"/>
      <c r="M882" s="33"/>
      <c r="N882" s="33"/>
      <c r="O882" s="33"/>
      <c r="P882" s="33"/>
      <c r="Q882" s="33"/>
      <c r="R882" s="33"/>
      <c r="S882" s="33"/>
      <c r="T882" s="33"/>
      <c r="U882" s="33"/>
      <c r="V882" s="33"/>
      <c r="W882" s="33"/>
      <c r="X882" s="53"/>
      <c r="Y882" s="53"/>
      <c r="Z882" s="53"/>
      <c r="AA882" s="53"/>
      <c r="AB882" s="53"/>
      <c r="AC882" s="53"/>
      <c r="AD882" s="53"/>
    </row>
    <row r="883">
      <c r="F883" s="33"/>
      <c r="G883" s="33"/>
      <c r="H883" s="33"/>
      <c r="I883" s="33"/>
      <c r="J883" s="33"/>
      <c r="K883" s="33"/>
      <c r="L883" s="33"/>
      <c r="M883" s="33"/>
      <c r="N883" s="33"/>
      <c r="O883" s="33"/>
      <c r="P883" s="33"/>
      <c r="Q883" s="33"/>
      <c r="R883" s="33"/>
      <c r="S883" s="33"/>
      <c r="T883" s="33"/>
      <c r="U883" s="33"/>
      <c r="V883" s="33"/>
      <c r="W883" s="33"/>
      <c r="X883" s="53"/>
      <c r="Y883" s="53"/>
      <c r="Z883" s="53"/>
      <c r="AA883" s="53"/>
      <c r="AB883" s="53"/>
      <c r="AC883" s="53"/>
      <c r="AD883" s="53"/>
    </row>
    <row r="884">
      <c r="F884" s="33"/>
      <c r="G884" s="33"/>
      <c r="H884" s="33"/>
      <c r="I884" s="33"/>
      <c r="J884" s="33"/>
      <c r="K884" s="33"/>
      <c r="L884" s="33"/>
      <c r="M884" s="33"/>
      <c r="N884" s="33"/>
      <c r="O884" s="33"/>
      <c r="P884" s="33"/>
      <c r="Q884" s="33"/>
      <c r="R884" s="33"/>
      <c r="S884" s="33"/>
      <c r="T884" s="33"/>
      <c r="U884" s="33"/>
      <c r="V884" s="33"/>
      <c r="W884" s="33"/>
      <c r="X884" s="53"/>
      <c r="Y884" s="53"/>
      <c r="Z884" s="53"/>
      <c r="AA884" s="53"/>
      <c r="AB884" s="53"/>
      <c r="AC884" s="53"/>
      <c r="AD884" s="53"/>
    </row>
    <row r="885">
      <c r="F885" s="33"/>
      <c r="G885" s="33"/>
      <c r="H885" s="33"/>
      <c r="I885" s="33"/>
      <c r="J885" s="33"/>
      <c r="K885" s="33"/>
      <c r="L885" s="33"/>
      <c r="M885" s="33"/>
      <c r="N885" s="33"/>
      <c r="O885" s="33"/>
      <c r="P885" s="33"/>
      <c r="Q885" s="33"/>
      <c r="R885" s="33"/>
      <c r="S885" s="33"/>
      <c r="T885" s="33"/>
      <c r="U885" s="33"/>
      <c r="V885" s="33"/>
      <c r="W885" s="33"/>
      <c r="X885" s="53"/>
      <c r="Y885" s="53"/>
      <c r="Z885" s="53"/>
      <c r="AA885" s="53"/>
      <c r="AB885" s="53"/>
      <c r="AC885" s="53"/>
      <c r="AD885" s="53"/>
    </row>
    <row r="886">
      <c r="F886" s="33"/>
      <c r="G886" s="33"/>
      <c r="H886" s="33"/>
      <c r="I886" s="33"/>
      <c r="J886" s="33"/>
      <c r="K886" s="33"/>
      <c r="L886" s="33"/>
      <c r="M886" s="33"/>
      <c r="N886" s="33"/>
      <c r="O886" s="33"/>
      <c r="P886" s="33"/>
      <c r="Q886" s="33"/>
      <c r="R886" s="33"/>
      <c r="S886" s="33"/>
      <c r="T886" s="33"/>
      <c r="U886" s="33"/>
      <c r="V886" s="33"/>
      <c r="W886" s="33"/>
      <c r="X886" s="53"/>
      <c r="Y886" s="53"/>
      <c r="Z886" s="53"/>
      <c r="AA886" s="53"/>
      <c r="AB886" s="53"/>
      <c r="AC886" s="53"/>
      <c r="AD886" s="53"/>
    </row>
    <row r="887">
      <c r="F887" s="33"/>
      <c r="G887" s="33"/>
      <c r="H887" s="33"/>
      <c r="I887" s="33"/>
      <c r="J887" s="33"/>
      <c r="K887" s="33"/>
      <c r="L887" s="33"/>
      <c r="M887" s="33"/>
      <c r="N887" s="33"/>
      <c r="O887" s="33"/>
      <c r="P887" s="33"/>
      <c r="Q887" s="33"/>
      <c r="R887" s="33"/>
      <c r="S887" s="33"/>
      <c r="T887" s="33"/>
      <c r="U887" s="33"/>
      <c r="V887" s="33"/>
      <c r="W887" s="33"/>
      <c r="X887" s="53"/>
      <c r="Y887" s="53"/>
      <c r="Z887" s="53"/>
      <c r="AA887" s="53"/>
      <c r="AB887" s="53"/>
      <c r="AC887" s="53"/>
      <c r="AD887" s="53"/>
    </row>
    <row r="888">
      <c r="F888" s="33"/>
      <c r="G888" s="33"/>
      <c r="H888" s="33"/>
      <c r="I888" s="33"/>
      <c r="J888" s="33"/>
      <c r="K888" s="33"/>
      <c r="L888" s="33"/>
      <c r="M888" s="33"/>
      <c r="N888" s="33"/>
      <c r="O888" s="33"/>
      <c r="P888" s="33"/>
      <c r="Q888" s="33"/>
      <c r="R888" s="33"/>
      <c r="S888" s="33"/>
      <c r="T888" s="33"/>
      <c r="U888" s="33"/>
      <c r="V888" s="33"/>
      <c r="W888" s="33"/>
      <c r="X888" s="53"/>
      <c r="Y888" s="53"/>
      <c r="Z888" s="53"/>
      <c r="AA888" s="53"/>
      <c r="AB888" s="53"/>
      <c r="AC888" s="53"/>
      <c r="AD888" s="53"/>
    </row>
    <row r="889">
      <c r="F889" s="33"/>
      <c r="G889" s="33"/>
      <c r="H889" s="33"/>
      <c r="I889" s="33"/>
      <c r="J889" s="33"/>
      <c r="K889" s="33"/>
      <c r="L889" s="33"/>
      <c r="M889" s="33"/>
      <c r="N889" s="33"/>
      <c r="O889" s="33"/>
      <c r="P889" s="33"/>
      <c r="Q889" s="33"/>
      <c r="R889" s="33"/>
      <c r="S889" s="33"/>
      <c r="T889" s="33"/>
      <c r="U889" s="33"/>
      <c r="V889" s="33"/>
      <c r="W889" s="33"/>
      <c r="X889" s="53"/>
      <c r="Y889" s="53"/>
      <c r="Z889" s="53"/>
      <c r="AA889" s="53"/>
      <c r="AB889" s="53"/>
      <c r="AC889" s="53"/>
      <c r="AD889" s="53"/>
    </row>
    <row r="890">
      <c r="F890" s="33"/>
      <c r="G890" s="33"/>
      <c r="H890" s="33"/>
      <c r="I890" s="33"/>
      <c r="J890" s="33"/>
      <c r="K890" s="33"/>
      <c r="L890" s="33"/>
      <c r="M890" s="33"/>
      <c r="N890" s="33"/>
      <c r="O890" s="33"/>
      <c r="P890" s="33"/>
      <c r="Q890" s="33"/>
      <c r="R890" s="33"/>
      <c r="S890" s="33"/>
      <c r="T890" s="33"/>
      <c r="U890" s="33"/>
      <c r="V890" s="33"/>
      <c r="W890" s="33"/>
      <c r="X890" s="53"/>
      <c r="Y890" s="53"/>
      <c r="Z890" s="53"/>
      <c r="AA890" s="53"/>
      <c r="AB890" s="53"/>
      <c r="AC890" s="53"/>
      <c r="AD890" s="53"/>
    </row>
    <row r="891">
      <c r="F891" s="33"/>
      <c r="G891" s="33"/>
      <c r="H891" s="33"/>
      <c r="I891" s="33"/>
      <c r="J891" s="33"/>
      <c r="K891" s="33"/>
      <c r="L891" s="33"/>
      <c r="M891" s="33"/>
      <c r="N891" s="33"/>
      <c r="O891" s="33"/>
      <c r="P891" s="33"/>
      <c r="Q891" s="33"/>
      <c r="R891" s="33"/>
      <c r="S891" s="33"/>
      <c r="T891" s="33"/>
      <c r="U891" s="33"/>
      <c r="V891" s="33"/>
      <c r="W891" s="33"/>
      <c r="X891" s="53"/>
      <c r="Y891" s="53"/>
      <c r="Z891" s="53"/>
      <c r="AA891" s="53"/>
      <c r="AB891" s="53"/>
      <c r="AC891" s="53"/>
      <c r="AD891" s="53"/>
    </row>
    <row r="892">
      <c r="F892" s="33"/>
      <c r="G892" s="33"/>
      <c r="H892" s="33"/>
      <c r="I892" s="33"/>
      <c r="J892" s="33"/>
      <c r="K892" s="33"/>
      <c r="L892" s="33"/>
      <c r="M892" s="33"/>
      <c r="N892" s="33"/>
      <c r="O892" s="33"/>
      <c r="P892" s="33"/>
      <c r="Q892" s="33"/>
      <c r="R892" s="33"/>
      <c r="S892" s="33"/>
      <c r="T892" s="33"/>
      <c r="U892" s="33"/>
      <c r="V892" s="33"/>
      <c r="W892" s="33"/>
      <c r="X892" s="53"/>
      <c r="Y892" s="53"/>
      <c r="Z892" s="53"/>
      <c r="AA892" s="53"/>
      <c r="AB892" s="53"/>
      <c r="AC892" s="53"/>
      <c r="AD892" s="53"/>
    </row>
    <row r="893">
      <c r="F893" s="33"/>
      <c r="G893" s="33"/>
      <c r="H893" s="33"/>
      <c r="I893" s="33"/>
      <c r="J893" s="33"/>
      <c r="K893" s="33"/>
      <c r="L893" s="33"/>
      <c r="M893" s="33"/>
      <c r="N893" s="33"/>
      <c r="O893" s="33"/>
      <c r="P893" s="33"/>
      <c r="Q893" s="33"/>
      <c r="R893" s="33"/>
      <c r="S893" s="33"/>
      <c r="T893" s="33"/>
      <c r="U893" s="33"/>
      <c r="V893" s="33"/>
      <c r="W893" s="33"/>
      <c r="X893" s="53"/>
      <c r="Y893" s="53"/>
      <c r="Z893" s="53"/>
      <c r="AA893" s="53"/>
      <c r="AB893" s="53"/>
      <c r="AC893" s="53"/>
      <c r="AD893" s="53"/>
    </row>
    <row r="894">
      <c r="F894" s="33"/>
      <c r="G894" s="33"/>
      <c r="H894" s="33"/>
      <c r="I894" s="33"/>
      <c r="J894" s="33"/>
      <c r="K894" s="33"/>
      <c r="L894" s="33"/>
      <c r="M894" s="33"/>
      <c r="N894" s="33"/>
      <c r="O894" s="33"/>
      <c r="P894" s="33"/>
      <c r="Q894" s="33"/>
      <c r="R894" s="33"/>
      <c r="S894" s="33"/>
      <c r="T894" s="33"/>
      <c r="U894" s="33"/>
      <c r="V894" s="33"/>
      <c r="W894" s="33"/>
      <c r="X894" s="53"/>
      <c r="Y894" s="53"/>
      <c r="Z894" s="53"/>
      <c r="AA894" s="53"/>
      <c r="AB894" s="53"/>
      <c r="AC894" s="53"/>
      <c r="AD894" s="53"/>
    </row>
    <row r="895">
      <c r="F895" s="33"/>
      <c r="G895" s="33"/>
      <c r="H895" s="33"/>
      <c r="I895" s="33"/>
      <c r="J895" s="33"/>
      <c r="K895" s="33"/>
      <c r="L895" s="33"/>
      <c r="M895" s="33"/>
      <c r="N895" s="33"/>
      <c r="O895" s="33"/>
      <c r="P895" s="33"/>
      <c r="Q895" s="33"/>
      <c r="R895" s="33"/>
      <c r="S895" s="33"/>
      <c r="T895" s="33"/>
      <c r="U895" s="33"/>
      <c r="V895" s="33"/>
      <c r="W895" s="33"/>
      <c r="X895" s="53"/>
      <c r="Y895" s="53"/>
      <c r="Z895" s="53"/>
      <c r="AA895" s="53"/>
      <c r="AB895" s="53"/>
      <c r="AC895" s="53"/>
      <c r="AD895" s="53"/>
    </row>
    <row r="896">
      <c r="F896" s="33"/>
      <c r="G896" s="33"/>
      <c r="H896" s="33"/>
      <c r="I896" s="33"/>
      <c r="J896" s="33"/>
      <c r="K896" s="33"/>
      <c r="L896" s="33"/>
      <c r="M896" s="33"/>
      <c r="N896" s="33"/>
      <c r="O896" s="33"/>
      <c r="P896" s="33"/>
      <c r="Q896" s="33"/>
      <c r="R896" s="33"/>
      <c r="S896" s="33"/>
      <c r="T896" s="33"/>
      <c r="U896" s="33"/>
      <c r="V896" s="33"/>
      <c r="W896" s="33"/>
      <c r="X896" s="53"/>
      <c r="Y896" s="53"/>
      <c r="Z896" s="53"/>
      <c r="AA896" s="53"/>
      <c r="AB896" s="53"/>
      <c r="AC896" s="53"/>
      <c r="AD896" s="53"/>
    </row>
    <row r="897">
      <c r="F897" s="33"/>
      <c r="G897" s="33"/>
      <c r="H897" s="33"/>
      <c r="I897" s="33"/>
      <c r="J897" s="33"/>
      <c r="K897" s="33"/>
      <c r="L897" s="33"/>
      <c r="M897" s="33"/>
      <c r="N897" s="33"/>
      <c r="O897" s="33"/>
      <c r="P897" s="33"/>
      <c r="Q897" s="33"/>
      <c r="R897" s="33"/>
      <c r="S897" s="33"/>
      <c r="T897" s="33"/>
      <c r="U897" s="33"/>
      <c r="V897" s="33"/>
      <c r="W897" s="33"/>
      <c r="X897" s="53"/>
      <c r="Y897" s="53"/>
      <c r="Z897" s="53"/>
      <c r="AA897" s="53"/>
      <c r="AB897" s="53"/>
      <c r="AC897" s="53"/>
      <c r="AD897" s="53"/>
    </row>
    <row r="898">
      <c r="F898" s="33"/>
      <c r="G898" s="33"/>
      <c r="H898" s="33"/>
      <c r="I898" s="33"/>
      <c r="J898" s="33"/>
      <c r="K898" s="33"/>
      <c r="L898" s="33"/>
      <c r="M898" s="33"/>
      <c r="N898" s="33"/>
      <c r="O898" s="33"/>
      <c r="P898" s="33"/>
      <c r="Q898" s="33"/>
      <c r="R898" s="33"/>
      <c r="S898" s="33"/>
      <c r="T898" s="33"/>
      <c r="U898" s="33"/>
      <c r="V898" s="33"/>
      <c r="W898" s="33"/>
      <c r="X898" s="53"/>
      <c r="Y898" s="53"/>
      <c r="Z898" s="53"/>
      <c r="AA898" s="53"/>
      <c r="AB898" s="53"/>
      <c r="AC898" s="53"/>
      <c r="AD898" s="53"/>
    </row>
    <row r="899">
      <c r="F899" s="33"/>
      <c r="G899" s="33"/>
      <c r="H899" s="33"/>
      <c r="I899" s="33"/>
      <c r="J899" s="33"/>
      <c r="K899" s="33"/>
      <c r="L899" s="33"/>
      <c r="M899" s="33"/>
      <c r="N899" s="33"/>
      <c r="O899" s="33"/>
      <c r="P899" s="33"/>
      <c r="Q899" s="33"/>
      <c r="R899" s="33"/>
      <c r="S899" s="33"/>
      <c r="T899" s="33"/>
      <c r="U899" s="33"/>
      <c r="V899" s="33"/>
      <c r="W899" s="33"/>
      <c r="X899" s="53"/>
      <c r="Y899" s="53"/>
      <c r="Z899" s="53"/>
      <c r="AA899" s="53"/>
      <c r="AB899" s="53"/>
      <c r="AC899" s="53"/>
      <c r="AD899" s="53"/>
    </row>
    <row r="900">
      <c r="F900" s="33"/>
      <c r="G900" s="33"/>
      <c r="H900" s="33"/>
      <c r="I900" s="33"/>
      <c r="J900" s="33"/>
      <c r="K900" s="33"/>
      <c r="L900" s="33"/>
      <c r="M900" s="33"/>
      <c r="N900" s="33"/>
      <c r="O900" s="33"/>
      <c r="P900" s="33"/>
      <c r="Q900" s="33"/>
      <c r="R900" s="33"/>
      <c r="S900" s="33"/>
      <c r="T900" s="33"/>
      <c r="U900" s="33"/>
      <c r="V900" s="33"/>
      <c r="W900" s="33"/>
      <c r="X900" s="53"/>
      <c r="Y900" s="53"/>
      <c r="Z900" s="53"/>
      <c r="AA900" s="53"/>
      <c r="AB900" s="53"/>
      <c r="AC900" s="53"/>
      <c r="AD900" s="53"/>
    </row>
    <row r="901">
      <c r="F901" s="33"/>
      <c r="G901" s="33"/>
      <c r="H901" s="33"/>
      <c r="I901" s="33"/>
      <c r="J901" s="33"/>
      <c r="K901" s="33"/>
      <c r="L901" s="33"/>
      <c r="M901" s="33"/>
      <c r="N901" s="33"/>
      <c r="O901" s="33"/>
      <c r="P901" s="33"/>
      <c r="Q901" s="33"/>
      <c r="R901" s="33"/>
      <c r="S901" s="33"/>
      <c r="T901" s="33"/>
      <c r="U901" s="33"/>
      <c r="V901" s="33"/>
      <c r="W901" s="33"/>
      <c r="X901" s="53"/>
      <c r="Y901" s="53"/>
      <c r="Z901" s="53"/>
      <c r="AA901" s="53"/>
      <c r="AB901" s="53"/>
      <c r="AC901" s="53"/>
      <c r="AD901" s="53"/>
    </row>
    <row r="902">
      <c r="F902" s="33"/>
      <c r="G902" s="33"/>
      <c r="H902" s="33"/>
      <c r="I902" s="33"/>
      <c r="J902" s="33"/>
      <c r="K902" s="33"/>
      <c r="L902" s="33"/>
      <c r="M902" s="33"/>
      <c r="N902" s="33"/>
      <c r="O902" s="33"/>
      <c r="P902" s="33"/>
      <c r="Q902" s="33"/>
      <c r="R902" s="33"/>
      <c r="S902" s="33"/>
      <c r="T902" s="33"/>
      <c r="U902" s="33"/>
      <c r="V902" s="33"/>
      <c r="W902" s="33"/>
      <c r="X902" s="53"/>
      <c r="Y902" s="53"/>
      <c r="Z902" s="53"/>
      <c r="AA902" s="53"/>
      <c r="AB902" s="53"/>
      <c r="AC902" s="53"/>
      <c r="AD902" s="53"/>
    </row>
    <row r="903">
      <c r="F903" s="33"/>
      <c r="G903" s="33"/>
      <c r="H903" s="33"/>
      <c r="I903" s="33"/>
      <c r="J903" s="33"/>
      <c r="K903" s="33"/>
      <c r="L903" s="33"/>
      <c r="M903" s="33"/>
      <c r="N903" s="33"/>
      <c r="O903" s="33"/>
      <c r="P903" s="33"/>
      <c r="Q903" s="33"/>
      <c r="R903" s="33"/>
      <c r="S903" s="33"/>
      <c r="T903" s="33"/>
      <c r="U903" s="33"/>
      <c r="V903" s="33"/>
      <c r="W903" s="33"/>
      <c r="X903" s="53"/>
      <c r="Y903" s="53"/>
      <c r="Z903" s="53"/>
      <c r="AA903" s="53"/>
      <c r="AB903" s="53"/>
      <c r="AC903" s="53"/>
      <c r="AD903" s="53"/>
    </row>
    <row r="904">
      <c r="F904" s="33"/>
      <c r="G904" s="33"/>
      <c r="H904" s="33"/>
      <c r="I904" s="33"/>
      <c r="J904" s="33"/>
      <c r="K904" s="33"/>
      <c r="L904" s="33"/>
      <c r="M904" s="33"/>
      <c r="N904" s="33"/>
      <c r="O904" s="33"/>
      <c r="P904" s="33"/>
      <c r="Q904" s="33"/>
      <c r="R904" s="33"/>
      <c r="S904" s="33"/>
      <c r="T904" s="33"/>
      <c r="U904" s="33"/>
      <c r="V904" s="33"/>
      <c r="W904" s="33"/>
      <c r="X904" s="53"/>
      <c r="Y904" s="53"/>
      <c r="Z904" s="53"/>
      <c r="AA904" s="53"/>
      <c r="AB904" s="53"/>
      <c r="AC904" s="53"/>
      <c r="AD904" s="53"/>
    </row>
    <row r="905">
      <c r="F905" s="33"/>
      <c r="G905" s="33"/>
      <c r="H905" s="33"/>
      <c r="I905" s="33"/>
      <c r="J905" s="33"/>
      <c r="K905" s="33"/>
      <c r="L905" s="33"/>
      <c r="M905" s="33"/>
      <c r="N905" s="33"/>
      <c r="O905" s="33"/>
      <c r="P905" s="33"/>
      <c r="Q905" s="33"/>
      <c r="R905" s="33"/>
      <c r="S905" s="33"/>
      <c r="T905" s="33"/>
      <c r="U905" s="33"/>
      <c r="V905" s="33"/>
      <c r="W905" s="33"/>
      <c r="X905" s="53"/>
      <c r="Y905" s="53"/>
      <c r="Z905" s="53"/>
      <c r="AA905" s="53"/>
      <c r="AB905" s="53"/>
      <c r="AC905" s="53"/>
      <c r="AD905" s="53"/>
    </row>
    <row r="906">
      <c r="F906" s="33"/>
      <c r="G906" s="33"/>
      <c r="H906" s="33"/>
      <c r="I906" s="33"/>
      <c r="J906" s="33"/>
      <c r="K906" s="33"/>
      <c r="L906" s="33"/>
      <c r="M906" s="33"/>
      <c r="N906" s="33"/>
      <c r="O906" s="33"/>
      <c r="P906" s="33"/>
      <c r="Q906" s="33"/>
      <c r="R906" s="33"/>
      <c r="S906" s="33"/>
      <c r="T906" s="33"/>
      <c r="U906" s="33"/>
      <c r="V906" s="33"/>
      <c r="W906" s="33"/>
      <c r="X906" s="53"/>
      <c r="Y906" s="53"/>
      <c r="Z906" s="53"/>
      <c r="AA906" s="53"/>
      <c r="AB906" s="53"/>
      <c r="AC906" s="53"/>
      <c r="AD906" s="53"/>
    </row>
    <row r="907">
      <c r="F907" s="33"/>
      <c r="G907" s="33"/>
      <c r="H907" s="33"/>
      <c r="I907" s="33"/>
      <c r="J907" s="33"/>
      <c r="K907" s="33"/>
      <c r="L907" s="33"/>
      <c r="M907" s="33"/>
      <c r="N907" s="33"/>
      <c r="O907" s="33"/>
      <c r="P907" s="33"/>
      <c r="Q907" s="33"/>
      <c r="R907" s="33"/>
      <c r="S907" s="33"/>
      <c r="T907" s="33"/>
      <c r="U907" s="33"/>
      <c r="V907" s="33"/>
      <c r="W907" s="33"/>
      <c r="X907" s="53"/>
      <c r="Y907" s="53"/>
      <c r="Z907" s="53"/>
      <c r="AA907" s="53"/>
      <c r="AB907" s="53"/>
      <c r="AC907" s="53"/>
      <c r="AD907" s="53"/>
    </row>
    <row r="908">
      <c r="F908" s="33"/>
      <c r="G908" s="33"/>
      <c r="H908" s="33"/>
      <c r="I908" s="33"/>
      <c r="J908" s="33"/>
      <c r="K908" s="33"/>
      <c r="L908" s="33"/>
      <c r="M908" s="33"/>
      <c r="N908" s="33"/>
      <c r="O908" s="33"/>
      <c r="P908" s="33"/>
      <c r="Q908" s="33"/>
      <c r="R908" s="33"/>
      <c r="S908" s="33"/>
      <c r="T908" s="33"/>
      <c r="U908" s="33"/>
      <c r="V908" s="33"/>
      <c r="W908" s="33"/>
      <c r="X908" s="53"/>
      <c r="Y908" s="53"/>
      <c r="Z908" s="53"/>
      <c r="AA908" s="53"/>
      <c r="AB908" s="53"/>
      <c r="AC908" s="53"/>
      <c r="AD908" s="53"/>
    </row>
    <row r="909">
      <c r="F909" s="33"/>
      <c r="G909" s="33"/>
      <c r="H909" s="33"/>
      <c r="I909" s="33"/>
      <c r="J909" s="33"/>
      <c r="K909" s="33"/>
      <c r="L909" s="33"/>
      <c r="M909" s="33"/>
      <c r="N909" s="33"/>
      <c r="O909" s="33"/>
      <c r="P909" s="33"/>
      <c r="Q909" s="33"/>
      <c r="R909" s="33"/>
      <c r="S909" s="33"/>
      <c r="T909" s="33"/>
      <c r="U909" s="33"/>
      <c r="V909" s="33"/>
      <c r="W909" s="33"/>
      <c r="X909" s="53"/>
      <c r="Y909" s="53"/>
      <c r="Z909" s="53"/>
      <c r="AA909" s="53"/>
      <c r="AB909" s="53"/>
      <c r="AC909" s="53"/>
      <c r="AD909" s="53"/>
    </row>
    <row r="910">
      <c r="F910" s="33"/>
      <c r="G910" s="33"/>
      <c r="H910" s="33"/>
      <c r="I910" s="33"/>
      <c r="J910" s="33"/>
      <c r="K910" s="33"/>
      <c r="L910" s="33"/>
      <c r="M910" s="33"/>
      <c r="N910" s="33"/>
      <c r="O910" s="33"/>
      <c r="P910" s="33"/>
      <c r="Q910" s="33"/>
      <c r="R910" s="33"/>
      <c r="S910" s="33"/>
      <c r="T910" s="33"/>
      <c r="U910" s="33"/>
      <c r="V910" s="33"/>
      <c r="W910" s="33"/>
      <c r="X910" s="53"/>
      <c r="Y910" s="53"/>
      <c r="Z910" s="53"/>
      <c r="AA910" s="53"/>
      <c r="AB910" s="53"/>
      <c r="AC910" s="53"/>
      <c r="AD910" s="53"/>
    </row>
    <row r="911">
      <c r="F911" s="33"/>
      <c r="G911" s="33"/>
      <c r="H911" s="33"/>
      <c r="I911" s="33"/>
      <c r="J911" s="33"/>
      <c r="K911" s="33"/>
      <c r="L911" s="33"/>
      <c r="M911" s="33"/>
      <c r="N911" s="33"/>
      <c r="O911" s="33"/>
      <c r="P911" s="33"/>
      <c r="Q911" s="33"/>
      <c r="R911" s="33"/>
      <c r="S911" s="33"/>
      <c r="T911" s="33"/>
      <c r="U911" s="33"/>
      <c r="V911" s="33"/>
      <c r="W911" s="33"/>
      <c r="X911" s="53"/>
      <c r="Y911" s="53"/>
      <c r="Z911" s="53"/>
      <c r="AA911" s="53"/>
      <c r="AB911" s="53"/>
      <c r="AC911" s="53"/>
      <c r="AD911" s="53"/>
    </row>
    <row r="912">
      <c r="F912" s="33"/>
      <c r="G912" s="33"/>
      <c r="H912" s="33"/>
      <c r="I912" s="33"/>
      <c r="J912" s="33"/>
      <c r="K912" s="33"/>
      <c r="L912" s="33"/>
      <c r="M912" s="33"/>
      <c r="N912" s="33"/>
      <c r="O912" s="33"/>
      <c r="P912" s="33"/>
      <c r="Q912" s="33"/>
      <c r="R912" s="33"/>
      <c r="S912" s="33"/>
      <c r="T912" s="33"/>
      <c r="U912" s="33"/>
      <c r="V912" s="33"/>
      <c r="W912" s="33"/>
      <c r="X912" s="53"/>
      <c r="Y912" s="53"/>
      <c r="Z912" s="53"/>
      <c r="AA912" s="53"/>
      <c r="AB912" s="53"/>
      <c r="AC912" s="53"/>
      <c r="AD912" s="53"/>
    </row>
    <row r="913">
      <c r="F913" s="33"/>
      <c r="G913" s="33"/>
      <c r="H913" s="33"/>
      <c r="I913" s="33"/>
      <c r="J913" s="33"/>
      <c r="K913" s="33"/>
      <c r="L913" s="33"/>
      <c r="M913" s="33"/>
      <c r="N913" s="33"/>
      <c r="O913" s="33"/>
      <c r="P913" s="33"/>
      <c r="Q913" s="33"/>
      <c r="R913" s="33"/>
      <c r="S913" s="33"/>
      <c r="T913" s="33"/>
      <c r="U913" s="33"/>
      <c r="V913" s="33"/>
      <c r="W913" s="33"/>
      <c r="X913" s="53"/>
      <c r="Y913" s="53"/>
      <c r="Z913" s="53"/>
      <c r="AA913" s="53"/>
      <c r="AB913" s="53"/>
      <c r="AC913" s="53"/>
      <c r="AD913" s="53"/>
    </row>
    <row r="914">
      <c r="F914" s="33"/>
      <c r="G914" s="33"/>
      <c r="H914" s="33"/>
      <c r="I914" s="33"/>
      <c r="J914" s="33"/>
      <c r="K914" s="33"/>
      <c r="L914" s="33"/>
      <c r="M914" s="33"/>
      <c r="N914" s="33"/>
      <c r="O914" s="33"/>
      <c r="P914" s="33"/>
      <c r="Q914" s="33"/>
      <c r="R914" s="33"/>
      <c r="S914" s="33"/>
      <c r="T914" s="33"/>
      <c r="U914" s="33"/>
      <c r="V914" s="33"/>
      <c r="W914" s="33"/>
      <c r="X914" s="53"/>
      <c r="Y914" s="53"/>
      <c r="Z914" s="53"/>
      <c r="AA914" s="53"/>
      <c r="AB914" s="53"/>
      <c r="AC914" s="53"/>
      <c r="AD914" s="53"/>
    </row>
    <row r="915">
      <c r="F915" s="33"/>
      <c r="G915" s="33"/>
      <c r="H915" s="33"/>
      <c r="I915" s="33"/>
      <c r="J915" s="33"/>
      <c r="K915" s="33"/>
      <c r="L915" s="33"/>
      <c r="M915" s="33"/>
      <c r="N915" s="33"/>
      <c r="O915" s="33"/>
      <c r="P915" s="33"/>
      <c r="Q915" s="33"/>
      <c r="R915" s="33"/>
      <c r="S915" s="33"/>
      <c r="T915" s="33"/>
      <c r="U915" s="33"/>
      <c r="V915" s="33"/>
      <c r="W915" s="33"/>
      <c r="X915" s="53"/>
      <c r="Y915" s="53"/>
      <c r="Z915" s="53"/>
      <c r="AA915" s="53"/>
      <c r="AB915" s="53"/>
      <c r="AC915" s="53"/>
      <c r="AD915" s="53"/>
    </row>
    <row r="916">
      <c r="F916" s="33"/>
      <c r="G916" s="33"/>
      <c r="H916" s="33"/>
      <c r="I916" s="33"/>
      <c r="J916" s="33"/>
      <c r="K916" s="33"/>
      <c r="L916" s="33"/>
      <c r="M916" s="33"/>
      <c r="N916" s="33"/>
      <c r="O916" s="33"/>
      <c r="P916" s="33"/>
      <c r="Q916" s="33"/>
      <c r="R916" s="33"/>
      <c r="S916" s="33"/>
      <c r="T916" s="33"/>
      <c r="U916" s="33"/>
      <c r="V916" s="33"/>
      <c r="W916" s="33"/>
      <c r="X916" s="53"/>
      <c r="Y916" s="53"/>
      <c r="Z916" s="53"/>
      <c r="AA916" s="53"/>
      <c r="AB916" s="53"/>
      <c r="AC916" s="53"/>
      <c r="AD916" s="53"/>
    </row>
    <row r="917">
      <c r="F917" s="33"/>
      <c r="G917" s="33"/>
      <c r="H917" s="33"/>
      <c r="I917" s="33"/>
      <c r="J917" s="33"/>
      <c r="K917" s="33"/>
      <c r="L917" s="33"/>
      <c r="M917" s="33"/>
      <c r="N917" s="33"/>
      <c r="O917" s="33"/>
      <c r="P917" s="33"/>
      <c r="Q917" s="33"/>
      <c r="R917" s="33"/>
      <c r="S917" s="33"/>
      <c r="T917" s="33"/>
      <c r="U917" s="33"/>
      <c r="V917" s="33"/>
      <c r="W917" s="33"/>
      <c r="X917" s="53"/>
      <c r="Y917" s="53"/>
      <c r="Z917" s="53"/>
      <c r="AA917" s="53"/>
      <c r="AB917" s="53"/>
      <c r="AC917" s="53"/>
      <c r="AD917" s="53"/>
    </row>
    <row r="918">
      <c r="F918" s="33"/>
      <c r="G918" s="33"/>
      <c r="H918" s="33"/>
      <c r="I918" s="33"/>
      <c r="J918" s="33"/>
      <c r="K918" s="33"/>
      <c r="L918" s="33"/>
      <c r="M918" s="33"/>
      <c r="N918" s="33"/>
      <c r="O918" s="33"/>
      <c r="P918" s="33"/>
      <c r="Q918" s="33"/>
      <c r="R918" s="33"/>
      <c r="S918" s="33"/>
      <c r="T918" s="33"/>
      <c r="U918" s="33"/>
      <c r="V918" s="33"/>
      <c r="W918" s="33"/>
      <c r="X918" s="53"/>
      <c r="Y918" s="53"/>
      <c r="Z918" s="53"/>
      <c r="AA918" s="53"/>
      <c r="AB918" s="53"/>
      <c r="AC918" s="53"/>
      <c r="AD918" s="53"/>
    </row>
    <row r="919">
      <c r="F919" s="33"/>
      <c r="G919" s="33"/>
      <c r="H919" s="33"/>
      <c r="I919" s="33"/>
      <c r="J919" s="33"/>
      <c r="K919" s="33"/>
      <c r="L919" s="33"/>
      <c r="M919" s="33"/>
      <c r="N919" s="33"/>
      <c r="O919" s="33"/>
      <c r="P919" s="33"/>
      <c r="Q919" s="33"/>
      <c r="R919" s="33"/>
      <c r="S919" s="33"/>
      <c r="T919" s="33"/>
      <c r="U919" s="33"/>
      <c r="V919" s="33"/>
      <c r="W919" s="33"/>
      <c r="X919" s="53"/>
      <c r="Y919" s="53"/>
      <c r="Z919" s="53"/>
      <c r="AA919" s="53"/>
      <c r="AB919" s="53"/>
      <c r="AC919" s="53"/>
      <c r="AD919" s="53"/>
    </row>
    <row r="920">
      <c r="F920" s="33"/>
      <c r="G920" s="33"/>
      <c r="H920" s="33"/>
      <c r="I920" s="33"/>
      <c r="J920" s="33"/>
      <c r="K920" s="33"/>
      <c r="L920" s="33"/>
      <c r="M920" s="33"/>
      <c r="N920" s="33"/>
      <c r="O920" s="33"/>
      <c r="P920" s="33"/>
      <c r="Q920" s="33"/>
      <c r="R920" s="33"/>
      <c r="S920" s="33"/>
      <c r="T920" s="33"/>
      <c r="U920" s="33"/>
      <c r="V920" s="33"/>
      <c r="W920" s="33"/>
      <c r="X920" s="53"/>
      <c r="Y920" s="53"/>
      <c r="Z920" s="53"/>
      <c r="AA920" s="53"/>
      <c r="AB920" s="53"/>
      <c r="AC920" s="53"/>
      <c r="AD920" s="53"/>
    </row>
    <row r="921">
      <c r="F921" s="33"/>
      <c r="G921" s="33"/>
      <c r="H921" s="33"/>
      <c r="I921" s="33"/>
      <c r="J921" s="33"/>
      <c r="K921" s="33"/>
      <c r="L921" s="33"/>
      <c r="M921" s="33"/>
      <c r="N921" s="33"/>
      <c r="O921" s="33"/>
      <c r="P921" s="33"/>
      <c r="Q921" s="33"/>
      <c r="R921" s="33"/>
      <c r="S921" s="33"/>
      <c r="T921" s="33"/>
      <c r="U921" s="33"/>
      <c r="V921" s="33"/>
      <c r="W921" s="33"/>
      <c r="X921" s="53"/>
      <c r="Y921" s="53"/>
      <c r="Z921" s="53"/>
      <c r="AA921" s="53"/>
      <c r="AB921" s="53"/>
      <c r="AC921" s="53"/>
      <c r="AD921" s="53"/>
    </row>
    <row r="922">
      <c r="F922" s="33"/>
      <c r="G922" s="33"/>
      <c r="H922" s="33"/>
      <c r="I922" s="33"/>
      <c r="J922" s="33"/>
      <c r="K922" s="33"/>
      <c r="L922" s="33"/>
      <c r="M922" s="33"/>
      <c r="N922" s="33"/>
      <c r="O922" s="33"/>
      <c r="P922" s="33"/>
      <c r="Q922" s="33"/>
      <c r="R922" s="33"/>
      <c r="S922" s="33"/>
      <c r="T922" s="33"/>
      <c r="U922" s="33"/>
      <c r="V922" s="33"/>
      <c r="W922" s="33"/>
      <c r="X922" s="53"/>
      <c r="Y922" s="53"/>
      <c r="Z922" s="53"/>
      <c r="AA922" s="53"/>
      <c r="AB922" s="53"/>
      <c r="AC922" s="53"/>
      <c r="AD922" s="53"/>
    </row>
    <row r="923">
      <c r="F923" s="33"/>
      <c r="G923" s="33"/>
      <c r="H923" s="33"/>
      <c r="I923" s="33"/>
      <c r="J923" s="33"/>
      <c r="K923" s="33"/>
      <c r="L923" s="33"/>
      <c r="M923" s="33"/>
      <c r="N923" s="33"/>
      <c r="O923" s="33"/>
      <c r="P923" s="33"/>
      <c r="Q923" s="33"/>
      <c r="R923" s="33"/>
      <c r="S923" s="33"/>
      <c r="T923" s="33"/>
      <c r="U923" s="33"/>
      <c r="V923" s="33"/>
      <c r="W923" s="33"/>
      <c r="X923" s="53"/>
      <c r="Y923" s="53"/>
      <c r="Z923" s="53"/>
      <c r="AA923" s="53"/>
      <c r="AB923" s="53"/>
      <c r="AC923" s="53"/>
      <c r="AD923" s="53"/>
    </row>
    <row r="924">
      <c r="F924" s="33"/>
      <c r="G924" s="33"/>
      <c r="H924" s="33"/>
      <c r="I924" s="33"/>
      <c r="J924" s="33"/>
      <c r="K924" s="33"/>
      <c r="L924" s="33"/>
      <c r="M924" s="33"/>
      <c r="N924" s="33"/>
      <c r="O924" s="33"/>
      <c r="P924" s="33"/>
      <c r="Q924" s="33"/>
      <c r="R924" s="33"/>
      <c r="S924" s="33"/>
      <c r="T924" s="33"/>
      <c r="U924" s="33"/>
      <c r="V924" s="33"/>
      <c r="W924" s="33"/>
      <c r="X924" s="53"/>
      <c r="Y924" s="53"/>
      <c r="Z924" s="53"/>
      <c r="AA924" s="53"/>
      <c r="AB924" s="53"/>
      <c r="AC924" s="53"/>
      <c r="AD924" s="53"/>
    </row>
    <row r="925">
      <c r="F925" s="33"/>
      <c r="G925" s="33"/>
      <c r="H925" s="33"/>
      <c r="I925" s="33"/>
      <c r="J925" s="33"/>
      <c r="K925" s="33"/>
      <c r="L925" s="33"/>
      <c r="M925" s="33"/>
      <c r="N925" s="33"/>
      <c r="O925" s="33"/>
      <c r="P925" s="33"/>
      <c r="Q925" s="33"/>
      <c r="R925" s="33"/>
      <c r="S925" s="33"/>
      <c r="T925" s="33"/>
      <c r="U925" s="33"/>
      <c r="V925" s="33"/>
      <c r="W925" s="33"/>
      <c r="X925" s="53"/>
      <c r="Y925" s="53"/>
      <c r="Z925" s="53"/>
      <c r="AA925" s="53"/>
      <c r="AB925" s="53"/>
      <c r="AC925" s="53"/>
      <c r="AD925" s="53"/>
    </row>
    <row r="926">
      <c r="F926" s="33"/>
      <c r="G926" s="33"/>
      <c r="H926" s="33"/>
      <c r="I926" s="33"/>
      <c r="J926" s="33"/>
      <c r="K926" s="33"/>
      <c r="L926" s="33"/>
      <c r="M926" s="33"/>
      <c r="N926" s="33"/>
      <c r="O926" s="33"/>
      <c r="P926" s="33"/>
      <c r="Q926" s="33"/>
      <c r="R926" s="33"/>
      <c r="S926" s="33"/>
      <c r="T926" s="33"/>
      <c r="U926" s="33"/>
      <c r="V926" s="33"/>
      <c r="W926" s="33"/>
      <c r="X926" s="53"/>
      <c r="Y926" s="53"/>
      <c r="Z926" s="53"/>
      <c r="AA926" s="53"/>
      <c r="AB926" s="53"/>
      <c r="AC926" s="53"/>
      <c r="AD926" s="53"/>
    </row>
    <row r="927">
      <c r="F927" s="33"/>
      <c r="G927" s="33"/>
      <c r="H927" s="33"/>
      <c r="I927" s="33"/>
      <c r="J927" s="33"/>
      <c r="K927" s="33"/>
      <c r="L927" s="33"/>
      <c r="M927" s="33"/>
      <c r="N927" s="33"/>
      <c r="O927" s="33"/>
      <c r="P927" s="33"/>
      <c r="Q927" s="33"/>
      <c r="R927" s="33"/>
      <c r="S927" s="33"/>
      <c r="T927" s="33"/>
      <c r="U927" s="33"/>
      <c r="V927" s="33"/>
      <c r="W927" s="33"/>
      <c r="X927" s="53"/>
      <c r="Y927" s="53"/>
      <c r="Z927" s="53"/>
      <c r="AA927" s="53"/>
      <c r="AB927" s="53"/>
      <c r="AC927" s="53"/>
      <c r="AD927" s="53"/>
    </row>
    <row r="928">
      <c r="F928" s="33"/>
      <c r="G928" s="33"/>
      <c r="H928" s="33"/>
      <c r="I928" s="33"/>
      <c r="J928" s="33"/>
      <c r="K928" s="33"/>
      <c r="L928" s="33"/>
      <c r="M928" s="33"/>
      <c r="N928" s="33"/>
      <c r="O928" s="33"/>
      <c r="P928" s="33"/>
      <c r="Q928" s="33"/>
      <c r="R928" s="33"/>
      <c r="S928" s="33"/>
      <c r="T928" s="33"/>
      <c r="U928" s="33"/>
      <c r="V928" s="33"/>
      <c r="W928" s="33"/>
      <c r="X928" s="53"/>
      <c r="Y928" s="53"/>
      <c r="Z928" s="53"/>
      <c r="AA928" s="53"/>
      <c r="AB928" s="53"/>
      <c r="AC928" s="53"/>
      <c r="AD928" s="53"/>
    </row>
    <row r="929">
      <c r="F929" s="33"/>
      <c r="G929" s="33"/>
      <c r="H929" s="33"/>
      <c r="I929" s="33"/>
      <c r="J929" s="33"/>
      <c r="K929" s="33"/>
      <c r="L929" s="33"/>
      <c r="M929" s="33"/>
      <c r="N929" s="33"/>
      <c r="O929" s="33"/>
      <c r="P929" s="33"/>
      <c r="Q929" s="33"/>
      <c r="R929" s="33"/>
      <c r="S929" s="33"/>
      <c r="T929" s="33"/>
      <c r="U929" s="33"/>
      <c r="V929" s="33"/>
      <c r="W929" s="33"/>
      <c r="X929" s="53"/>
      <c r="Y929" s="53"/>
      <c r="Z929" s="53"/>
      <c r="AA929" s="53"/>
      <c r="AB929" s="53"/>
      <c r="AC929" s="53"/>
      <c r="AD929" s="53"/>
    </row>
    <row r="930">
      <c r="F930" s="33"/>
      <c r="G930" s="33"/>
      <c r="H930" s="33"/>
      <c r="I930" s="33"/>
      <c r="J930" s="33"/>
      <c r="K930" s="33"/>
      <c r="L930" s="33"/>
      <c r="M930" s="33"/>
      <c r="N930" s="33"/>
      <c r="O930" s="33"/>
      <c r="P930" s="33"/>
      <c r="Q930" s="33"/>
      <c r="R930" s="33"/>
      <c r="S930" s="33"/>
      <c r="T930" s="33"/>
      <c r="U930" s="33"/>
      <c r="V930" s="33"/>
      <c r="W930" s="33"/>
      <c r="X930" s="53"/>
      <c r="Y930" s="53"/>
      <c r="Z930" s="53"/>
      <c r="AA930" s="53"/>
      <c r="AB930" s="53"/>
      <c r="AC930" s="53"/>
      <c r="AD930" s="53"/>
    </row>
    <row r="931">
      <c r="F931" s="33"/>
      <c r="G931" s="33"/>
      <c r="H931" s="33"/>
      <c r="I931" s="33"/>
      <c r="J931" s="33"/>
      <c r="K931" s="33"/>
      <c r="L931" s="33"/>
      <c r="M931" s="33"/>
      <c r="N931" s="33"/>
      <c r="O931" s="33"/>
      <c r="P931" s="33"/>
      <c r="Q931" s="33"/>
      <c r="R931" s="33"/>
      <c r="S931" s="33"/>
      <c r="T931" s="33"/>
      <c r="U931" s="33"/>
      <c r="V931" s="33"/>
      <c r="W931" s="33"/>
      <c r="X931" s="53"/>
      <c r="Y931" s="53"/>
      <c r="Z931" s="53"/>
      <c r="AA931" s="53"/>
      <c r="AB931" s="53"/>
      <c r="AC931" s="53"/>
      <c r="AD931" s="53"/>
    </row>
    <row r="932">
      <c r="F932" s="33"/>
      <c r="G932" s="33"/>
      <c r="H932" s="33"/>
      <c r="I932" s="33"/>
      <c r="J932" s="33"/>
      <c r="K932" s="33"/>
      <c r="L932" s="33"/>
      <c r="M932" s="33"/>
      <c r="N932" s="33"/>
      <c r="O932" s="33"/>
      <c r="P932" s="33"/>
      <c r="Q932" s="33"/>
      <c r="R932" s="33"/>
      <c r="S932" s="33"/>
      <c r="T932" s="33"/>
      <c r="U932" s="33"/>
      <c r="V932" s="33"/>
      <c r="W932" s="33"/>
      <c r="X932" s="53"/>
      <c r="Y932" s="53"/>
      <c r="Z932" s="53"/>
      <c r="AA932" s="53"/>
      <c r="AB932" s="53"/>
      <c r="AC932" s="53"/>
      <c r="AD932" s="53"/>
    </row>
    <row r="933">
      <c r="F933" s="33"/>
      <c r="G933" s="33"/>
      <c r="H933" s="33"/>
      <c r="I933" s="33"/>
      <c r="J933" s="33"/>
      <c r="K933" s="33"/>
      <c r="L933" s="33"/>
      <c r="M933" s="33"/>
      <c r="N933" s="33"/>
      <c r="O933" s="33"/>
      <c r="P933" s="33"/>
      <c r="Q933" s="33"/>
      <c r="R933" s="33"/>
      <c r="S933" s="33"/>
      <c r="T933" s="33"/>
      <c r="U933" s="33"/>
      <c r="V933" s="33"/>
      <c r="W933" s="33"/>
      <c r="X933" s="53"/>
      <c r="Y933" s="53"/>
      <c r="Z933" s="53"/>
      <c r="AA933" s="53"/>
      <c r="AB933" s="53"/>
      <c r="AC933" s="53"/>
      <c r="AD933" s="53"/>
    </row>
    <row r="934">
      <c r="F934" s="33"/>
      <c r="G934" s="33"/>
      <c r="H934" s="33"/>
      <c r="I934" s="33"/>
      <c r="J934" s="33"/>
      <c r="K934" s="33"/>
      <c r="L934" s="33"/>
      <c r="M934" s="33"/>
      <c r="N934" s="33"/>
      <c r="O934" s="33"/>
      <c r="P934" s="33"/>
      <c r="Q934" s="33"/>
      <c r="R934" s="33"/>
      <c r="S934" s="33"/>
      <c r="T934" s="33"/>
      <c r="U934" s="33"/>
      <c r="V934" s="33"/>
      <c r="W934" s="33"/>
      <c r="X934" s="53"/>
      <c r="Y934" s="53"/>
      <c r="Z934" s="53"/>
      <c r="AA934" s="53"/>
      <c r="AB934" s="53"/>
      <c r="AC934" s="53"/>
      <c r="AD934" s="53"/>
    </row>
    <row r="935">
      <c r="F935" s="33"/>
      <c r="G935" s="33"/>
      <c r="H935" s="33"/>
      <c r="I935" s="33"/>
      <c r="J935" s="33"/>
      <c r="K935" s="33"/>
      <c r="L935" s="33"/>
      <c r="M935" s="33"/>
      <c r="N935" s="33"/>
      <c r="O935" s="33"/>
      <c r="P935" s="33"/>
      <c r="Q935" s="33"/>
      <c r="R935" s="33"/>
      <c r="S935" s="33"/>
      <c r="T935" s="33"/>
      <c r="U935" s="33"/>
      <c r="V935" s="33"/>
      <c r="W935" s="33"/>
      <c r="X935" s="53"/>
      <c r="Y935" s="53"/>
      <c r="Z935" s="53"/>
      <c r="AA935" s="53"/>
      <c r="AB935" s="53"/>
      <c r="AC935" s="53"/>
      <c r="AD935" s="53"/>
    </row>
    <row r="936">
      <c r="F936" s="33"/>
      <c r="G936" s="33"/>
      <c r="H936" s="33"/>
      <c r="I936" s="33"/>
      <c r="J936" s="33"/>
      <c r="K936" s="33"/>
      <c r="L936" s="33"/>
      <c r="M936" s="33"/>
      <c r="N936" s="33"/>
      <c r="O936" s="33"/>
      <c r="P936" s="33"/>
      <c r="Q936" s="33"/>
      <c r="R936" s="33"/>
      <c r="S936" s="33"/>
      <c r="T936" s="33"/>
      <c r="U936" s="33"/>
      <c r="V936" s="33"/>
      <c r="W936" s="33"/>
      <c r="X936" s="53"/>
      <c r="Y936" s="53"/>
      <c r="Z936" s="53"/>
      <c r="AA936" s="53"/>
      <c r="AB936" s="53"/>
      <c r="AC936" s="53"/>
      <c r="AD936" s="53"/>
    </row>
    <row r="937">
      <c r="F937" s="33"/>
      <c r="G937" s="33"/>
      <c r="H937" s="33"/>
      <c r="I937" s="33"/>
      <c r="J937" s="33"/>
      <c r="K937" s="33"/>
      <c r="L937" s="33"/>
      <c r="M937" s="33"/>
      <c r="N937" s="33"/>
      <c r="O937" s="33"/>
      <c r="P937" s="33"/>
      <c r="Q937" s="33"/>
      <c r="R937" s="33"/>
      <c r="S937" s="33"/>
      <c r="T937" s="33"/>
      <c r="U937" s="33"/>
      <c r="V937" s="33"/>
      <c r="W937" s="33"/>
      <c r="X937" s="53"/>
      <c r="Y937" s="53"/>
      <c r="Z937" s="53"/>
      <c r="AA937" s="53"/>
      <c r="AB937" s="53"/>
      <c r="AC937" s="53"/>
      <c r="AD937" s="53"/>
    </row>
    <row r="938">
      <c r="F938" s="33"/>
      <c r="G938" s="33"/>
      <c r="H938" s="33"/>
      <c r="I938" s="33"/>
      <c r="J938" s="33"/>
      <c r="K938" s="33"/>
      <c r="L938" s="33"/>
      <c r="M938" s="33"/>
      <c r="N938" s="33"/>
      <c r="O938" s="33"/>
      <c r="P938" s="33"/>
      <c r="Q938" s="33"/>
      <c r="R938" s="33"/>
      <c r="S938" s="33"/>
      <c r="T938" s="33"/>
      <c r="U938" s="33"/>
      <c r="V938" s="33"/>
      <c r="W938" s="33"/>
      <c r="X938" s="53"/>
      <c r="Y938" s="53"/>
      <c r="Z938" s="53"/>
      <c r="AA938" s="53"/>
      <c r="AB938" s="53"/>
      <c r="AC938" s="53"/>
      <c r="AD938" s="53"/>
    </row>
    <row r="939">
      <c r="F939" s="33"/>
      <c r="G939" s="33"/>
      <c r="H939" s="33"/>
      <c r="I939" s="33"/>
      <c r="J939" s="33"/>
      <c r="K939" s="33"/>
      <c r="L939" s="33"/>
      <c r="M939" s="33"/>
      <c r="N939" s="33"/>
      <c r="O939" s="33"/>
      <c r="P939" s="33"/>
      <c r="Q939" s="33"/>
      <c r="R939" s="33"/>
      <c r="S939" s="33"/>
      <c r="T939" s="33"/>
      <c r="U939" s="33"/>
      <c r="V939" s="33"/>
      <c r="W939" s="33"/>
      <c r="X939" s="53"/>
      <c r="Y939" s="53"/>
      <c r="Z939" s="53"/>
      <c r="AA939" s="53"/>
      <c r="AB939" s="53"/>
      <c r="AC939" s="53"/>
      <c r="AD939" s="53"/>
    </row>
    <row r="940">
      <c r="F940" s="33"/>
      <c r="G940" s="33"/>
      <c r="H940" s="33"/>
      <c r="I940" s="33"/>
      <c r="J940" s="33"/>
      <c r="K940" s="33"/>
      <c r="L940" s="33"/>
      <c r="M940" s="33"/>
      <c r="N940" s="33"/>
      <c r="O940" s="33"/>
      <c r="P940" s="33"/>
      <c r="Q940" s="33"/>
      <c r="R940" s="33"/>
      <c r="S940" s="33"/>
      <c r="T940" s="33"/>
      <c r="U940" s="33"/>
      <c r="V940" s="33"/>
      <c r="W940" s="33"/>
      <c r="X940" s="53"/>
      <c r="Y940" s="53"/>
      <c r="Z940" s="53"/>
      <c r="AA940" s="53"/>
      <c r="AB940" s="53"/>
      <c r="AC940" s="53"/>
      <c r="AD940" s="53"/>
    </row>
    <row r="941">
      <c r="F941" s="33"/>
      <c r="G941" s="33"/>
      <c r="H941" s="33"/>
      <c r="I941" s="33"/>
      <c r="J941" s="33"/>
      <c r="K941" s="33"/>
      <c r="L941" s="33"/>
      <c r="M941" s="33"/>
      <c r="N941" s="33"/>
      <c r="O941" s="33"/>
      <c r="P941" s="33"/>
      <c r="Q941" s="33"/>
      <c r="R941" s="33"/>
      <c r="S941" s="33"/>
      <c r="T941" s="33"/>
      <c r="U941" s="33"/>
      <c r="V941" s="33"/>
      <c r="W941" s="33"/>
      <c r="X941" s="53"/>
      <c r="Y941" s="53"/>
      <c r="Z941" s="53"/>
      <c r="AA941" s="53"/>
      <c r="AB941" s="53"/>
      <c r="AC941" s="53"/>
      <c r="AD941" s="53"/>
    </row>
    <row r="942">
      <c r="F942" s="33"/>
      <c r="G942" s="33"/>
      <c r="H942" s="33"/>
      <c r="I942" s="33"/>
      <c r="J942" s="33"/>
      <c r="K942" s="33"/>
      <c r="L942" s="33"/>
      <c r="M942" s="33"/>
      <c r="N942" s="33"/>
      <c r="O942" s="33"/>
      <c r="P942" s="33"/>
      <c r="Q942" s="33"/>
      <c r="R942" s="33"/>
      <c r="S942" s="33"/>
      <c r="T942" s="33"/>
      <c r="U942" s="33"/>
      <c r="V942" s="33"/>
      <c r="W942" s="33"/>
      <c r="X942" s="53"/>
      <c r="Y942" s="53"/>
      <c r="Z942" s="53"/>
      <c r="AA942" s="53"/>
      <c r="AB942" s="53"/>
      <c r="AC942" s="53"/>
      <c r="AD942" s="53"/>
    </row>
    <row r="943">
      <c r="F943" s="33"/>
      <c r="G943" s="33"/>
      <c r="H943" s="33"/>
      <c r="I943" s="33"/>
      <c r="J943" s="33"/>
      <c r="K943" s="33"/>
      <c r="L943" s="33"/>
      <c r="M943" s="33"/>
      <c r="N943" s="33"/>
      <c r="O943" s="33"/>
      <c r="P943" s="33"/>
      <c r="Q943" s="33"/>
      <c r="R943" s="33"/>
      <c r="S943" s="33"/>
      <c r="T943" s="33"/>
      <c r="U943" s="33"/>
      <c r="V943" s="33"/>
      <c r="W943" s="33"/>
      <c r="X943" s="53"/>
      <c r="Y943" s="53"/>
      <c r="Z943" s="53"/>
      <c r="AA943" s="53"/>
      <c r="AB943" s="53"/>
      <c r="AC943" s="53"/>
      <c r="AD943" s="53"/>
    </row>
    <row r="944">
      <c r="F944" s="33"/>
      <c r="G944" s="33"/>
      <c r="H944" s="33"/>
      <c r="I944" s="33"/>
      <c r="J944" s="33"/>
      <c r="K944" s="33"/>
      <c r="L944" s="33"/>
      <c r="M944" s="33"/>
      <c r="N944" s="33"/>
      <c r="O944" s="33"/>
      <c r="P944" s="33"/>
      <c r="Q944" s="33"/>
      <c r="R944" s="33"/>
      <c r="S944" s="33"/>
      <c r="T944" s="33"/>
      <c r="U944" s="33"/>
      <c r="V944" s="33"/>
      <c r="W944" s="33"/>
      <c r="X944" s="53"/>
      <c r="Y944" s="53"/>
      <c r="Z944" s="53"/>
      <c r="AA944" s="53"/>
      <c r="AB944" s="53"/>
      <c r="AC944" s="53"/>
      <c r="AD944" s="53"/>
    </row>
    <row r="945">
      <c r="F945" s="33"/>
      <c r="G945" s="33"/>
      <c r="H945" s="33"/>
      <c r="I945" s="33"/>
      <c r="J945" s="33"/>
      <c r="K945" s="33"/>
      <c r="L945" s="33"/>
      <c r="M945" s="33"/>
      <c r="N945" s="33"/>
      <c r="O945" s="33"/>
      <c r="P945" s="33"/>
      <c r="Q945" s="33"/>
      <c r="R945" s="33"/>
      <c r="S945" s="33"/>
      <c r="T945" s="33"/>
      <c r="U945" s="33"/>
      <c r="V945" s="33"/>
      <c r="W945" s="33"/>
      <c r="X945" s="53"/>
      <c r="Y945" s="53"/>
      <c r="Z945" s="53"/>
      <c r="AA945" s="53"/>
      <c r="AB945" s="53"/>
      <c r="AC945" s="53"/>
      <c r="AD945" s="53"/>
    </row>
    <row r="946">
      <c r="F946" s="33"/>
      <c r="G946" s="33"/>
      <c r="H946" s="33"/>
      <c r="I946" s="33"/>
      <c r="J946" s="33"/>
      <c r="K946" s="33"/>
      <c r="L946" s="33"/>
      <c r="M946" s="33"/>
      <c r="N946" s="33"/>
      <c r="O946" s="33"/>
      <c r="P946" s="33"/>
      <c r="Q946" s="33"/>
      <c r="R946" s="33"/>
      <c r="S946" s="33"/>
      <c r="T946" s="33"/>
      <c r="U946" s="33"/>
      <c r="V946" s="33"/>
      <c r="W946" s="33"/>
      <c r="X946" s="53"/>
      <c r="Y946" s="53"/>
      <c r="Z946" s="53"/>
      <c r="AA946" s="53"/>
      <c r="AB946" s="53"/>
      <c r="AC946" s="53"/>
      <c r="AD946" s="53"/>
    </row>
    <row r="947">
      <c r="F947" s="33"/>
      <c r="G947" s="33"/>
      <c r="H947" s="33"/>
      <c r="I947" s="33"/>
      <c r="J947" s="33"/>
      <c r="K947" s="33"/>
      <c r="L947" s="33"/>
      <c r="M947" s="33"/>
      <c r="N947" s="33"/>
      <c r="O947" s="33"/>
      <c r="P947" s="33"/>
      <c r="Q947" s="33"/>
      <c r="R947" s="33"/>
      <c r="S947" s="33"/>
      <c r="T947" s="33"/>
      <c r="U947" s="33"/>
      <c r="V947" s="33"/>
      <c r="W947" s="33"/>
      <c r="X947" s="53"/>
      <c r="Y947" s="53"/>
      <c r="Z947" s="53"/>
      <c r="AA947" s="53"/>
      <c r="AB947" s="53"/>
      <c r="AC947" s="53"/>
      <c r="AD947" s="53"/>
    </row>
    <row r="948">
      <c r="F948" s="33"/>
      <c r="G948" s="33"/>
      <c r="H948" s="33"/>
      <c r="I948" s="33"/>
      <c r="J948" s="33"/>
      <c r="K948" s="33"/>
      <c r="L948" s="33"/>
      <c r="M948" s="33"/>
      <c r="N948" s="33"/>
      <c r="O948" s="33"/>
      <c r="P948" s="33"/>
      <c r="Q948" s="33"/>
      <c r="R948" s="33"/>
      <c r="S948" s="33"/>
      <c r="T948" s="33"/>
      <c r="U948" s="33"/>
      <c r="V948" s="33"/>
      <c r="W948" s="33"/>
      <c r="X948" s="53"/>
      <c r="Y948" s="53"/>
      <c r="Z948" s="53"/>
      <c r="AA948" s="53"/>
      <c r="AB948" s="53"/>
      <c r="AC948" s="53"/>
      <c r="AD948" s="53"/>
    </row>
    <row r="949">
      <c r="F949" s="33"/>
      <c r="G949" s="33"/>
      <c r="H949" s="33"/>
      <c r="I949" s="33"/>
      <c r="J949" s="33"/>
      <c r="K949" s="33"/>
      <c r="L949" s="33"/>
      <c r="M949" s="33"/>
      <c r="N949" s="33"/>
      <c r="O949" s="33"/>
      <c r="P949" s="33"/>
      <c r="Q949" s="33"/>
      <c r="R949" s="33"/>
      <c r="S949" s="33"/>
      <c r="T949" s="33"/>
      <c r="U949" s="33"/>
      <c r="V949" s="33"/>
      <c r="W949" s="33"/>
      <c r="X949" s="53"/>
      <c r="Y949" s="53"/>
      <c r="Z949" s="53"/>
      <c r="AA949" s="53"/>
      <c r="AB949" s="53"/>
      <c r="AC949" s="53"/>
      <c r="AD949" s="53"/>
    </row>
    <row r="950">
      <c r="F950" s="33"/>
      <c r="G950" s="33"/>
      <c r="H950" s="33"/>
      <c r="I950" s="33"/>
      <c r="J950" s="33"/>
      <c r="K950" s="33"/>
      <c r="L950" s="33"/>
      <c r="M950" s="33"/>
      <c r="N950" s="33"/>
      <c r="O950" s="33"/>
      <c r="P950" s="33"/>
      <c r="Q950" s="33"/>
      <c r="R950" s="33"/>
      <c r="S950" s="33"/>
      <c r="T950" s="33"/>
      <c r="U950" s="33"/>
      <c r="V950" s="33"/>
      <c r="W950" s="33"/>
      <c r="X950" s="53"/>
      <c r="Y950" s="53"/>
      <c r="Z950" s="53"/>
      <c r="AA950" s="53"/>
      <c r="AB950" s="53"/>
      <c r="AC950" s="53"/>
      <c r="AD950" s="53"/>
    </row>
    <row r="951">
      <c r="F951" s="33"/>
      <c r="G951" s="33"/>
      <c r="H951" s="33"/>
      <c r="I951" s="33"/>
      <c r="J951" s="33"/>
      <c r="K951" s="33"/>
      <c r="L951" s="33"/>
      <c r="M951" s="33"/>
      <c r="N951" s="33"/>
      <c r="O951" s="33"/>
      <c r="P951" s="33"/>
      <c r="Q951" s="33"/>
      <c r="R951" s="33"/>
      <c r="S951" s="33"/>
      <c r="T951" s="33"/>
      <c r="U951" s="33"/>
      <c r="V951" s="33"/>
      <c r="W951" s="33"/>
      <c r="X951" s="53"/>
      <c r="Y951" s="53"/>
      <c r="Z951" s="53"/>
      <c r="AA951" s="53"/>
      <c r="AB951" s="53"/>
      <c r="AC951" s="53"/>
      <c r="AD951" s="53"/>
    </row>
    <row r="952">
      <c r="F952" s="33"/>
      <c r="G952" s="33"/>
      <c r="H952" s="33"/>
      <c r="I952" s="33"/>
      <c r="J952" s="33"/>
      <c r="K952" s="33"/>
      <c r="L952" s="33"/>
      <c r="M952" s="33"/>
      <c r="N952" s="33"/>
      <c r="O952" s="33"/>
      <c r="P952" s="33"/>
      <c r="Q952" s="33"/>
      <c r="R952" s="33"/>
      <c r="S952" s="33"/>
      <c r="T952" s="33"/>
      <c r="U952" s="33"/>
      <c r="V952" s="33"/>
      <c r="W952" s="33"/>
      <c r="X952" s="53"/>
      <c r="Y952" s="53"/>
      <c r="Z952" s="53"/>
      <c r="AA952" s="53"/>
      <c r="AB952" s="53"/>
      <c r="AC952" s="53"/>
      <c r="AD952" s="53"/>
    </row>
    <row r="953">
      <c r="F953" s="33"/>
      <c r="G953" s="33"/>
      <c r="H953" s="33"/>
      <c r="I953" s="33"/>
      <c r="J953" s="33"/>
      <c r="K953" s="33"/>
      <c r="L953" s="33"/>
      <c r="M953" s="33"/>
      <c r="N953" s="33"/>
      <c r="O953" s="33"/>
      <c r="P953" s="33"/>
      <c r="Q953" s="33"/>
      <c r="R953" s="33"/>
      <c r="S953" s="33"/>
      <c r="T953" s="33"/>
      <c r="U953" s="33"/>
      <c r="V953" s="33"/>
      <c r="W953" s="33"/>
      <c r="X953" s="53"/>
      <c r="Y953" s="53"/>
      <c r="Z953" s="53"/>
      <c r="AA953" s="53"/>
      <c r="AB953" s="53"/>
      <c r="AC953" s="53"/>
      <c r="AD953" s="53"/>
    </row>
    <row r="954">
      <c r="F954" s="33"/>
      <c r="G954" s="33"/>
      <c r="H954" s="33"/>
      <c r="I954" s="33"/>
      <c r="J954" s="33"/>
      <c r="K954" s="33"/>
      <c r="L954" s="33"/>
      <c r="M954" s="33"/>
      <c r="N954" s="33"/>
      <c r="O954" s="33"/>
      <c r="P954" s="33"/>
      <c r="Q954" s="33"/>
      <c r="R954" s="33"/>
      <c r="S954" s="33"/>
      <c r="T954" s="33"/>
      <c r="U954" s="33"/>
      <c r="V954" s="33"/>
      <c r="W954" s="33"/>
      <c r="X954" s="53"/>
      <c r="Y954" s="53"/>
      <c r="Z954" s="53"/>
      <c r="AA954" s="53"/>
      <c r="AB954" s="53"/>
      <c r="AC954" s="53"/>
      <c r="AD954" s="53"/>
    </row>
    <row r="955">
      <c r="F955" s="33"/>
      <c r="G955" s="33"/>
      <c r="H955" s="33"/>
      <c r="I955" s="33"/>
      <c r="J955" s="33"/>
      <c r="K955" s="33"/>
      <c r="L955" s="33"/>
      <c r="M955" s="33"/>
      <c r="N955" s="33"/>
      <c r="O955" s="33"/>
      <c r="P955" s="33"/>
      <c r="Q955" s="33"/>
      <c r="R955" s="33"/>
      <c r="S955" s="33"/>
      <c r="T955" s="33"/>
      <c r="U955" s="33"/>
      <c r="V955" s="33"/>
      <c r="W955" s="33"/>
      <c r="X955" s="53"/>
      <c r="Y955" s="53"/>
      <c r="Z955" s="53"/>
      <c r="AA955" s="53"/>
      <c r="AB955" s="53"/>
      <c r="AC955" s="53"/>
      <c r="AD955" s="53"/>
    </row>
    <row r="956">
      <c r="F956" s="33"/>
      <c r="G956" s="33"/>
      <c r="H956" s="33"/>
      <c r="I956" s="33"/>
      <c r="J956" s="33"/>
      <c r="K956" s="33"/>
      <c r="L956" s="33"/>
      <c r="M956" s="33"/>
      <c r="N956" s="33"/>
      <c r="O956" s="33"/>
      <c r="P956" s="33"/>
      <c r="Q956" s="33"/>
      <c r="R956" s="33"/>
      <c r="S956" s="33"/>
      <c r="T956" s="33"/>
      <c r="U956" s="33"/>
      <c r="V956" s="33"/>
      <c r="W956" s="33"/>
      <c r="X956" s="53"/>
      <c r="Y956" s="53"/>
      <c r="Z956" s="53"/>
      <c r="AA956" s="53"/>
      <c r="AB956" s="53"/>
      <c r="AC956" s="53"/>
      <c r="AD956" s="53"/>
    </row>
    <row r="957">
      <c r="F957" s="33"/>
      <c r="G957" s="33"/>
      <c r="H957" s="33"/>
      <c r="I957" s="33"/>
      <c r="J957" s="33"/>
      <c r="K957" s="33"/>
      <c r="L957" s="33"/>
      <c r="M957" s="33"/>
      <c r="N957" s="33"/>
      <c r="O957" s="33"/>
      <c r="P957" s="33"/>
      <c r="Q957" s="33"/>
      <c r="R957" s="33"/>
      <c r="S957" s="33"/>
      <c r="T957" s="33"/>
      <c r="U957" s="33"/>
      <c r="V957" s="33"/>
      <c r="W957" s="33"/>
      <c r="X957" s="53"/>
      <c r="Y957" s="53"/>
      <c r="Z957" s="53"/>
      <c r="AA957" s="53"/>
      <c r="AB957" s="53"/>
      <c r="AC957" s="53"/>
      <c r="AD957" s="53"/>
    </row>
    <row r="958">
      <c r="F958" s="33"/>
      <c r="G958" s="33"/>
      <c r="H958" s="33"/>
      <c r="I958" s="33"/>
      <c r="J958" s="33"/>
      <c r="K958" s="33"/>
      <c r="L958" s="33"/>
      <c r="M958" s="33"/>
      <c r="N958" s="33"/>
      <c r="O958" s="33"/>
      <c r="P958" s="33"/>
      <c r="Q958" s="33"/>
      <c r="R958" s="33"/>
      <c r="S958" s="33"/>
      <c r="T958" s="33"/>
      <c r="U958" s="33"/>
      <c r="V958" s="33"/>
      <c r="W958" s="33"/>
      <c r="X958" s="53"/>
      <c r="Y958" s="53"/>
      <c r="Z958" s="53"/>
      <c r="AA958" s="53"/>
      <c r="AB958" s="53"/>
      <c r="AC958" s="53"/>
      <c r="AD958" s="53"/>
    </row>
    <row r="959">
      <c r="F959" s="33"/>
      <c r="G959" s="33"/>
      <c r="H959" s="33"/>
      <c r="I959" s="33"/>
      <c r="J959" s="33"/>
      <c r="K959" s="33"/>
      <c r="L959" s="33"/>
      <c r="M959" s="33"/>
      <c r="N959" s="33"/>
      <c r="O959" s="33"/>
      <c r="P959" s="33"/>
      <c r="Q959" s="33"/>
      <c r="R959" s="33"/>
      <c r="S959" s="33"/>
      <c r="T959" s="33"/>
      <c r="U959" s="33"/>
      <c r="V959" s="33"/>
      <c r="W959" s="33"/>
      <c r="X959" s="53"/>
      <c r="Y959" s="53"/>
      <c r="Z959" s="53"/>
      <c r="AA959" s="53"/>
      <c r="AB959" s="53"/>
      <c r="AC959" s="53"/>
      <c r="AD959" s="53"/>
    </row>
    <row r="960">
      <c r="F960" s="33"/>
      <c r="G960" s="33"/>
      <c r="H960" s="33"/>
      <c r="I960" s="33"/>
      <c r="J960" s="33"/>
      <c r="K960" s="33"/>
      <c r="L960" s="33"/>
      <c r="M960" s="33"/>
      <c r="N960" s="33"/>
      <c r="O960" s="33"/>
      <c r="P960" s="33"/>
      <c r="Q960" s="33"/>
      <c r="R960" s="33"/>
      <c r="S960" s="33"/>
      <c r="T960" s="33"/>
      <c r="U960" s="33"/>
      <c r="V960" s="33"/>
      <c r="W960" s="33"/>
      <c r="X960" s="53"/>
      <c r="Y960" s="53"/>
      <c r="Z960" s="53"/>
      <c r="AA960" s="53"/>
      <c r="AB960" s="53"/>
      <c r="AC960" s="53"/>
      <c r="AD960" s="53"/>
    </row>
    <row r="961">
      <c r="F961" s="33"/>
      <c r="G961" s="33"/>
      <c r="H961" s="33"/>
      <c r="I961" s="33"/>
      <c r="J961" s="33"/>
      <c r="K961" s="33"/>
      <c r="L961" s="33"/>
      <c r="M961" s="33"/>
      <c r="N961" s="33"/>
      <c r="O961" s="33"/>
      <c r="P961" s="33"/>
      <c r="Q961" s="33"/>
      <c r="R961" s="33"/>
      <c r="S961" s="33"/>
      <c r="T961" s="33"/>
      <c r="U961" s="33"/>
      <c r="V961" s="33"/>
      <c r="W961" s="33"/>
      <c r="X961" s="53"/>
      <c r="Y961" s="53"/>
      <c r="Z961" s="53"/>
      <c r="AA961" s="53"/>
      <c r="AB961" s="53"/>
      <c r="AC961" s="53"/>
      <c r="AD961" s="53"/>
    </row>
    <row r="962">
      <c r="F962" s="33"/>
      <c r="G962" s="33"/>
      <c r="H962" s="33"/>
      <c r="I962" s="33"/>
      <c r="J962" s="33"/>
      <c r="K962" s="33"/>
      <c r="L962" s="33"/>
      <c r="M962" s="33"/>
      <c r="N962" s="33"/>
      <c r="O962" s="33"/>
      <c r="P962" s="33"/>
      <c r="Q962" s="33"/>
      <c r="R962" s="33"/>
      <c r="S962" s="33"/>
      <c r="T962" s="33"/>
      <c r="U962" s="33"/>
      <c r="V962" s="33"/>
      <c r="W962" s="33"/>
      <c r="X962" s="53"/>
      <c r="Y962" s="53"/>
      <c r="Z962" s="53"/>
      <c r="AA962" s="53"/>
      <c r="AB962" s="53"/>
      <c r="AC962" s="53"/>
      <c r="AD962" s="53"/>
    </row>
    <row r="963">
      <c r="F963" s="33"/>
      <c r="G963" s="33"/>
      <c r="H963" s="33"/>
      <c r="I963" s="33"/>
      <c r="J963" s="33"/>
      <c r="K963" s="33"/>
      <c r="L963" s="33"/>
      <c r="M963" s="33"/>
      <c r="N963" s="33"/>
      <c r="O963" s="33"/>
      <c r="P963" s="33"/>
      <c r="Q963" s="33"/>
      <c r="R963" s="33"/>
      <c r="S963" s="33"/>
      <c r="T963" s="33"/>
      <c r="U963" s="33"/>
      <c r="V963" s="33"/>
      <c r="W963" s="33"/>
      <c r="X963" s="53"/>
      <c r="Y963" s="53"/>
      <c r="Z963" s="53"/>
      <c r="AA963" s="53"/>
      <c r="AB963" s="53"/>
      <c r="AC963" s="53"/>
      <c r="AD963" s="53"/>
    </row>
    <row r="964">
      <c r="F964" s="33"/>
      <c r="G964" s="33"/>
      <c r="H964" s="33"/>
      <c r="I964" s="33"/>
      <c r="J964" s="33"/>
      <c r="K964" s="33"/>
      <c r="L964" s="33"/>
      <c r="M964" s="33"/>
      <c r="N964" s="33"/>
      <c r="O964" s="33"/>
      <c r="P964" s="33"/>
      <c r="Q964" s="33"/>
      <c r="R964" s="33"/>
      <c r="S964" s="33"/>
      <c r="T964" s="33"/>
      <c r="U964" s="33"/>
      <c r="V964" s="33"/>
      <c r="W964" s="33"/>
      <c r="X964" s="53"/>
      <c r="Y964" s="53"/>
      <c r="Z964" s="53"/>
      <c r="AA964" s="53"/>
      <c r="AB964" s="53"/>
      <c r="AC964" s="53"/>
      <c r="AD964" s="53"/>
    </row>
    <row r="965">
      <c r="F965" s="33"/>
      <c r="G965" s="33"/>
      <c r="H965" s="33"/>
      <c r="I965" s="33"/>
      <c r="J965" s="33"/>
      <c r="K965" s="33"/>
      <c r="L965" s="33"/>
      <c r="M965" s="33"/>
      <c r="N965" s="33"/>
      <c r="O965" s="33"/>
      <c r="P965" s="33"/>
      <c r="Q965" s="33"/>
      <c r="R965" s="33"/>
      <c r="S965" s="33"/>
      <c r="T965" s="33"/>
      <c r="U965" s="33"/>
      <c r="V965" s="33"/>
      <c r="W965" s="33"/>
      <c r="X965" s="53"/>
      <c r="Y965" s="53"/>
      <c r="Z965" s="53"/>
      <c r="AA965" s="53"/>
      <c r="AB965" s="53"/>
      <c r="AC965" s="53"/>
      <c r="AD965" s="53"/>
    </row>
    <row r="966">
      <c r="F966" s="33"/>
      <c r="G966" s="33"/>
      <c r="H966" s="33"/>
      <c r="I966" s="33"/>
      <c r="J966" s="33"/>
      <c r="K966" s="33"/>
      <c r="L966" s="33"/>
      <c r="M966" s="33"/>
      <c r="N966" s="33"/>
      <c r="O966" s="33"/>
      <c r="P966" s="33"/>
      <c r="Q966" s="33"/>
      <c r="R966" s="33"/>
      <c r="S966" s="33"/>
      <c r="T966" s="33"/>
      <c r="U966" s="33"/>
      <c r="V966" s="33"/>
      <c r="W966" s="33"/>
      <c r="X966" s="53"/>
      <c r="Y966" s="53"/>
      <c r="Z966" s="53"/>
      <c r="AA966" s="53"/>
      <c r="AB966" s="53"/>
      <c r="AC966" s="53"/>
      <c r="AD966" s="53"/>
    </row>
    <row r="967">
      <c r="F967" s="33"/>
      <c r="G967" s="33"/>
      <c r="H967" s="33"/>
      <c r="I967" s="33"/>
      <c r="J967" s="33"/>
      <c r="K967" s="33"/>
      <c r="L967" s="33"/>
      <c r="M967" s="33"/>
      <c r="N967" s="33"/>
      <c r="O967" s="33"/>
      <c r="P967" s="33"/>
      <c r="Q967" s="33"/>
      <c r="R967" s="33"/>
      <c r="S967" s="33"/>
      <c r="T967" s="33"/>
      <c r="U967" s="33"/>
      <c r="V967" s="33"/>
      <c r="W967" s="33"/>
      <c r="X967" s="53"/>
      <c r="Y967" s="53"/>
      <c r="Z967" s="53"/>
      <c r="AA967" s="53"/>
      <c r="AB967" s="53"/>
      <c r="AC967" s="53"/>
      <c r="AD967" s="53"/>
    </row>
    <row r="968">
      <c r="F968" s="33"/>
      <c r="G968" s="33"/>
      <c r="H968" s="33"/>
      <c r="I968" s="33"/>
      <c r="J968" s="33"/>
      <c r="K968" s="33"/>
      <c r="L968" s="33"/>
      <c r="M968" s="33"/>
      <c r="N968" s="33"/>
      <c r="O968" s="33"/>
      <c r="P968" s="33"/>
      <c r="Q968" s="33"/>
      <c r="R968" s="33"/>
      <c r="S968" s="33"/>
      <c r="T968" s="33"/>
      <c r="U968" s="33"/>
      <c r="V968" s="33"/>
      <c r="W968" s="33"/>
      <c r="X968" s="53"/>
      <c r="Y968" s="53"/>
      <c r="Z968" s="53"/>
      <c r="AA968" s="53"/>
      <c r="AB968" s="53"/>
      <c r="AC968" s="53"/>
      <c r="AD968" s="53"/>
    </row>
    <row r="969">
      <c r="F969" s="33"/>
      <c r="G969" s="33"/>
      <c r="H969" s="33"/>
      <c r="I969" s="33"/>
      <c r="J969" s="33"/>
      <c r="K969" s="33"/>
      <c r="L969" s="33"/>
      <c r="M969" s="33"/>
      <c r="N969" s="33"/>
      <c r="O969" s="33"/>
      <c r="P969" s="33"/>
      <c r="Q969" s="33"/>
      <c r="R969" s="33"/>
      <c r="S969" s="33"/>
      <c r="T969" s="33"/>
      <c r="U969" s="33"/>
      <c r="V969" s="33"/>
      <c r="W969" s="33"/>
      <c r="X969" s="53"/>
      <c r="Y969" s="53"/>
      <c r="Z969" s="53"/>
      <c r="AA969" s="53"/>
      <c r="AB969" s="53"/>
      <c r="AC969" s="53"/>
      <c r="AD969" s="53"/>
    </row>
    <row r="970">
      <c r="F970" s="33"/>
      <c r="G970" s="33"/>
      <c r="H970" s="33"/>
      <c r="I970" s="33"/>
      <c r="J970" s="33"/>
      <c r="K970" s="33"/>
      <c r="L970" s="33"/>
      <c r="M970" s="33"/>
      <c r="N970" s="33"/>
      <c r="O970" s="33"/>
      <c r="P970" s="33"/>
      <c r="Q970" s="33"/>
      <c r="R970" s="33"/>
      <c r="S970" s="33"/>
      <c r="T970" s="33"/>
      <c r="U970" s="33"/>
      <c r="V970" s="33"/>
      <c r="W970" s="33"/>
      <c r="X970" s="53"/>
      <c r="Y970" s="53"/>
      <c r="Z970" s="53"/>
      <c r="AA970" s="53"/>
      <c r="AB970" s="53"/>
      <c r="AC970" s="53"/>
      <c r="AD970" s="53"/>
    </row>
    <row r="971">
      <c r="F971" s="33"/>
      <c r="G971" s="33"/>
      <c r="H971" s="33"/>
      <c r="I971" s="33"/>
      <c r="J971" s="33"/>
      <c r="K971" s="33"/>
      <c r="L971" s="33"/>
      <c r="M971" s="33"/>
      <c r="N971" s="33"/>
      <c r="O971" s="33"/>
      <c r="P971" s="33"/>
      <c r="Q971" s="33"/>
      <c r="R971" s="33"/>
      <c r="S971" s="33"/>
      <c r="T971" s="33"/>
      <c r="U971" s="33"/>
      <c r="V971" s="33"/>
      <c r="W971" s="33"/>
      <c r="X971" s="53"/>
      <c r="Y971" s="53"/>
      <c r="Z971" s="53"/>
      <c r="AA971" s="53"/>
      <c r="AB971" s="53"/>
      <c r="AC971" s="53"/>
      <c r="AD971" s="53"/>
    </row>
    <row r="972">
      <c r="F972" s="33"/>
      <c r="G972" s="33"/>
      <c r="H972" s="33"/>
      <c r="I972" s="33"/>
      <c r="J972" s="33"/>
      <c r="K972" s="33"/>
      <c r="L972" s="33"/>
      <c r="M972" s="33"/>
      <c r="N972" s="33"/>
      <c r="O972" s="33"/>
      <c r="P972" s="33"/>
      <c r="Q972" s="33"/>
      <c r="R972" s="33"/>
      <c r="S972" s="33"/>
      <c r="T972" s="33"/>
      <c r="U972" s="33"/>
      <c r="V972" s="33"/>
      <c r="W972" s="33"/>
      <c r="X972" s="53"/>
      <c r="Y972" s="53"/>
      <c r="Z972" s="53"/>
      <c r="AA972" s="53"/>
      <c r="AB972" s="53"/>
      <c r="AC972" s="53"/>
      <c r="AD972" s="53"/>
    </row>
    <row r="973">
      <c r="F973" s="33"/>
      <c r="G973" s="33"/>
      <c r="H973" s="33"/>
      <c r="I973" s="33"/>
      <c r="J973" s="33"/>
      <c r="K973" s="33"/>
      <c r="L973" s="33"/>
      <c r="M973" s="33"/>
      <c r="N973" s="33"/>
      <c r="O973" s="33"/>
      <c r="P973" s="33"/>
      <c r="Q973" s="33"/>
      <c r="R973" s="33"/>
      <c r="S973" s="33"/>
      <c r="T973" s="33"/>
      <c r="U973" s="33"/>
      <c r="V973" s="33"/>
      <c r="W973" s="33"/>
      <c r="X973" s="53"/>
      <c r="Y973" s="53"/>
      <c r="Z973" s="53"/>
      <c r="AA973" s="53"/>
      <c r="AB973" s="53"/>
      <c r="AC973" s="53"/>
      <c r="AD973" s="53"/>
    </row>
    <row r="974">
      <c r="F974" s="33"/>
      <c r="G974" s="33"/>
      <c r="H974" s="33"/>
      <c r="I974" s="33"/>
      <c r="J974" s="33"/>
      <c r="K974" s="33"/>
      <c r="L974" s="33"/>
      <c r="M974" s="33"/>
      <c r="N974" s="33"/>
      <c r="O974" s="33"/>
      <c r="P974" s="33"/>
      <c r="Q974" s="33"/>
      <c r="R974" s="33"/>
      <c r="S974" s="33"/>
      <c r="T974" s="33"/>
      <c r="U974" s="33"/>
      <c r="V974" s="33"/>
      <c r="W974" s="33"/>
      <c r="X974" s="53"/>
      <c r="Y974" s="53"/>
      <c r="Z974" s="53"/>
      <c r="AA974" s="53"/>
      <c r="AB974" s="53"/>
      <c r="AC974" s="53"/>
      <c r="AD974" s="53"/>
    </row>
    <row r="975">
      <c r="F975" s="33"/>
      <c r="G975" s="33"/>
      <c r="H975" s="33"/>
      <c r="I975" s="33"/>
      <c r="J975" s="33"/>
      <c r="K975" s="33"/>
      <c r="L975" s="33"/>
      <c r="M975" s="33"/>
      <c r="N975" s="33"/>
      <c r="O975" s="33"/>
      <c r="P975" s="33"/>
      <c r="Q975" s="33"/>
      <c r="R975" s="33"/>
      <c r="S975" s="33"/>
      <c r="T975" s="33"/>
      <c r="U975" s="33"/>
      <c r="V975" s="33"/>
      <c r="W975" s="33"/>
      <c r="X975" s="53"/>
      <c r="Y975" s="53"/>
      <c r="Z975" s="53"/>
      <c r="AA975" s="53"/>
      <c r="AB975" s="53"/>
      <c r="AC975" s="53"/>
      <c r="AD975" s="53"/>
    </row>
    <row r="976">
      <c r="F976" s="33"/>
      <c r="G976" s="33"/>
      <c r="H976" s="33"/>
      <c r="I976" s="33"/>
      <c r="J976" s="33"/>
      <c r="K976" s="33"/>
      <c r="L976" s="33"/>
      <c r="M976" s="33"/>
      <c r="N976" s="33"/>
      <c r="O976" s="33"/>
      <c r="P976" s="33"/>
      <c r="Q976" s="33"/>
      <c r="R976" s="33"/>
      <c r="S976" s="33"/>
      <c r="T976" s="33"/>
      <c r="U976" s="33"/>
      <c r="V976" s="33"/>
      <c r="W976" s="33"/>
      <c r="X976" s="53"/>
      <c r="Y976" s="53"/>
      <c r="Z976" s="53"/>
      <c r="AA976" s="53"/>
      <c r="AB976" s="53"/>
      <c r="AC976" s="53"/>
      <c r="AD976" s="53"/>
    </row>
    <row r="977">
      <c r="F977" s="33"/>
      <c r="G977" s="33"/>
      <c r="H977" s="33"/>
      <c r="I977" s="33"/>
      <c r="J977" s="33"/>
      <c r="K977" s="33"/>
      <c r="L977" s="33"/>
      <c r="M977" s="33"/>
      <c r="N977" s="33"/>
      <c r="O977" s="33"/>
      <c r="P977" s="33"/>
      <c r="Q977" s="33"/>
      <c r="R977" s="33"/>
      <c r="S977" s="33"/>
      <c r="T977" s="33"/>
      <c r="U977" s="33"/>
      <c r="V977" s="33"/>
      <c r="W977" s="33"/>
      <c r="X977" s="53"/>
      <c r="Y977" s="53"/>
      <c r="Z977" s="53"/>
      <c r="AA977" s="53"/>
      <c r="AB977" s="53"/>
      <c r="AC977" s="53"/>
      <c r="AD977" s="53"/>
    </row>
    <row r="978">
      <c r="F978" s="33"/>
      <c r="G978" s="33"/>
      <c r="H978" s="33"/>
      <c r="I978" s="33"/>
      <c r="J978" s="33"/>
      <c r="K978" s="33"/>
      <c r="L978" s="33"/>
      <c r="M978" s="33"/>
      <c r="N978" s="33"/>
      <c r="O978" s="33"/>
      <c r="P978" s="33"/>
      <c r="Q978" s="33"/>
      <c r="R978" s="33"/>
      <c r="S978" s="33"/>
      <c r="T978" s="33"/>
      <c r="U978" s="33"/>
      <c r="V978" s="33"/>
      <c r="W978" s="33"/>
      <c r="X978" s="53"/>
      <c r="Y978" s="53"/>
      <c r="Z978" s="53"/>
      <c r="AA978" s="53"/>
      <c r="AB978" s="53"/>
      <c r="AC978" s="53"/>
      <c r="AD978" s="53"/>
    </row>
    <row r="979">
      <c r="F979" s="33"/>
      <c r="G979" s="33"/>
      <c r="H979" s="33"/>
      <c r="I979" s="33"/>
      <c r="J979" s="33"/>
      <c r="K979" s="33"/>
      <c r="L979" s="33"/>
      <c r="M979" s="33"/>
      <c r="N979" s="33"/>
      <c r="O979" s="33"/>
      <c r="P979" s="33"/>
      <c r="Q979" s="33"/>
      <c r="R979" s="33"/>
      <c r="S979" s="33"/>
      <c r="T979" s="33"/>
      <c r="U979" s="33"/>
      <c r="V979" s="33"/>
      <c r="W979" s="33"/>
      <c r="X979" s="53"/>
      <c r="Y979" s="53"/>
      <c r="Z979" s="53"/>
      <c r="AA979" s="53"/>
      <c r="AB979" s="53"/>
      <c r="AC979" s="53"/>
      <c r="AD979" s="53"/>
    </row>
    <row r="980">
      <c r="F980" s="33"/>
      <c r="G980" s="33"/>
      <c r="H980" s="33"/>
      <c r="I980" s="33"/>
      <c r="J980" s="33"/>
      <c r="K980" s="33"/>
      <c r="L980" s="33"/>
      <c r="M980" s="33"/>
      <c r="N980" s="33"/>
      <c r="O980" s="33"/>
      <c r="P980" s="33"/>
      <c r="Q980" s="33"/>
      <c r="R980" s="33"/>
      <c r="S980" s="33"/>
      <c r="T980" s="33"/>
      <c r="U980" s="33"/>
      <c r="V980" s="33"/>
      <c r="W980" s="33"/>
      <c r="X980" s="53"/>
      <c r="Y980" s="53"/>
      <c r="Z980" s="53"/>
      <c r="AA980" s="53"/>
      <c r="AB980" s="53"/>
      <c r="AC980" s="53"/>
      <c r="AD980" s="53"/>
    </row>
    <row r="981">
      <c r="F981" s="33"/>
      <c r="G981" s="33"/>
      <c r="H981" s="33"/>
      <c r="I981" s="33"/>
      <c r="J981" s="33"/>
      <c r="K981" s="33"/>
      <c r="L981" s="33"/>
      <c r="M981" s="33"/>
      <c r="N981" s="33"/>
      <c r="O981" s="33"/>
      <c r="P981" s="33"/>
      <c r="Q981" s="33"/>
      <c r="R981" s="33"/>
      <c r="S981" s="33"/>
      <c r="T981" s="33"/>
      <c r="U981" s="33"/>
      <c r="V981" s="33"/>
      <c r="W981" s="33"/>
      <c r="X981" s="53"/>
      <c r="Y981" s="53"/>
      <c r="Z981" s="53"/>
      <c r="AA981" s="53"/>
      <c r="AB981" s="53"/>
      <c r="AC981" s="53"/>
      <c r="AD981" s="53"/>
    </row>
    <row r="982">
      <c r="F982" s="33"/>
      <c r="G982" s="33"/>
      <c r="H982" s="33"/>
      <c r="I982" s="33"/>
      <c r="J982" s="33"/>
      <c r="K982" s="33"/>
      <c r="L982" s="33"/>
      <c r="M982" s="33"/>
      <c r="N982" s="33"/>
      <c r="O982" s="33"/>
      <c r="P982" s="33"/>
      <c r="Q982" s="33"/>
      <c r="R982" s="33"/>
      <c r="S982" s="33"/>
      <c r="T982" s="33"/>
      <c r="U982" s="33"/>
      <c r="V982" s="33"/>
      <c r="W982" s="33"/>
      <c r="X982" s="53"/>
      <c r="Y982" s="53"/>
      <c r="Z982" s="53"/>
      <c r="AA982" s="53"/>
      <c r="AB982" s="53"/>
      <c r="AC982" s="53"/>
      <c r="AD982" s="53"/>
    </row>
    <row r="983">
      <c r="F983" s="33"/>
      <c r="G983" s="33"/>
      <c r="H983" s="33"/>
      <c r="I983" s="33"/>
      <c r="J983" s="33"/>
      <c r="K983" s="33"/>
      <c r="L983" s="33"/>
      <c r="M983" s="33"/>
      <c r="N983" s="33"/>
      <c r="O983" s="33"/>
      <c r="P983" s="33"/>
      <c r="Q983" s="33"/>
      <c r="R983" s="33"/>
      <c r="S983" s="33"/>
      <c r="T983" s="33"/>
      <c r="U983" s="33"/>
      <c r="V983" s="33"/>
      <c r="W983" s="33"/>
      <c r="X983" s="53"/>
      <c r="Y983" s="53"/>
      <c r="Z983" s="53"/>
      <c r="AA983" s="53"/>
      <c r="AB983" s="53"/>
      <c r="AC983" s="53"/>
      <c r="AD983" s="53"/>
    </row>
    <row r="984">
      <c r="F984" s="33"/>
      <c r="G984" s="33"/>
      <c r="H984" s="33"/>
      <c r="I984" s="33"/>
      <c r="J984" s="33"/>
      <c r="K984" s="33"/>
      <c r="L984" s="33"/>
      <c r="M984" s="33"/>
      <c r="N984" s="33"/>
      <c r="O984" s="33"/>
      <c r="P984" s="33"/>
      <c r="Q984" s="33"/>
      <c r="R984" s="33"/>
      <c r="S984" s="33"/>
      <c r="T984" s="33"/>
      <c r="U984" s="33"/>
      <c r="V984" s="33"/>
      <c r="W984" s="33"/>
      <c r="X984" s="53"/>
      <c r="Y984" s="53"/>
      <c r="Z984" s="53"/>
      <c r="AA984" s="53"/>
      <c r="AB984" s="53"/>
      <c r="AC984" s="53"/>
      <c r="AD984" s="53"/>
    </row>
    <row r="985">
      <c r="F985" s="33"/>
      <c r="G985" s="33"/>
      <c r="H985" s="33"/>
      <c r="I985" s="33"/>
      <c r="J985" s="33"/>
      <c r="K985" s="33"/>
      <c r="L985" s="33"/>
      <c r="M985" s="33"/>
      <c r="N985" s="33"/>
      <c r="O985" s="33"/>
      <c r="P985" s="33"/>
      <c r="Q985" s="33"/>
      <c r="R985" s="33"/>
      <c r="S985" s="33"/>
      <c r="T985" s="33"/>
      <c r="U985" s="33"/>
      <c r="V985" s="33"/>
      <c r="W985" s="33"/>
      <c r="X985" s="53"/>
      <c r="Y985" s="53"/>
      <c r="Z985" s="53"/>
      <c r="AA985" s="53"/>
      <c r="AB985" s="53"/>
      <c r="AC985" s="53"/>
      <c r="AD985" s="53"/>
    </row>
    <row r="986">
      <c r="F986" s="33"/>
      <c r="G986" s="33"/>
      <c r="H986" s="33"/>
      <c r="I986" s="33"/>
      <c r="J986" s="33"/>
      <c r="K986" s="33"/>
      <c r="L986" s="33"/>
      <c r="M986" s="33"/>
      <c r="N986" s="33"/>
      <c r="O986" s="33"/>
      <c r="P986" s="33"/>
      <c r="Q986" s="33"/>
      <c r="R986" s="33"/>
      <c r="S986" s="33"/>
      <c r="T986" s="33"/>
      <c r="U986" s="33"/>
      <c r="V986" s="33"/>
      <c r="W986" s="33"/>
      <c r="X986" s="53"/>
      <c r="Y986" s="53"/>
      <c r="Z986" s="53"/>
      <c r="AA986" s="53"/>
      <c r="AB986" s="53"/>
      <c r="AC986" s="53"/>
      <c r="AD986" s="53"/>
    </row>
    <row r="987">
      <c r="F987" s="33"/>
      <c r="G987" s="33"/>
      <c r="H987" s="33"/>
      <c r="I987" s="33"/>
      <c r="J987" s="33"/>
      <c r="K987" s="33"/>
      <c r="L987" s="33"/>
      <c r="M987" s="33"/>
      <c r="N987" s="33"/>
      <c r="O987" s="33"/>
      <c r="P987" s="33"/>
      <c r="Q987" s="33"/>
      <c r="R987" s="33"/>
      <c r="S987" s="33"/>
      <c r="T987" s="33"/>
      <c r="U987" s="33"/>
      <c r="V987" s="33"/>
      <c r="W987" s="33"/>
      <c r="X987" s="53"/>
      <c r="Y987" s="53"/>
      <c r="Z987" s="53"/>
      <c r="AA987" s="53"/>
      <c r="AB987" s="53"/>
      <c r="AC987" s="53"/>
      <c r="AD987" s="53"/>
    </row>
    <row r="988">
      <c r="F988" s="33"/>
      <c r="G988" s="33"/>
      <c r="H988" s="33"/>
      <c r="I988" s="33"/>
      <c r="J988" s="33"/>
      <c r="K988" s="33"/>
      <c r="L988" s="33"/>
      <c r="M988" s="33"/>
      <c r="N988" s="33"/>
      <c r="O988" s="33"/>
      <c r="P988" s="33"/>
      <c r="Q988" s="33"/>
      <c r="R988" s="33"/>
      <c r="S988" s="33"/>
      <c r="T988" s="33"/>
      <c r="U988" s="33"/>
      <c r="V988" s="33"/>
      <c r="W988" s="33"/>
      <c r="X988" s="53"/>
      <c r="Y988" s="53"/>
      <c r="Z988" s="53"/>
      <c r="AA988" s="53"/>
      <c r="AB988" s="53"/>
      <c r="AC988" s="53"/>
      <c r="AD988" s="53"/>
    </row>
    <row r="989">
      <c r="F989" s="33"/>
      <c r="G989" s="33"/>
      <c r="H989" s="33"/>
      <c r="I989" s="33"/>
      <c r="J989" s="33"/>
      <c r="K989" s="33"/>
      <c r="L989" s="33"/>
      <c r="M989" s="33"/>
      <c r="N989" s="33"/>
      <c r="O989" s="33"/>
      <c r="P989" s="33"/>
      <c r="Q989" s="33"/>
      <c r="R989" s="33"/>
      <c r="S989" s="33"/>
      <c r="T989" s="33"/>
      <c r="U989" s="33"/>
      <c r="V989" s="33"/>
      <c r="W989" s="33"/>
      <c r="X989" s="53"/>
      <c r="Y989" s="53"/>
      <c r="Z989" s="53"/>
      <c r="AA989" s="53"/>
      <c r="AB989" s="53"/>
      <c r="AC989" s="53"/>
      <c r="AD989" s="53"/>
    </row>
    <row r="990">
      <c r="F990" s="33"/>
      <c r="G990" s="33"/>
      <c r="H990" s="33"/>
      <c r="I990" s="33"/>
      <c r="J990" s="33"/>
      <c r="K990" s="33"/>
      <c r="L990" s="33"/>
      <c r="M990" s="33"/>
      <c r="N990" s="33"/>
      <c r="O990" s="33"/>
      <c r="P990" s="33"/>
      <c r="Q990" s="33"/>
      <c r="R990" s="33"/>
      <c r="S990" s="33"/>
      <c r="T990" s="33"/>
      <c r="U990" s="33"/>
      <c r="V990" s="33"/>
      <c r="W990" s="33"/>
      <c r="X990" s="53"/>
      <c r="Y990" s="53"/>
      <c r="Z990" s="53"/>
      <c r="AA990" s="53"/>
      <c r="AB990" s="53"/>
      <c r="AC990" s="53"/>
      <c r="AD990" s="53"/>
    </row>
    <row r="991">
      <c r="F991" s="33"/>
      <c r="G991" s="33"/>
      <c r="H991" s="33"/>
      <c r="I991" s="33"/>
      <c r="J991" s="33"/>
      <c r="K991" s="33"/>
      <c r="L991" s="33"/>
      <c r="M991" s="33"/>
      <c r="N991" s="33"/>
      <c r="O991" s="33"/>
      <c r="P991" s="33"/>
      <c r="Q991" s="33"/>
      <c r="R991" s="33"/>
      <c r="S991" s="33"/>
      <c r="T991" s="33"/>
      <c r="U991" s="33"/>
      <c r="V991" s="33"/>
      <c r="W991" s="33"/>
      <c r="X991" s="53"/>
      <c r="Y991" s="53"/>
      <c r="Z991" s="53"/>
      <c r="AA991" s="53"/>
      <c r="AB991" s="53"/>
      <c r="AC991" s="53"/>
      <c r="AD991" s="53"/>
    </row>
    <row r="992">
      <c r="F992" s="33"/>
      <c r="G992" s="33"/>
      <c r="H992" s="33"/>
      <c r="I992" s="33"/>
      <c r="J992" s="33"/>
      <c r="K992" s="33"/>
      <c r="L992" s="33"/>
      <c r="M992" s="33"/>
      <c r="N992" s="33"/>
      <c r="O992" s="33"/>
      <c r="P992" s="33"/>
      <c r="Q992" s="33"/>
      <c r="R992" s="33"/>
      <c r="S992" s="33"/>
      <c r="T992" s="33"/>
      <c r="U992" s="33"/>
      <c r="V992" s="33"/>
      <c r="W992" s="33"/>
      <c r="X992" s="53"/>
      <c r="Y992" s="53"/>
      <c r="Z992" s="53"/>
      <c r="AA992" s="53"/>
      <c r="AB992" s="53"/>
      <c r="AC992" s="53"/>
      <c r="AD992" s="53"/>
    </row>
    <row r="993">
      <c r="F993" s="33"/>
      <c r="G993" s="33"/>
      <c r="H993" s="33"/>
      <c r="I993" s="33"/>
      <c r="J993" s="33"/>
      <c r="K993" s="33"/>
      <c r="L993" s="33"/>
      <c r="M993" s="33"/>
      <c r="N993" s="33"/>
      <c r="O993" s="33"/>
      <c r="P993" s="33"/>
      <c r="Q993" s="33"/>
      <c r="R993" s="33"/>
      <c r="S993" s="33"/>
      <c r="T993" s="33"/>
      <c r="U993" s="33"/>
      <c r="V993" s="33"/>
      <c r="W993" s="33"/>
      <c r="X993" s="53"/>
      <c r="Y993" s="53"/>
      <c r="Z993" s="53"/>
      <c r="AA993" s="53"/>
      <c r="AB993" s="53"/>
      <c r="AC993" s="53"/>
      <c r="AD993" s="53"/>
    </row>
    <row r="994">
      <c r="F994" s="33"/>
      <c r="G994" s="33"/>
      <c r="H994" s="33"/>
      <c r="I994" s="33"/>
      <c r="J994" s="33"/>
      <c r="K994" s="33"/>
      <c r="L994" s="33"/>
      <c r="M994" s="33"/>
      <c r="N994" s="33"/>
      <c r="O994" s="33"/>
      <c r="P994" s="33"/>
      <c r="Q994" s="33"/>
      <c r="R994" s="33"/>
      <c r="S994" s="33"/>
      <c r="T994" s="33"/>
      <c r="U994" s="33"/>
      <c r="V994" s="33"/>
      <c r="W994" s="33"/>
      <c r="X994" s="53"/>
      <c r="Y994" s="53"/>
      <c r="Z994" s="53"/>
      <c r="AA994" s="53"/>
      <c r="AB994" s="53"/>
      <c r="AC994" s="53"/>
      <c r="AD994" s="53"/>
    </row>
    <row r="995">
      <c r="F995" s="33"/>
      <c r="G995" s="33"/>
      <c r="H995" s="33"/>
      <c r="I995" s="33"/>
      <c r="J995" s="33"/>
      <c r="K995" s="33"/>
      <c r="L995" s="33"/>
      <c r="M995" s="33"/>
      <c r="N995" s="33"/>
      <c r="O995" s="33"/>
      <c r="P995" s="33"/>
      <c r="Q995" s="33"/>
      <c r="R995" s="33"/>
      <c r="S995" s="33"/>
      <c r="T995" s="33"/>
      <c r="U995" s="33"/>
      <c r="V995" s="33"/>
      <c r="W995" s="33"/>
      <c r="X995" s="53"/>
      <c r="Y995" s="53"/>
      <c r="Z995" s="53"/>
      <c r="AA995" s="53"/>
      <c r="AB995" s="53"/>
      <c r="AC995" s="53"/>
      <c r="AD995" s="53"/>
    </row>
    <row r="996">
      <c r="F996" s="33"/>
      <c r="G996" s="33"/>
      <c r="H996" s="33"/>
      <c r="I996" s="33"/>
      <c r="J996" s="33"/>
      <c r="K996" s="33"/>
      <c r="L996" s="33"/>
      <c r="M996" s="33"/>
      <c r="N996" s="33"/>
      <c r="O996" s="33"/>
      <c r="P996" s="33"/>
      <c r="Q996" s="33"/>
      <c r="R996" s="33"/>
      <c r="S996" s="33"/>
      <c r="T996" s="33"/>
      <c r="U996" s="33"/>
      <c r="V996" s="33"/>
      <c r="W996" s="33"/>
      <c r="X996" s="53"/>
      <c r="Y996" s="53"/>
      <c r="Z996" s="53"/>
      <c r="AA996" s="53"/>
      <c r="AB996" s="53"/>
      <c r="AC996" s="53"/>
      <c r="AD996" s="53"/>
    </row>
    <row r="997">
      <c r="F997" s="33"/>
      <c r="G997" s="33"/>
      <c r="H997" s="33"/>
      <c r="I997" s="33"/>
      <c r="J997" s="33"/>
      <c r="K997" s="33"/>
      <c r="L997" s="33"/>
      <c r="M997" s="33"/>
      <c r="N997" s="33"/>
      <c r="O997" s="33"/>
      <c r="P997" s="33"/>
      <c r="Q997" s="33"/>
      <c r="R997" s="33"/>
      <c r="S997" s="33"/>
      <c r="T997" s="33"/>
      <c r="U997" s="33"/>
      <c r="V997" s="33"/>
      <c r="W997" s="33"/>
      <c r="X997" s="53"/>
      <c r="Y997" s="53"/>
      <c r="Z997" s="53"/>
      <c r="AA997" s="53"/>
      <c r="AB997" s="53"/>
      <c r="AC997" s="53"/>
      <c r="AD997" s="53"/>
    </row>
    <row r="998">
      <c r="F998" s="33"/>
      <c r="G998" s="33"/>
      <c r="H998" s="33"/>
      <c r="I998" s="33"/>
      <c r="J998" s="33"/>
      <c r="K998" s="33"/>
      <c r="L998" s="33"/>
      <c r="M998" s="33"/>
      <c r="N998" s="33"/>
      <c r="O998" s="33"/>
      <c r="P998" s="33"/>
      <c r="Q998" s="33"/>
      <c r="R998" s="33"/>
      <c r="S998" s="33"/>
      <c r="T998" s="33"/>
      <c r="U998" s="33"/>
      <c r="V998" s="33"/>
      <c r="W998" s="33"/>
      <c r="X998" s="53"/>
      <c r="Y998" s="53"/>
      <c r="Z998" s="53"/>
      <c r="AA998" s="53"/>
      <c r="AB998" s="53"/>
      <c r="AC998" s="53"/>
      <c r="AD998" s="53"/>
    </row>
    <row r="999">
      <c r="F999" s="33"/>
      <c r="G999" s="33"/>
      <c r="H999" s="33"/>
      <c r="I999" s="33"/>
      <c r="J999" s="33"/>
      <c r="K999" s="33"/>
      <c r="L999" s="33"/>
      <c r="M999" s="33"/>
      <c r="N999" s="33"/>
      <c r="O999" s="33"/>
      <c r="P999" s="33"/>
      <c r="Q999" s="33"/>
      <c r="R999" s="33"/>
      <c r="S999" s="33"/>
      <c r="T999" s="33"/>
      <c r="U999" s="33"/>
      <c r="V999" s="33"/>
      <c r="W999" s="33"/>
      <c r="X999" s="53"/>
      <c r="Y999" s="53"/>
      <c r="Z999" s="53"/>
      <c r="AA999" s="53"/>
      <c r="AB999" s="53"/>
      <c r="AC999" s="53"/>
      <c r="AD999" s="53"/>
    </row>
    <row r="1000">
      <c r="F1000" s="33"/>
      <c r="G1000" s="33"/>
      <c r="H1000" s="33"/>
      <c r="I1000" s="33"/>
      <c r="J1000" s="33"/>
      <c r="K1000" s="33"/>
      <c r="L1000" s="33"/>
      <c r="M1000" s="33"/>
      <c r="N1000" s="33"/>
      <c r="O1000" s="33"/>
      <c r="P1000" s="33"/>
      <c r="Q1000" s="33"/>
      <c r="R1000" s="33"/>
      <c r="S1000" s="33"/>
      <c r="T1000" s="33"/>
      <c r="U1000" s="33"/>
      <c r="V1000" s="33"/>
      <c r="W1000" s="33"/>
      <c r="X1000" s="53"/>
      <c r="Y1000" s="53"/>
      <c r="Z1000" s="53"/>
      <c r="AA1000" s="53"/>
      <c r="AB1000" s="53"/>
      <c r="AC1000" s="53"/>
      <c r="AD1000" s="53"/>
    </row>
    <row r="1001">
      <c r="F1001" s="33"/>
      <c r="G1001" s="33"/>
      <c r="H1001" s="33"/>
      <c r="I1001" s="33"/>
      <c r="J1001" s="33"/>
      <c r="K1001" s="33"/>
      <c r="L1001" s="33"/>
      <c r="M1001" s="33"/>
      <c r="N1001" s="33"/>
      <c r="O1001" s="33"/>
      <c r="P1001" s="33"/>
      <c r="Q1001" s="33"/>
      <c r="R1001" s="33"/>
      <c r="S1001" s="33"/>
      <c r="T1001" s="33"/>
      <c r="U1001" s="33"/>
      <c r="V1001" s="33"/>
      <c r="W1001" s="33"/>
      <c r="X1001" s="53"/>
      <c r="Y1001" s="53"/>
      <c r="Z1001" s="53"/>
      <c r="AA1001" s="53"/>
      <c r="AB1001" s="53"/>
      <c r="AC1001" s="53"/>
      <c r="AD1001" s="53"/>
    </row>
  </sheetData>
  <autoFilter ref="$A$2:$AE$140"/>
  <mergeCells count="7">
    <mergeCell ref="B1:I1"/>
    <mergeCell ref="J1:P1"/>
    <mergeCell ref="Q1:W1"/>
    <mergeCell ref="X1:AD1"/>
    <mergeCell ref="AG7:AG8"/>
    <mergeCell ref="AH7:AN7"/>
    <mergeCell ref="AH12:AN12"/>
  </mergeCell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5" max="5" width="20.29"/>
  </cols>
  <sheetData>
    <row r="1">
      <c r="K1" s="39" t="s">
        <v>1</v>
      </c>
      <c r="L1" s="54" t="s">
        <v>181</v>
      </c>
    </row>
    <row r="2">
      <c r="A2" s="55"/>
      <c r="B2" s="55"/>
      <c r="C2" s="56"/>
      <c r="E2" s="55"/>
      <c r="F2" s="56"/>
      <c r="H2" s="55"/>
      <c r="I2" s="56"/>
      <c r="K2" s="57" t="s">
        <v>156</v>
      </c>
      <c r="L2" s="38">
        <v>-5.067652745640795</v>
      </c>
    </row>
    <row r="3">
      <c r="A3" s="55"/>
      <c r="B3" s="58" t="s">
        <v>1</v>
      </c>
      <c r="C3" s="59" t="s">
        <v>169</v>
      </c>
      <c r="E3" s="52" t="s">
        <v>1</v>
      </c>
      <c r="F3" s="45" t="s">
        <v>170</v>
      </c>
      <c r="H3" s="52" t="s">
        <v>1</v>
      </c>
      <c r="I3" s="45" t="s">
        <v>171</v>
      </c>
      <c r="K3" s="57" t="s">
        <v>109</v>
      </c>
      <c r="L3" s="38">
        <v>0.7358651805407593</v>
      </c>
    </row>
    <row r="4">
      <c r="A4" s="39"/>
      <c r="B4" s="60" t="s">
        <v>156</v>
      </c>
      <c r="C4" s="61">
        <v>-0.1987</v>
      </c>
      <c r="E4" s="47" t="s">
        <v>96</v>
      </c>
      <c r="F4" s="61">
        <v>-0.1334</v>
      </c>
      <c r="H4" s="47" t="s">
        <v>114</v>
      </c>
      <c r="I4" s="61">
        <v>-0.3553</v>
      </c>
      <c r="K4" s="57" t="s">
        <v>83</v>
      </c>
      <c r="L4" s="38">
        <v>-1.0182172969253018</v>
      </c>
    </row>
    <row r="5">
      <c r="A5" s="39"/>
      <c r="B5" s="60" t="s">
        <v>128</v>
      </c>
      <c r="C5" s="62">
        <v>-0.1101</v>
      </c>
      <c r="E5" s="47" t="s">
        <v>98</v>
      </c>
      <c r="F5" s="62">
        <v>-0.0515</v>
      </c>
      <c r="H5" s="47" t="s">
        <v>96</v>
      </c>
      <c r="I5" s="62">
        <v>-0.0848</v>
      </c>
      <c r="K5" s="57" t="s">
        <v>45</v>
      </c>
      <c r="L5" s="38">
        <v>-1.3555556641346842</v>
      </c>
    </row>
    <row r="6">
      <c r="A6" s="39"/>
      <c r="B6" s="60" t="s">
        <v>94</v>
      </c>
      <c r="C6" s="63">
        <v>-0.1027</v>
      </c>
      <c r="E6" s="47" t="s">
        <v>126</v>
      </c>
      <c r="F6" s="63">
        <v>-0.0468</v>
      </c>
      <c r="H6" s="47" t="s">
        <v>158</v>
      </c>
      <c r="I6" s="63">
        <v>-0.0836</v>
      </c>
      <c r="K6" s="57" t="s">
        <v>134</v>
      </c>
      <c r="L6" s="38">
        <v>3.2259951091678962</v>
      </c>
    </row>
    <row r="7">
      <c r="A7" s="39"/>
      <c r="B7" s="60" t="s">
        <v>131</v>
      </c>
      <c r="C7" s="64">
        <v>-0.1024</v>
      </c>
      <c r="E7" s="47" t="s">
        <v>57</v>
      </c>
      <c r="F7" s="64">
        <v>-0.0453</v>
      </c>
      <c r="H7" s="47" t="s">
        <v>101</v>
      </c>
      <c r="I7" s="64">
        <v>-0.077</v>
      </c>
      <c r="K7" s="57" t="s">
        <v>24</v>
      </c>
      <c r="L7" s="38">
        <v>-0.2403112992972955</v>
      </c>
    </row>
    <row r="8">
      <c r="A8" s="39"/>
      <c r="B8" s="60" t="s">
        <v>126</v>
      </c>
      <c r="C8" s="65">
        <v>-0.0994</v>
      </c>
      <c r="E8" s="47" t="s">
        <v>114</v>
      </c>
      <c r="F8" s="65">
        <v>-0.0393</v>
      </c>
      <c r="H8" s="47" t="s">
        <v>80</v>
      </c>
      <c r="I8" s="65">
        <v>-0.0728</v>
      </c>
      <c r="K8" s="57" t="s">
        <v>29</v>
      </c>
      <c r="L8" s="38">
        <v>-0.06482949040503784</v>
      </c>
    </row>
    <row r="9">
      <c r="K9" s="57" t="s">
        <v>95</v>
      </c>
      <c r="L9" s="38">
        <v>-0.10292957929265811</v>
      </c>
    </row>
    <row r="10">
      <c r="K10" s="57" t="s">
        <v>64</v>
      </c>
      <c r="L10" s="38">
        <v>1.6074508211094158</v>
      </c>
    </row>
    <row r="11">
      <c r="A11" s="55"/>
      <c r="B11" s="52" t="s">
        <v>1</v>
      </c>
      <c r="C11" s="45" t="s">
        <v>169</v>
      </c>
      <c r="E11" s="52" t="s">
        <v>1</v>
      </c>
      <c r="F11" s="45" t="s">
        <v>169</v>
      </c>
      <c r="H11" s="52" t="s">
        <v>1</v>
      </c>
      <c r="I11" s="45" t="s">
        <v>169</v>
      </c>
      <c r="K11" s="57" t="s">
        <v>120</v>
      </c>
      <c r="L11" s="38">
        <v>1.4097676055077124</v>
      </c>
    </row>
    <row r="12">
      <c r="A12" s="5"/>
      <c r="B12" s="66" t="s">
        <v>156</v>
      </c>
      <c r="C12" s="67">
        <v>-0.6363999843597412</v>
      </c>
      <c r="E12" s="66" t="s">
        <v>57</v>
      </c>
      <c r="F12" s="68">
        <v>-0.2877998352050781</v>
      </c>
      <c r="H12" s="66" t="s">
        <v>158</v>
      </c>
      <c r="I12" s="69">
        <v>-0.4219999313354492</v>
      </c>
      <c r="K12" s="57" t="s">
        <v>74</v>
      </c>
      <c r="L12" s="38">
        <v>0.07102463422161076</v>
      </c>
    </row>
    <row r="13">
      <c r="A13" s="5"/>
      <c r="B13" s="66" t="s">
        <v>128</v>
      </c>
      <c r="C13" s="67">
        <v>-0.44190025329589844</v>
      </c>
      <c r="E13" s="66" t="s">
        <v>98</v>
      </c>
      <c r="F13" s="68">
        <v>-0.238800048828125</v>
      </c>
      <c r="H13" s="66" t="s">
        <v>27</v>
      </c>
      <c r="I13" s="70">
        <v>-0.4874000549316406</v>
      </c>
      <c r="K13" s="57" t="s">
        <v>35</v>
      </c>
      <c r="L13" s="38">
        <v>-0.27324121171345367</v>
      </c>
    </row>
    <row r="14">
      <c r="A14" s="5"/>
      <c r="B14" s="66" t="s">
        <v>114</v>
      </c>
      <c r="C14" s="67">
        <v>-0.4257998466491699</v>
      </c>
      <c r="E14" s="66" t="s">
        <v>114</v>
      </c>
      <c r="F14" s="68">
        <v>-0.1877002716064453</v>
      </c>
      <c r="H14" s="66" t="s">
        <v>80</v>
      </c>
      <c r="I14" s="71">
        <v>-0.45959997177124023</v>
      </c>
      <c r="K14" s="57" t="s">
        <v>158</v>
      </c>
      <c r="L14" s="38">
        <v>5.087265782789499</v>
      </c>
    </row>
    <row r="15">
      <c r="A15" s="5"/>
      <c r="B15" s="66" t="s">
        <v>94</v>
      </c>
      <c r="C15" s="67">
        <v>-0.5404996871948242</v>
      </c>
      <c r="E15" s="66" t="s">
        <v>96</v>
      </c>
      <c r="F15" s="68">
        <v>-0.7592997550964355</v>
      </c>
      <c r="H15" s="66" t="s">
        <v>114</v>
      </c>
      <c r="I15" s="72">
        <v>-1.6284997463226318</v>
      </c>
      <c r="K15" s="57" t="s">
        <v>66</v>
      </c>
      <c r="L15" s="38">
        <v>-0.7149217072785815</v>
      </c>
    </row>
    <row r="16">
      <c r="A16" s="5"/>
      <c r="B16" s="66" t="s">
        <v>131</v>
      </c>
      <c r="C16" s="67">
        <v>-0.4477999210357666</v>
      </c>
      <c r="E16" s="66" t="s">
        <v>36</v>
      </c>
      <c r="F16" s="68">
        <v>-0.2302999496459961</v>
      </c>
      <c r="H16" s="66" t="s">
        <v>96</v>
      </c>
      <c r="I16" s="73">
        <v>-0.4182000160217285</v>
      </c>
      <c r="K16" s="57" t="s">
        <v>110</v>
      </c>
      <c r="L16" s="38">
        <v>2.2432159826878797</v>
      </c>
    </row>
    <row r="17">
      <c r="K17" s="57" t="s">
        <v>135</v>
      </c>
      <c r="L17" s="38">
        <v>-3.071076577419311</v>
      </c>
    </row>
    <row r="18">
      <c r="K18" s="57" t="s">
        <v>32</v>
      </c>
      <c r="L18" s="38">
        <v>-1.4594135042431142</v>
      </c>
    </row>
    <row r="19">
      <c r="K19" s="57" t="s">
        <v>141</v>
      </c>
      <c r="L19" s="38">
        <v>3.573055647043039</v>
      </c>
    </row>
    <row r="20">
      <c r="K20" s="57" t="s">
        <v>155</v>
      </c>
      <c r="L20" s="38">
        <v>3.9184464389672193</v>
      </c>
    </row>
    <row r="21">
      <c r="K21" s="57" t="s">
        <v>149</v>
      </c>
      <c r="L21" s="38">
        <v>2.8880146852767354</v>
      </c>
    </row>
    <row r="22">
      <c r="K22" s="57" t="s">
        <v>140</v>
      </c>
      <c r="L22" s="38">
        <v>2.51712437943515</v>
      </c>
    </row>
    <row r="23">
      <c r="K23" s="57" t="s">
        <v>17</v>
      </c>
      <c r="L23" s="38">
        <v>-0.7898530462041651</v>
      </c>
    </row>
    <row r="24">
      <c r="K24" s="57" t="s">
        <v>152</v>
      </c>
      <c r="L24" s="38">
        <v>2.1964633910528626</v>
      </c>
    </row>
    <row r="25">
      <c r="K25" s="57" t="s">
        <v>43</v>
      </c>
      <c r="L25" s="38">
        <v>-1.0943254344228042</v>
      </c>
    </row>
    <row r="26">
      <c r="K26" s="57" t="s">
        <v>100</v>
      </c>
      <c r="L26" s="38">
        <v>1.219246865923752</v>
      </c>
    </row>
    <row r="27">
      <c r="B27" s="74"/>
      <c r="C27" s="75"/>
      <c r="D27" s="75"/>
      <c r="E27" s="75"/>
      <c r="F27" s="75"/>
      <c r="G27" s="75"/>
      <c r="K27" s="57" t="s">
        <v>49</v>
      </c>
      <c r="L27" s="38">
        <v>-1.6017470122845394</v>
      </c>
    </row>
    <row r="28">
      <c r="B28" s="76"/>
      <c r="C28" s="77"/>
      <c r="D28" s="77"/>
      <c r="E28" s="77"/>
      <c r="F28" s="77"/>
      <c r="G28" s="77"/>
      <c r="K28" s="57" t="s">
        <v>27</v>
      </c>
      <c r="L28" s="38">
        <v>-1.293260691400766</v>
      </c>
    </row>
    <row r="29">
      <c r="B29" s="75"/>
      <c r="C29" s="77"/>
      <c r="D29" s="77"/>
      <c r="E29" s="77"/>
      <c r="F29" s="77"/>
      <c r="G29" s="77"/>
      <c r="K29" s="57" t="s">
        <v>77</v>
      </c>
      <c r="L29" s="38">
        <v>0.9547315341114214</v>
      </c>
    </row>
    <row r="30">
      <c r="B30" s="75"/>
      <c r="C30" s="77"/>
      <c r="D30" s="77"/>
      <c r="E30" s="77"/>
      <c r="F30" s="77"/>
      <c r="G30" s="77"/>
      <c r="K30" s="57" t="s">
        <v>82</v>
      </c>
      <c r="L30" s="38">
        <v>1.3071659664944468</v>
      </c>
    </row>
    <row r="31">
      <c r="B31" s="75"/>
      <c r="C31" s="77"/>
      <c r="D31" s="77"/>
      <c r="E31" s="77"/>
      <c r="F31" s="77"/>
      <c r="G31" s="77"/>
      <c r="K31" s="57" t="s">
        <v>46</v>
      </c>
      <c r="L31" s="38">
        <v>0.8905452770782506</v>
      </c>
    </row>
    <row r="32">
      <c r="B32" s="75"/>
      <c r="C32" s="77"/>
      <c r="D32" s="77"/>
      <c r="E32" s="77"/>
      <c r="F32" s="77"/>
      <c r="G32" s="77"/>
      <c r="K32" s="57" t="s">
        <v>15</v>
      </c>
      <c r="L32" s="38">
        <v>0.20652943570554566</v>
      </c>
    </row>
    <row r="33">
      <c r="B33" s="75"/>
      <c r="C33" s="77"/>
      <c r="D33" s="77"/>
      <c r="E33" s="77"/>
      <c r="F33" s="77"/>
      <c r="G33" s="77"/>
      <c r="K33" s="57" t="s">
        <v>111</v>
      </c>
      <c r="L33" s="38">
        <v>2.3542795971295942</v>
      </c>
    </row>
    <row r="34">
      <c r="B34" s="75"/>
      <c r="C34" s="77"/>
      <c r="D34" s="77"/>
      <c r="E34" s="77"/>
      <c r="F34" s="77"/>
      <c r="G34" s="77"/>
      <c r="K34" s="57" t="s">
        <v>63</v>
      </c>
      <c r="L34" s="38">
        <v>-1.0768779053876674</v>
      </c>
    </row>
    <row r="35">
      <c r="B35" s="75"/>
      <c r="C35" s="77"/>
      <c r="D35" s="77"/>
      <c r="E35" s="77"/>
      <c r="F35" s="77"/>
      <c r="G35" s="77"/>
      <c r="K35" s="57" t="s">
        <v>142</v>
      </c>
      <c r="L35" s="38">
        <v>0.44107967158732125</v>
      </c>
    </row>
    <row r="36">
      <c r="B36" s="75"/>
      <c r="C36" s="77"/>
      <c r="D36" s="77"/>
      <c r="E36" s="77"/>
      <c r="F36" s="77"/>
      <c r="G36" s="77"/>
      <c r="K36" s="57" t="s">
        <v>57</v>
      </c>
      <c r="L36" s="38">
        <v>0.002309090936175611</v>
      </c>
    </row>
    <row r="37">
      <c r="B37" s="75"/>
      <c r="C37" s="77"/>
      <c r="D37" s="77"/>
      <c r="E37" s="77"/>
      <c r="F37" s="77"/>
      <c r="G37" s="77"/>
      <c r="K37" s="57" t="s">
        <v>89</v>
      </c>
      <c r="L37" s="38">
        <v>2.243479300015118</v>
      </c>
    </row>
    <row r="38">
      <c r="B38" s="75"/>
      <c r="C38" s="77"/>
      <c r="D38" s="77"/>
      <c r="E38" s="77"/>
      <c r="F38" s="77"/>
      <c r="G38" s="77"/>
      <c r="K38" s="57" t="s">
        <v>130</v>
      </c>
      <c r="L38" s="38">
        <v>-0.8688903806118827</v>
      </c>
    </row>
    <row r="39">
      <c r="B39" s="75"/>
      <c r="C39" s="77"/>
      <c r="D39" s="77"/>
      <c r="E39" s="77"/>
      <c r="F39" s="77"/>
      <c r="G39" s="77"/>
      <c r="K39" s="57" t="s">
        <v>19</v>
      </c>
      <c r="L39" s="38">
        <v>0.7852907832306053</v>
      </c>
    </row>
    <row r="40">
      <c r="B40" s="75"/>
      <c r="C40" s="77"/>
      <c r="D40" s="77"/>
      <c r="E40" s="77"/>
      <c r="F40" s="77"/>
      <c r="G40" s="77"/>
      <c r="K40" s="57" t="s">
        <v>44</v>
      </c>
      <c r="L40" s="38">
        <v>0.24555421716487077</v>
      </c>
    </row>
    <row r="41">
      <c r="B41" s="75"/>
      <c r="C41" s="77"/>
      <c r="D41" s="77"/>
      <c r="E41" s="77"/>
      <c r="F41" s="77"/>
      <c r="G41" s="77"/>
      <c r="K41" s="57" t="s">
        <v>147</v>
      </c>
      <c r="L41" s="38">
        <v>3.548460353409921</v>
      </c>
    </row>
    <row r="42">
      <c r="K42" s="57" t="s">
        <v>137</v>
      </c>
      <c r="L42" s="38">
        <v>2.1271899902525795</v>
      </c>
    </row>
    <row r="43">
      <c r="K43" s="57" t="s">
        <v>42</v>
      </c>
      <c r="L43" s="38">
        <v>0.602554258537423</v>
      </c>
    </row>
    <row r="44">
      <c r="K44" s="57" t="s">
        <v>125</v>
      </c>
      <c r="L44" s="38">
        <v>0.9416627541222892</v>
      </c>
    </row>
    <row r="45">
      <c r="K45" s="57" t="s">
        <v>113</v>
      </c>
      <c r="L45" s="38">
        <v>2.9540793934490623</v>
      </c>
    </row>
    <row r="46">
      <c r="K46" s="57" t="s">
        <v>58</v>
      </c>
      <c r="L46" s="38">
        <v>0.33873240997540427</v>
      </c>
    </row>
    <row r="47">
      <c r="K47" s="57" t="s">
        <v>153</v>
      </c>
      <c r="L47" s="38">
        <v>4.469031564190023</v>
      </c>
    </row>
    <row r="48">
      <c r="K48" s="57" t="s">
        <v>116</v>
      </c>
      <c r="L48" s="38">
        <v>3.365443069580181</v>
      </c>
    </row>
    <row r="49">
      <c r="K49" s="57" t="s">
        <v>88</v>
      </c>
      <c r="L49" s="38">
        <v>-0.12600792166020497</v>
      </c>
    </row>
    <row r="50">
      <c r="K50" s="57" t="s">
        <v>115</v>
      </c>
      <c r="L50" s="38">
        <v>3.474108796395793</v>
      </c>
    </row>
    <row r="51">
      <c r="K51" s="57" t="s">
        <v>14</v>
      </c>
      <c r="L51" s="38">
        <v>-0.005826013710360304</v>
      </c>
    </row>
    <row r="52">
      <c r="K52" s="57" t="s">
        <v>128</v>
      </c>
      <c r="L52" s="38">
        <v>-2.5490754772405624</v>
      </c>
    </row>
    <row r="53">
      <c r="K53" s="57" t="s">
        <v>90</v>
      </c>
      <c r="L53" s="38">
        <v>-0.4094286142842259</v>
      </c>
    </row>
    <row r="54">
      <c r="K54" s="57" t="s">
        <v>121</v>
      </c>
      <c r="L54" s="38">
        <v>0.6354557272123581</v>
      </c>
    </row>
    <row r="55">
      <c r="K55" s="57" t="s">
        <v>123</v>
      </c>
      <c r="L55" s="38">
        <v>0.8358428499617245</v>
      </c>
    </row>
    <row r="56">
      <c r="K56" s="57" t="s">
        <v>34</v>
      </c>
      <c r="L56" s="38">
        <v>0.20822553613267902</v>
      </c>
    </row>
    <row r="57">
      <c r="K57" s="57" t="s">
        <v>25</v>
      </c>
      <c r="L57" s="38">
        <v>0.17425341933269659</v>
      </c>
    </row>
    <row r="58">
      <c r="K58" s="57" t="s">
        <v>65</v>
      </c>
      <c r="L58" s="38">
        <v>1.2110457430880783</v>
      </c>
    </row>
    <row r="59">
      <c r="K59" s="57" t="s">
        <v>154</v>
      </c>
      <c r="L59" s="38">
        <v>5.338398251920087</v>
      </c>
    </row>
    <row r="60">
      <c r="K60" s="57" t="s">
        <v>80</v>
      </c>
      <c r="L60" s="38">
        <v>0.5195681088698347</v>
      </c>
    </row>
    <row r="61">
      <c r="K61" s="57" t="s">
        <v>61</v>
      </c>
      <c r="L61" s="38">
        <v>0.12734238353534816</v>
      </c>
    </row>
    <row r="62">
      <c r="K62" s="57" t="s">
        <v>98</v>
      </c>
      <c r="L62" s="38">
        <v>-3.098418525108625</v>
      </c>
    </row>
    <row r="63">
      <c r="K63" s="57" t="s">
        <v>69</v>
      </c>
      <c r="L63" s="38">
        <v>0.9151578447620611</v>
      </c>
    </row>
    <row r="64">
      <c r="K64" s="57" t="s">
        <v>133</v>
      </c>
      <c r="L64" s="38">
        <v>0.42524905757408427</v>
      </c>
    </row>
    <row r="65">
      <c r="K65" s="57" t="s">
        <v>84</v>
      </c>
      <c r="L65" s="38">
        <v>2.157740864632758</v>
      </c>
    </row>
    <row r="66">
      <c r="K66" s="57" t="s">
        <v>56</v>
      </c>
      <c r="L66" s="38">
        <v>-0.4291862091245394</v>
      </c>
    </row>
    <row r="67">
      <c r="K67" s="57" t="s">
        <v>93</v>
      </c>
      <c r="L67" s="38">
        <v>1.446726022395062</v>
      </c>
    </row>
    <row r="68">
      <c r="K68" s="57" t="s">
        <v>105</v>
      </c>
      <c r="L68" s="38">
        <v>2.831675421705776</v>
      </c>
    </row>
    <row r="69">
      <c r="K69" s="57" t="s">
        <v>114</v>
      </c>
      <c r="L69" s="38">
        <v>-5.75991405570563</v>
      </c>
    </row>
    <row r="70">
      <c r="K70" s="57" t="s">
        <v>127</v>
      </c>
      <c r="L70" s="38">
        <v>2.329870742547512</v>
      </c>
    </row>
    <row r="71">
      <c r="K71" s="57" t="s">
        <v>78</v>
      </c>
      <c r="L71" s="38">
        <v>-1.082724993657846</v>
      </c>
    </row>
    <row r="72">
      <c r="K72" s="57" t="s">
        <v>71</v>
      </c>
      <c r="L72" s="38">
        <v>1.4441697830524074</v>
      </c>
    </row>
    <row r="73">
      <c r="K73" s="57" t="s">
        <v>33</v>
      </c>
      <c r="L73" s="38">
        <v>0.9230675712433448</v>
      </c>
    </row>
    <row r="74">
      <c r="K74" s="57" t="s">
        <v>108</v>
      </c>
      <c r="L74" s="38">
        <v>0.5509910326690508</v>
      </c>
    </row>
    <row r="75">
      <c r="K75" s="57" t="s">
        <v>151</v>
      </c>
      <c r="L75" s="38">
        <v>2.403999502388607</v>
      </c>
    </row>
    <row r="76">
      <c r="K76" s="57" t="s">
        <v>138</v>
      </c>
      <c r="L76" s="38">
        <v>-1.791622763964939</v>
      </c>
    </row>
    <row r="77">
      <c r="K77" s="57" t="s">
        <v>76</v>
      </c>
      <c r="L77" s="38">
        <v>0.09628446642449275</v>
      </c>
    </row>
    <row r="78">
      <c r="K78" s="57" t="s">
        <v>144</v>
      </c>
      <c r="L78" s="38">
        <v>1.7294475047491653</v>
      </c>
    </row>
    <row r="79">
      <c r="K79" s="57" t="s">
        <v>53</v>
      </c>
      <c r="L79" s="38">
        <v>0.3433078616299267</v>
      </c>
    </row>
    <row r="80">
      <c r="K80" s="57" t="s">
        <v>132</v>
      </c>
      <c r="L80" s="38">
        <v>-0.8954193726683686</v>
      </c>
    </row>
    <row r="81">
      <c r="K81" s="57" t="s">
        <v>86</v>
      </c>
      <c r="L81" s="38">
        <v>1.502905642406276</v>
      </c>
    </row>
    <row r="82">
      <c r="K82" s="57" t="s">
        <v>30</v>
      </c>
      <c r="L82" s="38">
        <v>-2.2313762999090363</v>
      </c>
    </row>
    <row r="83">
      <c r="K83" s="57" t="s">
        <v>67</v>
      </c>
      <c r="L83" s="38">
        <v>-0.05753440842329592</v>
      </c>
    </row>
    <row r="84">
      <c r="K84" s="57" t="s">
        <v>112</v>
      </c>
      <c r="L84" s="38">
        <v>2.4240924167399065</v>
      </c>
    </row>
    <row r="85">
      <c r="K85" s="57" t="s">
        <v>99</v>
      </c>
      <c r="L85" s="38">
        <v>0.9574250111268089</v>
      </c>
    </row>
    <row r="86">
      <c r="K86" s="57" t="s">
        <v>107</v>
      </c>
      <c r="L86" s="38">
        <v>0.15892823362051883</v>
      </c>
    </row>
    <row r="87">
      <c r="K87" s="57" t="s">
        <v>136</v>
      </c>
      <c r="L87" s="38">
        <v>0.325284947639313</v>
      </c>
    </row>
    <row r="88">
      <c r="K88" s="57" t="s">
        <v>129</v>
      </c>
      <c r="L88" s="38">
        <v>2.5570995148551705</v>
      </c>
    </row>
    <row r="89">
      <c r="K89" s="57" t="s">
        <v>20</v>
      </c>
      <c r="L89" s="38">
        <v>0.07300723061139293</v>
      </c>
    </row>
    <row r="90">
      <c r="K90" s="57" t="s">
        <v>22</v>
      </c>
      <c r="L90" s="38">
        <v>-0.16872939552574498</v>
      </c>
    </row>
    <row r="91">
      <c r="K91" s="57" t="s">
        <v>72</v>
      </c>
      <c r="L91" s="38">
        <v>0.8228251634845325</v>
      </c>
    </row>
    <row r="92">
      <c r="K92" s="57" t="s">
        <v>148</v>
      </c>
      <c r="L92" s="38">
        <v>3.9009626556178776</v>
      </c>
    </row>
    <row r="93">
      <c r="K93" s="57" t="s">
        <v>94</v>
      </c>
      <c r="L93" s="38">
        <v>-1.9332738319710931</v>
      </c>
    </row>
    <row r="94">
      <c r="K94" s="57" t="s">
        <v>160</v>
      </c>
      <c r="L94" s="38">
        <v>-0.5715815145467155</v>
      </c>
    </row>
    <row r="95">
      <c r="K95" s="57" t="s">
        <v>16</v>
      </c>
      <c r="L95" s="38">
        <v>-0.2984530520506858</v>
      </c>
    </row>
    <row r="96">
      <c r="K96" s="57" t="s">
        <v>96</v>
      </c>
      <c r="L96" s="38">
        <v>-1.7804784277610246</v>
      </c>
    </row>
    <row r="97">
      <c r="K97" s="57" t="s">
        <v>119</v>
      </c>
      <c r="L97" s="38">
        <v>-0.7130817429425027</v>
      </c>
    </row>
    <row r="98">
      <c r="K98" s="57" t="s">
        <v>41</v>
      </c>
      <c r="L98" s="38">
        <v>-1.021590717912148</v>
      </c>
    </row>
    <row r="99">
      <c r="K99" s="57" t="s">
        <v>68</v>
      </c>
      <c r="L99" s="38">
        <v>-0.7111281053124641</v>
      </c>
    </row>
    <row r="100">
      <c r="K100" s="57" t="s">
        <v>73</v>
      </c>
      <c r="L100" s="38">
        <v>-0.6430267012039412</v>
      </c>
    </row>
    <row r="101">
      <c r="K101" s="57" t="s">
        <v>106</v>
      </c>
      <c r="L101" s="38">
        <v>2.2216902636487346</v>
      </c>
    </row>
    <row r="102">
      <c r="K102" s="57" t="s">
        <v>75</v>
      </c>
      <c r="L102" s="38">
        <v>0.8057825613402129</v>
      </c>
    </row>
    <row r="103">
      <c r="K103" s="57" t="s">
        <v>104</v>
      </c>
      <c r="L103" s="38">
        <v>2.398945724429899</v>
      </c>
    </row>
    <row r="104">
      <c r="K104" s="57" t="s">
        <v>102</v>
      </c>
      <c r="L104" s="38">
        <v>3.437029265477055</v>
      </c>
    </row>
    <row r="105">
      <c r="K105" s="57" t="s">
        <v>79</v>
      </c>
      <c r="L105" s="38">
        <v>-0.637676368774202</v>
      </c>
    </row>
    <row r="106">
      <c r="K106" s="57" t="s">
        <v>157</v>
      </c>
      <c r="L106" s="38">
        <v>-0.8063873231910481</v>
      </c>
    </row>
    <row r="107">
      <c r="K107" s="57" t="s">
        <v>51</v>
      </c>
      <c r="L107" s="38">
        <v>0.24914116731155195</v>
      </c>
    </row>
    <row r="108">
      <c r="K108" s="57" t="s">
        <v>146</v>
      </c>
      <c r="L108" s="38">
        <v>3.788758608030687</v>
      </c>
    </row>
    <row r="109">
      <c r="K109" s="57" t="s">
        <v>103</v>
      </c>
      <c r="L109" s="38">
        <v>2.725536270436521</v>
      </c>
    </row>
    <row r="110">
      <c r="K110" s="57" t="s">
        <v>131</v>
      </c>
      <c r="L110" s="38">
        <v>-3.1646079269805556</v>
      </c>
    </row>
    <row r="111">
      <c r="K111" s="57" t="s">
        <v>39</v>
      </c>
      <c r="L111" s="38">
        <v>-0.6646595684996504</v>
      </c>
    </row>
    <row r="112">
      <c r="K112" s="57" t="s">
        <v>60</v>
      </c>
      <c r="L112" s="38">
        <v>0.9180997544348208</v>
      </c>
    </row>
    <row r="113">
      <c r="K113" s="57" t="s">
        <v>70</v>
      </c>
      <c r="L113" s="38">
        <v>1.8255289079364647</v>
      </c>
    </row>
    <row r="114">
      <c r="K114" s="57" t="s">
        <v>124</v>
      </c>
      <c r="L114" s="38">
        <v>1.69098589506358</v>
      </c>
    </row>
    <row r="115">
      <c r="K115" s="57" t="s">
        <v>62</v>
      </c>
      <c r="L115" s="38">
        <v>-0.11043522728139779</v>
      </c>
    </row>
    <row r="116">
      <c r="K116" s="57" t="s">
        <v>52</v>
      </c>
      <c r="L116" s="38">
        <v>0.33285196736598904</v>
      </c>
    </row>
    <row r="117">
      <c r="K117" s="57" t="s">
        <v>139</v>
      </c>
      <c r="L117" s="38">
        <v>0.31542059582188536</v>
      </c>
    </row>
    <row r="118">
      <c r="K118" s="57" t="s">
        <v>21</v>
      </c>
      <c r="L118" s="38">
        <v>0.04036215943558737</v>
      </c>
    </row>
    <row r="119">
      <c r="K119" s="57" t="s">
        <v>12</v>
      </c>
      <c r="L119" s="38">
        <v>-0.1406098558490529</v>
      </c>
    </row>
    <row r="120">
      <c r="K120" s="57" t="s">
        <v>54</v>
      </c>
      <c r="L120" s="38">
        <v>0.4836940671402338</v>
      </c>
    </row>
    <row r="121">
      <c r="K121" s="57" t="s">
        <v>117</v>
      </c>
      <c r="L121" s="38">
        <v>1.7126507283262327</v>
      </c>
    </row>
    <row r="122">
      <c r="K122" s="57" t="s">
        <v>150</v>
      </c>
      <c r="L122" s="38">
        <v>-0.1767493500673559</v>
      </c>
    </row>
    <row r="123">
      <c r="K123" s="57" t="s">
        <v>50</v>
      </c>
      <c r="L123" s="38">
        <v>-1.2803078128035703</v>
      </c>
    </row>
    <row r="124">
      <c r="K124" s="57" t="s">
        <v>159</v>
      </c>
      <c r="L124" s="38">
        <v>5.634559497227671</v>
      </c>
    </row>
    <row r="125">
      <c r="K125" s="57" t="s">
        <v>118</v>
      </c>
      <c r="L125" s="38">
        <v>-0.6039965115614735</v>
      </c>
    </row>
    <row r="126">
      <c r="K126" s="57" t="s">
        <v>92</v>
      </c>
      <c r="L126" s="38">
        <v>-1.6252047982218445</v>
      </c>
    </row>
    <row r="127">
      <c r="K127" s="57" t="s">
        <v>85</v>
      </c>
      <c r="L127" s="38">
        <v>-0.09016868001104379</v>
      </c>
    </row>
    <row r="128">
      <c r="K128" s="57" t="s">
        <v>145</v>
      </c>
      <c r="L128" s="38">
        <v>2.368452806451496</v>
      </c>
    </row>
    <row r="129">
      <c r="K129" s="57" t="s">
        <v>122</v>
      </c>
      <c r="L129" s="38">
        <v>1.3303961558662267</v>
      </c>
    </row>
    <row r="130">
      <c r="K130" s="57" t="s">
        <v>36</v>
      </c>
      <c r="L130" s="38">
        <v>-0.6599968803606778</v>
      </c>
    </row>
    <row r="131">
      <c r="K131" s="57" t="s">
        <v>37</v>
      </c>
      <c r="L131" s="38">
        <v>0.1748164283972468</v>
      </c>
    </row>
    <row r="132">
      <c r="K132" s="57" t="s">
        <v>31</v>
      </c>
      <c r="L132" s="38">
        <v>-0.2843017584544244</v>
      </c>
    </row>
    <row r="133">
      <c r="K133" s="57" t="s">
        <v>48</v>
      </c>
      <c r="L133" s="38">
        <v>-0.016715426561216322</v>
      </c>
    </row>
    <row r="134">
      <c r="K134" s="57" t="s">
        <v>59</v>
      </c>
      <c r="L134" s="38">
        <v>0.15071478917171688</v>
      </c>
    </row>
    <row r="135">
      <c r="K135" s="57" t="s">
        <v>38</v>
      </c>
      <c r="L135" s="38">
        <v>-4.290719678532331</v>
      </c>
    </row>
    <row r="136">
      <c r="K136" s="57" t="s">
        <v>91</v>
      </c>
      <c r="L136" s="38">
        <v>0.3645382783158924</v>
      </c>
    </row>
    <row r="137">
      <c r="K137" s="57" t="s">
        <v>143</v>
      </c>
      <c r="L137" s="38">
        <v>0.6773327172871824</v>
      </c>
    </row>
    <row r="138">
      <c r="K138" s="57" t="s">
        <v>101</v>
      </c>
      <c r="L138" s="38">
        <v>-4.197993970262548</v>
      </c>
    </row>
    <row r="139">
      <c r="K139" s="57" t="s">
        <v>126</v>
      </c>
      <c r="L139" s="38">
        <v>-5.929916918974322</v>
      </c>
    </row>
    <row r="141">
      <c r="L141" s="38"/>
    </row>
    <row r="142">
      <c r="L142" s="38"/>
    </row>
    <row r="143">
      <c r="L143" s="38"/>
    </row>
    <row r="144">
      <c r="L144" s="38"/>
    </row>
    <row r="145">
      <c r="L145" s="38"/>
    </row>
    <row r="146">
      <c r="L146" s="38"/>
    </row>
    <row r="147">
      <c r="L147" s="38"/>
    </row>
    <row r="148">
      <c r="L148" s="38"/>
    </row>
    <row r="149">
      <c r="L149" s="38"/>
    </row>
    <row r="150">
      <c r="L150" s="38"/>
    </row>
    <row r="151">
      <c r="L151" s="38"/>
    </row>
    <row r="152">
      <c r="L152" s="38"/>
    </row>
    <row r="153">
      <c r="L153" s="38"/>
    </row>
    <row r="154">
      <c r="L154" s="38"/>
    </row>
    <row r="155">
      <c r="L155" s="38"/>
    </row>
    <row r="156">
      <c r="L156" s="38"/>
    </row>
    <row r="157">
      <c r="L157" s="38"/>
    </row>
    <row r="158">
      <c r="L158" s="38"/>
    </row>
    <row r="159">
      <c r="L159" s="38"/>
    </row>
    <row r="160">
      <c r="L160" s="38"/>
    </row>
    <row r="161">
      <c r="L161" s="38"/>
    </row>
    <row r="162">
      <c r="L162" s="38"/>
    </row>
    <row r="163">
      <c r="L163" s="38"/>
    </row>
    <row r="164">
      <c r="L164" s="38"/>
    </row>
    <row r="165">
      <c r="L165" s="38"/>
    </row>
    <row r="166">
      <c r="L166" s="38"/>
    </row>
    <row r="167">
      <c r="L167" s="38"/>
    </row>
    <row r="168">
      <c r="L168" s="38"/>
    </row>
    <row r="169">
      <c r="L169" s="38"/>
    </row>
    <row r="170">
      <c r="L170" s="38"/>
    </row>
    <row r="171">
      <c r="L171" s="38"/>
    </row>
    <row r="172">
      <c r="L172" s="38"/>
    </row>
    <row r="173">
      <c r="L173" s="38"/>
    </row>
    <row r="174">
      <c r="L174" s="38"/>
    </row>
    <row r="175">
      <c r="L175" s="38"/>
    </row>
    <row r="176">
      <c r="L176" s="38"/>
    </row>
    <row r="177">
      <c r="L177" s="38"/>
    </row>
    <row r="178">
      <c r="L178" s="38"/>
    </row>
    <row r="179">
      <c r="L179" s="38"/>
    </row>
    <row r="180">
      <c r="L180" s="38"/>
    </row>
    <row r="181">
      <c r="L181" s="38"/>
    </row>
    <row r="182">
      <c r="L182" s="38"/>
    </row>
    <row r="183">
      <c r="L183" s="38"/>
    </row>
    <row r="184">
      <c r="L184" s="38"/>
    </row>
    <row r="185">
      <c r="L185" s="38"/>
    </row>
    <row r="186">
      <c r="L186" s="38"/>
    </row>
    <row r="187">
      <c r="L187" s="38"/>
    </row>
    <row r="188">
      <c r="L188" s="38"/>
    </row>
    <row r="189">
      <c r="L189" s="38"/>
    </row>
    <row r="190">
      <c r="L190" s="38"/>
    </row>
    <row r="191">
      <c r="L191" s="38"/>
    </row>
    <row r="192">
      <c r="L192" s="38"/>
    </row>
    <row r="193">
      <c r="L193" s="38"/>
    </row>
    <row r="194">
      <c r="L194" s="38"/>
    </row>
    <row r="195">
      <c r="L195" s="38"/>
    </row>
    <row r="196">
      <c r="L196" s="38"/>
    </row>
    <row r="197">
      <c r="L197" s="38"/>
    </row>
    <row r="198">
      <c r="L198" s="38"/>
    </row>
    <row r="199">
      <c r="L199" s="38"/>
    </row>
    <row r="200">
      <c r="L200" s="38"/>
    </row>
    <row r="201">
      <c r="L201" s="38"/>
    </row>
    <row r="202">
      <c r="L202" s="38"/>
    </row>
    <row r="203">
      <c r="L203" s="38"/>
    </row>
    <row r="204">
      <c r="L204" s="38"/>
    </row>
    <row r="205">
      <c r="L205" s="38"/>
    </row>
    <row r="206">
      <c r="L206" s="38"/>
    </row>
    <row r="207">
      <c r="L207" s="38"/>
    </row>
    <row r="208">
      <c r="L208" s="38"/>
    </row>
    <row r="209">
      <c r="L209" s="38"/>
    </row>
    <row r="210">
      <c r="L210" s="38"/>
    </row>
    <row r="211">
      <c r="L211" s="38"/>
    </row>
    <row r="212">
      <c r="L212" s="38"/>
    </row>
    <row r="213">
      <c r="L213" s="38"/>
    </row>
    <row r="214">
      <c r="L214" s="38"/>
    </row>
    <row r="215">
      <c r="L215" s="38"/>
    </row>
    <row r="216">
      <c r="L216" s="38"/>
    </row>
    <row r="217">
      <c r="L217" s="38"/>
    </row>
    <row r="218">
      <c r="L218" s="38"/>
    </row>
    <row r="219">
      <c r="L219" s="38"/>
    </row>
    <row r="220">
      <c r="L220" s="38"/>
    </row>
    <row r="221">
      <c r="L221" s="38"/>
    </row>
    <row r="222">
      <c r="L222" s="38"/>
    </row>
    <row r="223">
      <c r="L223" s="38"/>
    </row>
    <row r="224">
      <c r="L224" s="38"/>
    </row>
    <row r="225">
      <c r="L225" s="38"/>
    </row>
    <row r="226">
      <c r="L226" s="38"/>
    </row>
    <row r="227">
      <c r="L227" s="38"/>
    </row>
    <row r="228">
      <c r="L228" s="38"/>
    </row>
    <row r="229">
      <c r="L229" s="38"/>
    </row>
    <row r="230">
      <c r="L230" s="38"/>
    </row>
    <row r="231">
      <c r="L231" s="38"/>
    </row>
    <row r="232">
      <c r="L232" s="38"/>
    </row>
    <row r="233">
      <c r="L233" s="38"/>
    </row>
    <row r="234">
      <c r="L234" s="38"/>
    </row>
    <row r="235">
      <c r="L235" s="38"/>
    </row>
    <row r="236">
      <c r="L236" s="38"/>
    </row>
    <row r="237">
      <c r="L237" s="38"/>
    </row>
    <row r="238">
      <c r="L238" s="38"/>
    </row>
    <row r="239">
      <c r="L239" s="38"/>
    </row>
    <row r="240">
      <c r="L240" s="38"/>
    </row>
    <row r="241">
      <c r="L241" s="38"/>
    </row>
    <row r="242">
      <c r="L242" s="38"/>
    </row>
    <row r="243">
      <c r="L243" s="38"/>
    </row>
    <row r="244">
      <c r="L244" s="38"/>
    </row>
    <row r="245">
      <c r="L245" s="38"/>
    </row>
    <row r="246">
      <c r="L246" s="38"/>
    </row>
    <row r="247">
      <c r="L247" s="38"/>
    </row>
    <row r="248">
      <c r="L248" s="38"/>
    </row>
    <row r="249">
      <c r="L249" s="38"/>
    </row>
    <row r="250">
      <c r="L250" s="38"/>
    </row>
    <row r="251">
      <c r="L251" s="38"/>
    </row>
    <row r="252">
      <c r="L252" s="38"/>
    </row>
    <row r="253">
      <c r="L253" s="38"/>
    </row>
    <row r="254">
      <c r="L254" s="38"/>
    </row>
    <row r="255">
      <c r="L255" s="38"/>
    </row>
    <row r="256">
      <c r="L256" s="38"/>
    </row>
    <row r="257">
      <c r="L257" s="38"/>
    </row>
    <row r="258">
      <c r="L258" s="38"/>
    </row>
    <row r="259">
      <c r="L259" s="38"/>
    </row>
    <row r="260">
      <c r="L260" s="38"/>
    </row>
    <row r="261">
      <c r="L261" s="38"/>
    </row>
    <row r="262">
      <c r="L262" s="38"/>
    </row>
    <row r="263">
      <c r="L263" s="38"/>
    </row>
    <row r="264">
      <c r="L264" s="38"/>
    </row>
    <row r="265">
      <c r="L265" s="38"/>
    </row>
    <row r="266">
      <c r="L266" s="38"/>
    </row>
    <row r="267">
      <c r="L267" s="38"/>
    </row>
    <row r="268">
      <c r="L268" s="38"/>
    </row>
    <row r="269">
      <c r="L269" s="38"/>
    </row>
    <row r="270">
      <c r="L270" s="38"/>
    </row>
    <row r="271">
      <c r="L271" s="38"/>
    </row>
    <row r="272">
      <c r="L272" s="38"/>
    </row>
    <row r="273">
      <c r="L273" s="38"/>
    </row>
    <row r="274">
      <c r="L274" s="38"/>
    </row>
    <row r="275">
      <c r="L275" s="38"/>
    </row>
    <row r="276">
      <c r="L276" s="38"/>
    </row>
    <row r="277">
      <c r="L277" s="38"/>
    </row>
    <row r="278">
      <c r="L278" s="38"/>
    </row>
    <row r="279">
      <c r="L279" s="38"/>
    </row>
    <row r="280">
      <c r="L280" s="38"/>
    </row>
    <row r="281">
      <c r="L281" s="38"/>
    </row>
    <row r="282">
      <c r="L282" s="38"/>
    </row>
    <row r="283">
      <c r="L283" s="38"/>
    </row>
    <row r="284">
      <c r="L284" s="38"/>
    </row>
    <row r="285">
      <c r="L285" s="38"/>
    </row>
    <row r="286">
      <c r="L286" s="38"/>
    </row>
    <row r="287">
      <c r="L287" s="38"/>
    </row>
    <row r="288">
      <c r="L288" s="38"/>
    </row>
    <row r="289">
      <c r="L289" s="38"/>
    </row>
    <row r="290">
      <c r="L290" s="38"/>
    </row>
    <row r="291">
      <c r="L291" s="38"/>
    </row>
    <row r="292">
      <c r="L292" s="38"/>
    </row>
    <row r="293">
      <c r="L293" s="38"/>
    </row>
    <row r="294">
      <c r="L294" s="38"/>
    </row>
    <row r="295">
      <c r="L295" s="38"/>
    </row>
    <row r="296">
      <c r="L296" s="38"/>
    </row>
    <row r="297">
      <c r="L297" s="38"/>
    </row>
    <row r="298">
      <c r="L298" s="38"/>
    </row>
    <row r="299">
      <c r="L299" s="38"/>
    </row>
    <row r="300">
      <c r="L300" s="38"/>
    </row>
    <row r="301">
      <c r="L301" s="38"/>
    </row>
    <row r="302">
      <c r="L302" s="38"/>
    </row>
    <row r="303">
      <c r="L303" s="38"/>
    </row>
    <row r="304">
      <c r="L304" s="38"/>
    </row>
    <row r="305">
      <c r="L305" s="38"/>
    </row>
    <row r="306">
      <c r="L306" s="38"/>
    </row>
    <row r="307">
      <c r="L307" s="38"/>
    </row>
    <row r="308">
      <c r="L308" s="38"/>
    </row>
    <row r="309">
      <c r="L309" s="38"/>
    </row>
    <row r="310">
      <c r="L310" s="38"/>
    </row>
    <row r="311">
      <c r="L311" s="38"/>
    </row>
    <row r="312">
      <c r="L312" s="38"/>
    </row>
    <row r="313">
      <c r="L313" s="38"/>
    </row>
    <row r="314">
      <c r="L314" s="38"/>
    </row>
    <row r="315">
      <c r="L315" s="38"/>
    </row>
    <row r="316">
      <c r="L316" s="38"/>
    </row>
    <row r="317">
      <c r="L317" s="38"/>
    </row>
    <row r="318">
      <c r="L318" s="38"/>
    </row>
    <row r="319">
      <c r="L319" s="38"/>
    </row>
    <row r="320">
      <c r="L320" s="38"/>
    </row>
    <row r="321">
      <c r="L321" s="38"/>
    </row>
    <row r="322">
      <c r="L322" s="38"/>
    </row>
    <row r="323">
      <c r="L323" s="38"/>
    </row>
    <row r="324">
      <c r="L324" s="38"/>
    </row>
    <row r="325">
      <c r="L325" s="38"/>
    </row>
    <row r="326">
      <c r="L326" s="38"/>
    </row>
    <row r="327">
      <c r="L327" s="38"/>
    </row>
    <row r="328">
      <c r="L328" s="38"/>
    </row>
    <row r="329">
      <c r="L329" s="38"/>
    </row>
    <row r="330">
      <c r="L330" s="38"/>
    </row>
    <row r="331">
      <c r="L331" s="38"/>
    </row>
    <row r="332">
      <c r="L332" s="38"/>
    </row>
    <row r="333">
      <c r="L333" s="38"/>
    </row>
    <row r="334">
      <c r="L334" s="38"/>
    </row>
    <row r="335">
      <c r="L335" s="38"/>
    </row>
    <row r="336">
      <c r="L336" s="38"/>
    </row>
    <row r="337">
      <c r="L337" s="38"/>
    </row>
    <row r="338">
      <c r="L338" s="38"/>
    </row>
    <row r="339">
      <c r="L339" s="38"/>
    </row>
    <row r="340">
      <c r="L340" s="38"/>
    </row>
    <row r="341">
      <c r="L341" s="38"/>
    </row>
    <row r="342">
      <c r="L342" s="38"/>
    </row>
    <row r="343">
      <c r="L343" s="38"/>
    </row>
    <row r="344">
      <c r="L344" s="38"/>
    </row>
    <row r="345">
      <c r="L345" s="38"/>
    </row>
    <row r="346">
      <c r="L346" s="38"/>
    </row>
    <row r="347">
      <c r="L347" s="38"/>
    </row>
    <row r="348">
      <c r="L348" s="38"/>
    </row>
    <row r="349">
      <c r="L349" s="38"/>
    </row>
    <row r="350">
      <c r="L350" s="38"/>
    </row>
    <row r="351">
      <c r="L351" s="38"/>
    </row>
    <row r="352">
      <c r="L352" s="38"/>
    </row>
    <row r="353">
      <c r="L353" s="38"/>
    </row>
    <row r="354">
      <c r="L354" s="38"/>
    </row>
    <row r="355">
      <c r="L355" s="38"/>
    </row>
    <row r="356">
      <c r="L356" s="38"/>
    </row>
    <row r="357">
      <c r="L357" s="38"/>
    </row>
    <row r="358">
      <c r="L358" s="38"/>
    </row>
    <row r="359">
      <c r="L359" s="38"/>
    </row>
    <row r="360">
      <c r="L360" s="38"/>
    </row>
    <row r="361">
      <c r="L361" s="38"/>
    </row>
    <row r="362">
      <c r="L362" s="38"/>
    </row>
    <row r="363">
      <c r="L363" s="38"/>
    </row>
    <row r="364">
      <c r="L364" s="38"/>
    </row>
    <row r="365">
      <c r="L365" s="38"/>
    </row>
    <row r="366">
      <c r="L366" s="38"/>
    </row>
    <row r="367">
      <c r="L367" s="38"/>
    </row>
    <row r="368">
      <c r="L368" s="38"/>
    </row>
    <row r="369">
      <c r="L369" s="38"/>
    </row>
    <row r="370">
      <c r="L370" s="38"/>
    </row>
    <row r="371">
      <c r="L371" s="38"/>
    </row>
    <row r="372">
      <c r="L372" s="38"/>
    </row>
    <row r="373">
      <c r="L373" s="38"/>
    </row>
    <row r="374">
      <c r="L374" s="38"/>
    </row>
    <row r="375">
      <c r="L375" s="38"/>
    </row>
    <row r="376">
      <c r="L376" s="38"/>
    </row>
    <row r="377">
      <c r="L377" s="38"/>
    </row>
    <row r="378">
      <c r="L378" s="38"/>
    </row>
    <row r="379">
      <c r="L379" s="38"/>
    </row>
    <row r="380">
      <c r="L380" s="38"/>
    </row>
    <row r="381">
      <c r="L381" s="38"/>
    </row>
    <row r="382">
      <c r="L382" s="38"/>
    </row>
    <row r="383">
      <c r="L383" s="38"/>
    </row>
    <row r="384">
      <c r="L384" s="38"/>
    </row>
    <row r="385">
      <c r="L385" s="38"/>
    </row>
    <row r="386">
      <c r="L386" s="38"/>
    </row>
    <row r="387">
      <c r="L387" s="38"/>
    </row>
    <row r="388">
      <c r="L388" s="38"/>
    </row>
    <row r="389">
      <c r="L389" s="38"/>
    </row>
    <row r="390">
      <c r="L390" s="38"/>
    </row>
    <row r="391">
      <c r="L391" s="38"/>
    </row>
    <row r="392">
      <c r="L392" s="38"/>
    </row>
    <row r="393">
      <c r="L393" s="38"/>
    </row>
    <row r="394">
      <c r="L394" s="38"/>
    </row>
    <row r="395">
      <c r="L395" s="38"/>
    </row>
    <row r="396">
      <c r="L396" s="38"/>
    </row>
    <row r="397">
      <c r="L397" s="38"/>
    </row>
    <row r="398">
      <c r="L398" s="38"/>
    </row>
    <row r="399">
      <c r="L399" s="38"/>
    </row>
    <row r="400">
      <c r="L400" s="38"/>
    </row>
    <row r="401">
      <c r="L401" s="38"/>
    </row>
    <row r="402">
      <c r="L402" s="38"/>
    </row>
    <row r="403">
      <c r="L403" s="38"/>
    </row>
    <row r="404">
      <c r="L404" s="38"/>
    </row>
    <row r="405">
      <c r="L405" s="38"/>
    </row>
    <row r="406">
      <c r="L406" s="38"/>
    </row>
    <row r="407">
      <c r="L407" s="38"/>
    </row>
    <row r="408">
      <c r="L408" s="38"/>
    </row>
    <row r="409">
      <c r="L409" s="38"/>
    </row>
    <row r="410">
      <c r="L410" s="38"/>
    </row>
    <row r="411">
      <c r="L411" s="38"/>
    </row>
    <row r="412">
      <c r="L412" s="38"/>
    </row>
    <row r="413">
      <c r="L413" s="38"/>
    </row>
    <row r="414">
      <c r="L414" s="38"/>
    </row>
    <row r="415">
      <c r="L415" s="38"/>
    </row>
    <row r="416">
      <c r="L416" s="38"/>
    </row>
    <row r="417">
      <c r="L417" s="38"/>
    </row>
    <row r="418">
      <c r="L418" s="38"/>
    </row>
    <row r="419">
      <c r="L419" s="38"/>
    </row>
    <row r="420">
      <c r="L420" s="38"/>
    </row>
    <row r="421">
      <c r="L421" s="38"/>
    </row>
    <row r="422">
      <c r="L422" s="38"/>
    </row>
    <row r="423">
      <c r="L423" s="38"/>
    </row>
    <row r="424">
      <c r="L424" s="38"/>
    </row>
    <row r="425">
      <c r="L425" s="38"/>
    </row>
    <row r="426">
      <c r="L426" s="38"/>
    </row>
    <row r="427">
      <c r="L427" s="38"/>
    </row>
    <row r="428">
      <c r="L428" s="38"/>
    </row>
    <row r="429">
      <c r="L429" s="38"/>
    </row>
    <row r="430">
      <c r="L430" s="38"/>
    </row>
    <row r="431">
      <c r="L431" s="38"/>
    </row>
    <row r="432">
      <c r="L432" s="38"/>
    </row>
    <row r="433">
      <c r="L433" s="38"/>
    </row>
    <row r="434">
      <c r="L434" s="38"/>
    </row>
    <row r="435">
      <c r="L435" s="38"/>
    </row>
    <row r="436">
      <c r="L436" s="38"/>
    </row>
    <row r="437">
      <c r="L437" s="38"/>
    </row>
    <row r="438">
      <c r="L438" s="38"/>
    </row>
    <row r="439">
      <c r="L439" s="38"/>
    </row>
    <row r="440">
      <c r="L440" s="38"/>
    </row>
    <row r="441">
      <c r="L441" s="38"/>
    </row>
    <row r="442">
      <c r="L442" s="38"/>
    </row>
    <row r="443">
      <c r="L443" s="38"/>
    </row>
    <row r="444">
      <c r="L444" s="38"/>
    </row>
    <row r="445">
      <c r="L445" s="38"/>
    </row>
    <row r="446">
      <c r="L446" s="38"/>
    </row>
    <row r="447">
      <c r="L447" s="38"/>
    </row>
    <row r="448">
      <c r="L448" s="38"/>
    </row>
    <row r="449">
      <c r="L449" s="38"/>
    </row>
    <row r="450">
      <c r="L450" s="38"/>
    </row>
    <row r="451">
      <c r="L451" s="38"/>
    </row>
    <row r="452">
      <c r="L452" s="38"/>
    </row>
    <row r="453">
      <c r="L453" s="38"/>
    </row>
    <row r="454">
      <c r="L454" s="38"/>
    </row>
    <row r="455">
      <c r="L455" s="38"/>
    </row>
    <row r="456">
      <c r="L456" s="38"/>
    </row>
    <row r="457">
      <c r="L457" s="38"/>
    </row>
    <row r="458">
      <c r="L458" s="38"/>
    </row>
    <row r="459">
      <c r="L459" s="38"/>
    </row>
    <row r="460">
      <c r="L460" s="38"/>
    </row>
    <row r="461">
      <c r="L461" s="38"/>
    </row>
    <row r="462">
      <c r="L462" s="38"/>
    </row>
    <row r="463">
      <c r="L463" s="38"/>
    </row>
    <row r="464">
      <c r="L464" s="38"/>
    </row>
    <row r="465">
      <c r="L465" s="38"/>
    </row>
    <row r="466">
      <c r="L466" s="38"/>
    </row>
    <row r="467">
      <c r="L467" s="38"/>
    </row>
    <row r="468">
      <c r="L468" s="38"/>
    </row>
    <row r="469">
      <c r="L469" s="38"/>
    </row>
    <row r="470">
      <c r="L470" s="38"/>
    </row>
    <row r="471">
      <c r="L471" s="38"/>
    </row>
    <row r="472">
      <c r="L472" s="38"/>
    </row>
    <row r="473">
      <c r="L473" s="38"/>
    </row>
    <row r="474">
      <c r="L474" s="38"/>
    </row>
    <row r="475">
      <c r="L475" s="38"/>
    </row>
    <row r="476">
      <c r="L476" s="38"/>
    </row>
    <row r="477">
      <c r="L477" s="38"/>
    </row>
    <row r="478">
      <c r="L478" s="38"/>
    </row>
    <row r="479">
      <c r="L479" s="38"/>
    </row>
    <row r="480">
      <c r="L480" s="38"/>
    </row>
    <row r="481">
      <c r="L481" s="38"/>
    </row>
    <row r="482">
      <c r="L482" s="38"/>
    </row>
    <row r="483">
      <c r="L483" s="38"/>
    </row>
    <row r="484">
      <c r="L484" s="38"/>
    </row>
    <row r="485">
      <c r="L485" s="38"/>
    </row>
    <row r="486">
      <c r="L486" s="38"/>
    </row>
    <row r="487">
      <c r="L487" s="38"/>
    </row>
    <row r="488">
      <c r="L488" s="38"/>
    </row>
    <row r="489">
      <c r="L489" s="38"/>
    </row>
    <row r="490">
      <c r="L490" s="38"/>
    </row>
    <row r="491">
      <c r="L491" s="38"/>
    </row>
    <row r="492">
      <c r="L492" s="38"/>
    </row>
    <row r="493">
      <c r="L493" s="38"/>
    </row>
    <row r="494">
      <c r="L494" s="38"/>
    </row>
    <row r="495">
      <c r="L495" s="38"/>
    </row>
    <row r="496">
      <c r="L496" s="38"/>
    </row>
    <row r="497">
      <c r="L497" s="38"/>
    </row>
    <row r="498">
      <c r="L498" s="38"/>
    </row>
    <row r="499">
      <c r="L499" s="38"/>
    </row>
    <row r="500">
      <c r="L500" s="38"/>
    </row>
    <row r="501">
      <c r="L501" s="38"/>
    </row>
    <row r="502">
      <c r="L502" s="38"/>
    </row>
    <row r="503">
      <c r="L503" s="38"/>
    </row>
    <row r="504">
      <c r="L504" s="38"/>
    </row>
    <row r="505">
      <c r="L505" s="38"/>
    </row>
    <row r="506">
      <c r="L506" s="38"/>
    </row>
    <row r="507">
      <c r="L507" s="38"/>
    </row>
    <row r="508">
      <c r="L508" s="38"/>
    </row>
    <row r="509">
      <c r="L509" s="38"/>
    </row>
    <row r="510">
      <c r="L510" s="38"/>
    </row>
    <row r="511">
      <c r="L511" s="38"/>
    </row>
    <row r="512">
      <c r="L512" s="38"/>
    </row>
    <row r="513">
      <c r="L513" s="38"/>
    </row>
    <row r="514">
      <c r="L514" s="38"/>
    </row>
    <row r="515">
      <c r="L515" s="38"/>
    </row>
    <row r="516">
      <c r="L516" s="38"/>
    </row>
    <row r="517">
      <c r="L517" s="38"/>
    </row>
    <row r="518">
      <c r="L518" s="38"/>
    </row>
    <row r="519">
      <c r="L519" s="38"/>
    </row>
    <row r="520">
      <c r="L520" s="38"/>
    </row>
    <row r="521">
      <c r="L521" s="38"/>
    </row>
    <row r="522">
      <c r="L522" s="38"/>
    </row>
    <row r="523">
      <c r="L523" s="38"/>
    </row>
    <row r="524">
      <c r="L524" s="38"/>
    </row>
    <row r="525">
      <c r="L525" s="38"/>
    </row>
    <row r="526">
      <c r="L526" s="38"/>
    </row>
    <row r="527">
      <c r="L527" s="38"/>
    </row>
    <row r="528">
      <c r="L528" s="38"/>
    </row>
    <row r="529">
      <c r="L529" s="38"/>
    </row>
    <row r="530">
      <c r="L530" s="38"/>
    </row>
    <row r="531">
      <c r="L531" s="38"/>
    </row>
    <row r="532">
      <c r="L532" s="38"/>
    </row>
    <row r="533">
      <c r="L533" s="38"/>
    </row>
    <row r="534">
      <c r="L534" s="38"/>
    </row>
    <row r="535">
      <c r="L535" s="38"/>
    </row>
    <row r="536">
      <c r="L536" s="38"/>
    </row>
    <row r="537">
      <c r="L537" s="38"/>
    </row>
    <row r="538">
      <c r="L538" s="38"/>
    </row>
    <row r="539">
      <c r="L539" s="38"/>
    </row>
    <row r="540">
      <c r="L540" s="38"/>
    </row>
    <row r="541">
      <c r="L541" s="38"/>
    </row>
    <row r="542">
      <c r="L542" s="38"/>
    </row>
    <row r="543">
      <c r="L543" s="38"/>
    </row>
    <row r="544">
      <c r="L544" s="38"/>
    </row>
    <row r="545">
      <c r="L545" s="38"/>
    </row>
    <row r="546">
      <c r="L546" s="38"/>
    </row>
    <row r="547">
      <c r="L547" s="38"/>
    </row>
    <row r="548">
      <c r="L548" s="38"/>
    </row>
    <row r="549">
      <c r="L549" s="38"/>
    </row>
    <row r="550">
      <c r="L550" s="38"/>
    </row>
    <row r="551">
      <c r="L551" s="38"/>
    </row>
    <row r="552">
      <c r="L552" s="38"/>
    </row>
    <row r="553">
      <c r="L553" s="38"/>
    </row>
    <row r="554">
      <c r="L554" s="38"/>
    </row>
    <row r="555">
      <c r="L555" s="38"/>
    </row>
    <row r="556">
      <c r="L556" s="38"/>
    </row>
    <row r="557">
      <c r="L557" s="38"/>
    </row>
    <row r="558">
      <c r="L558" s="38"/>
    </row>
    <row r="559">
      <c r="L559" s="38"/>
    </row>
    <row r="560">
      <c r="L560" s="38"/>
    </row>
    <row r="561">
      <c r="L561" s="38"/>
    </row>
    <row r="562">
      <c r="L562" s="38"/>
    </row>
    <row r="563">
      <c r="L563" s="38"/>
    </row>
    <row r="564">
      <c r="L564" s="38"/>
    </row>
    <row r="565">
      <c r="L565" s="38"/>
    </row>
    <row r="566">
      <c r="L566" s="38"/>
    </row>
    <row r="567">
      <c r="L567" s="38"/>
    </row>
    <row r="568">
      <c r="L568" s="38"/>
    </row>
    <row r="569">
      <c r="L569" s="38"/>
    </row>
    <row r="570">
      <c r="L570" s="38"/>
    </row>
    <row r="571">
      <c r="L571" s="38"/>
    </row>
    <row r="572">
      <c r="L572" s="38"/>
    </row>
    <row r="573">
      <c r="L573" s="38"/>
    </row>
    <row r="574">
      <c r="L574" s="38"/>
    </row>
    <row r="575">
      <c r="L575" s="38"/>
    </row>
    <row r="576">
      <c r="L576" s="38"/>
    </row>
    <row r="577">
      <c r="L577" s="38"/>
    </row>
    <row r="578">
      <c r="L578" s="38"/>
    </row>
    <row r="579">
      <c r="L579" s="38"/>
    </row>
    <row r="580">
      <c r="L580" s="38"/>
    </row>
    <row r="581">
      <c r="L581" s="38"/>
    </row>
    <row r="582">
      <c r="L582" s="38"/>
    </row>
    <row r="583">
      <c r="L583" s="38"/>
    </row>
    <row r="584">
      <c r="L584" s="38"/>
    </row>
    <row r="585">
      <c r="L585" s="38"/>
    </row>
    <row r="586">
      <c r="L586" s="38"/>
    </row>
    <row r="587">
      <c r="L587" s="38"/>
    </row>
    <row r="588">
      <c r="L588" s="38"/>
    </row>
    <row r="589">
      <c r="L589" s="38"/>
    </row>
    <row r="590">
      <c r="L590" s="38"/>
    </row>
    <row r="591">
      <c r="L591" s="38"/>
    </row>
    <row r="592">
      <c r="L592" s="38"/>
    </row>
    <row r="593">
      <c r="L593" s="38"/>
    </row>
    <row r="594">
      <c r="L594" s="38"/>
    </row>
    <row r="595">
      <c r="L595" s="38"/>
    </row>
    <row r="596">
      <c r="L596" s="38"/>
    </row>
    <row r="597">
      <c r="L597" s="38"/>
    </row>
    <row r="598">
      <c r="L598" s="38"/>
    </row>
    <row r="599">
      <c r="L599" s="38"/>
    </row>
    <row r="600">
      <c r="L600" s="38"/>
    </row>
    <row r="601">
      <c r="L601" s="38"/>
    </row>
    <row r="602">
      <c r="L602" s="38"/>
    </row>
    <row r="603">
      <c r="L603" s="38"/>
    </row>
    <row r="604">
      <c r="L604" s="38"/>
    </row>
    <row r="605">
      <c r="L605" s="38"/>
    </row>
    <row r="606">
      <c r="L606" s="38"/>
    </row>
    <row r="607">
      <c r="L607" s="38"/>
    </row>
    <row r="608">
      <c r="L608" s="38"/>
    </row>
    <row r="609">
      <c r="L609" s="38"/>
    </row>
    <row r="610">
      <c r="L610" s="38"/>
    </row>
    <row r="611">
      <c r="L611" s="38"/>
    </row>
    <row r="612">
      <c r="L612" s="38"/>
    </row>
    <row r="613">
      <c r="L613" s="38"/>
    </row>
    <row r="614">
      <c r="L614" s="38"/>
    </row>
    <row r="615">
      <c r="L615" s="38"/>
    </row>
    <row r="616">
      <c r="L616" s="38"/>
    </row>
    <row r="617">
      <c r="L617" s="38"/>
    </row>
    <row r="618">
      <c r="L618" s="38"/>
    </row>
    <row r="619">
      <c r="L619" s="38"/>
    </row>
    <row r="620">
      <c r="L620" s="38"/>
    </row>
    <row r="621">
      <c r="L621" s="38"/>
    </row>
    <row r="622">
      <c r="L622" s="38"/>
    </row>
    <row r="623">
      <c r="L623" s="38"/>
    </row>
    <row r="624">
      <c r="L624" s="38"/>
    </row>
    <row r="625">
      <c r="L625" s="38"/>
    </row>
    <row r="626">
      <c r="L626" s="38"/>
    </row>
    <row r="627">
      <c r="L627" s="38"/>
    </row>
    <row r="628">
      <c r="L628" s="38"/>
    </row>
    <row r="629">
      <c r="L629" s="38"/>
    </row>
    <row r="630">
      <c r="L630" s="38"/>
    </row>
    <row r="631">
      <c r="L631" s="38"/>
    </row>
    <row r="632">
      <c r="L632" s="38"/>
    </row>
    <row r="633">
      <c r="L633" s="38"/>
    </row>
    <row r="634">
      <c r="L634" s="38"/>
    </row>
    <row r="635">
      <c r="L635" s="38"/>
    </row>
    <row r="636">
      <c r="L636" s="38"/>
    </row>
    <row r="637">
      <c r="L637" s="38"/>
    </row>
    <row r="638">
      <c r="L638" s="38"/>
    </row>
    <row r="639">
      <c r="L639" s="38"/>
    </row>
    <row r="640">
      <c r="L640" s="38"/>
    </row>
    <row r="641">
      <c r="L641" s="38"/>
    </row>
    <row r="642">
      <c r="L642" s="38"/>
    </row>
    <row r="643">
      <c r="L643" s="38"/>
    </row>
    <row r="644">
      <c r="L644" s="38"/>
    </row>
    <row r="645">
      <c r="L645" s="38"/>
    </row>
    <row r="646">
      <c r="L646" s="38"/>
    </row>
    <row r="647">
      <c r="L647" s="38"/>
    </row>
    <row r="648">
      <c r="L648" s="38"/>
    </row>
    <row r="649">
      <c r="L649" s="38"/>
    </row>
    <row r="650">
      <c r="L650" s="38"/>
    </row>
    <row r="651">
      <c r="L651" s="38"/>
    </row>
    <row r="652">
      <c r="L652" s="38"/>
    </row>
    <row r="653">
      <c r="L653" s="38"/>
    </row>
    <row r="654">
      <c r="L654" s="38"/>
    </row>
    <row r="655">
      <c r="L655" s="38"/>
    </row>
    <row r="656">
      <c r="L656" s="38"/>
    </row>
    <row r="657">
      <c r="L657" s="38"/>
    </row>
    <row r="658">
      <c r="L658" s="38"/>
    </row>
    <row r="659">
      <c r="L659" s="38"/>
    </row>
    <row r="660">
      <c r="L660" s="38"/>
    </row>
    <row r="661">
      <c r="L661" s="38"/>
    </row>
    <row r="662">
      <c r="L662" s="38"/>
    </row>
    <row r="663">
      <c r="L663" s="38"/>
    </row>
    <row r="664">
      <c r="L664" s="38"/>
    </row>
    <row r="665">
      <c r="L665" s="38"/>
    </row>
    <row r="666">
      <c r="L666" s="38"/>
    </row>
    <row r="667">
      <c r="L667" s="38"/>
    </row>
    <row r="668">
      <c r="L668" s="38"/>
    </row>
    <row r="669">
      <c r="L669" s="38"/>
    </row>
    <row r="670">
      <c r="L670" s="38"/>
    </row>
    <row r="671">
      <c r="L671" s="38"/>
    </row>
    <row r="672">
      <c r="L672" s="38"/>
    </row>
    <row r="673">
      <c r="L673" s="38"/>
    </row>
    <row r="674">
      <c r="L674" s="38"/>
    </row>
    <row r="675">
      <c r="L675" s="38"/>
    </row>
    <row r="676">
      <c r="L676" s="38"/>
    </row>
    <row r="677">
      <c r="L677" s="38"/>
    </row>
    <row r="678">
      <c r="L678" s="38"/>
    </row>
    <row r="679">
      <c r="L679" s="38"/>
    </row>
    <row r="680">
      <c r="L680" s="38"/>
    </row>
    <row r="681">
      <c r="L681" s="38"/>
    </row>
    <row r="682">
      <c r="L682" s="38"/>
    </row>
    <row r="683">
      <c r="L683" s="38"/>
    </row>
    <row r="684">
      <c r="L684" s="38"/>
    </row>
    <row r="685">
      <c r="L685" s="38"/>
    </row>
    <row r="686">
      <c r="L686" s="38"/>
    </row>
    <row r="687">
      <c r="L687" s="38"/>
    </row>
    <row r="688">
      <c r="L688" s="38"/>
    </row>
    <row r="689">
      <c r="L689" s="38"/>
    </row>
    <row r="690">
      <c r="L690" s="38"/>
    </row>
    <row r="691">
      <c r="L691" s="38"/>
    </row>
    <row r="692">
      <c r="L692" s="38"/>
    </row>
    <row r="693">
      <c r="L693" s="38"/>
    </row>
    <row r="694">
      <c r="L694" s="38"/>
    </row>
    <row r="695">
      <c r="L695" s="38"/>
    </row>
    <row r="696">
      <c r="L696" s="38"/>
    </row>
    <row r="697">
      <c r="L697" s="38"/>
    </row>
    <row r="698">
      <c r="L698" s="38"/>
    </row>
    <row r="699">
      <c r="L699" s="38"/>
    </row>
    <row r="700">
      <c r="L700" s="38"/>
    </row>
    <row r="701">
      <c r="L701" s="38"/>
    </row>
    <row r="702">
      <c r="L702" s="38"/>
    </row>
    <row r="703">
      <c r="L703" s="38"/>
    </row>
    <row r="704">
      <c r="L704" s="38"/>
    </row>
    <row r="705">
      <c r="L705" s="38"/>
    </row>
    <row r="706">
      <c r="L706" s="38"/>
    </row>
    <row r="707">
      <c r="L707" s="38"/>
    </row>
    <row r="708">
      <c r="L708" s="38"/>
    </row>
    <row r="709">
      <c r="L709" s="38"/>
    </row>
    <row r="710">
      <c r="L710" s="38"/>
    </row>
    <row r="711">
      <c r="L711" s="38"/>
    </row>
    <row r="712">
      <c r="L712" s="38"/>
    </row>
    <row r="713">
      <c r="L713" s="38"/>
    </row>
    <row r="714">
      <c r="L714" s="38"/>
    </row>
    <row r="715">
      <c r="L715" s="38"/>
    </row>
    <row r="716">
      <c r="L716" s="38"/>
    </row>
    <row r="717">
      <c r="L717" s="38"/>
    </row>
    <row r="718">
      <c r="L718" s="38"/>
    </row>
    <row r="719">
      <c r="L719" s="38"/>
    </row>
    <row r="720">
      <c r="L720" s="38"/>
    </row>
    <row r="721">
      <c r="L721" s="38"/>
    </row>
    <row r="722">
      <c r="L722" s="38"/>
    </row>
    <row r="723">
      <c r="L723" s="38"/>
    </row>
    <row r="724">
      <c r="L724" s="38"/>
    </row>
    <row r="725">
      <c r="L725" s="38"/>
    </row>
    <row r="726">
      <c r="L726" s="38"/>
    </row>
    <row r="727">
      <c r="L727" s="38"/>
    </row>
    <row r="728">
      <c r="L728" s="38"/>
    </row>
    <row r="729">
      <c r="L729" s="38"/>
    </row>
    <row r="730">
      <c r="L730" s="38"/>
    </row>
    <row r="731">
      <c r="L731" s="38"/>
    </row>
    <row r="732">
      <c r="L732" s="38"/>
    </row>
    <row r="733">
      <c r="L733" s="38"/>
    </row>
    <row r="734">
      <c r="L734" s="38"/>
    </row>
    <row r="735">
      <c r="L735" s="38"/>
    </row>
    <row r="736">
      <c r="L736" s="38"/>
    </row>
    <row r="737">
      <c r="L737" s="38"/>
    </row>
    <row r="738">
      <c r="L738" s="38"/>
    </row>
    <row r="739">
      <c r="L739" s="38"/>
    </row>
    <row r="740">
      <c r="L740" s="38"/>
    </row>
    <row r="741">
      <c r="L741" s="38"/>
    </row>
    <row r="742">
      <c r="L742" s="38"/>
    </row>
    <row r="743">
      <c r="L743" s="38"/>
    </row>
    <row r="744">
      <c r="L744" s="38"/>
    </row>
    <row r="745">
      <c r="L745" s="38"/>
    </row>
    <row r="746">
      <c r="L746" s="38"/>
    </row>
    <row r="747">
      <c r="L747" s="38"/>
    </row>
    <row r="748">
      <c r="L748" s="38"/>
    </row>
    <row r="749">
      <c r="L749" s="38"/>
    </row>
    <row r="750">
      <c r="L750" s="38"/>
    </row>
    <row r="751">
      <c r="L751" s="38"/>
    </row>
    <row r="752">
      <c r="L752" s="38"/>
    </row>
    <row r="753">
      <c r="L753" s="38"/>
    </row>
    <row r="754">
      <c r="L754" s="38"/>
    </row>
    <row r="755">
      <c r="L755" s="38"/>
    </row>
    <row r="756">
      <c r="L756" s="38"/>
    </row>
    <row r="757">
      <c r="L757" s="38"/>
    </row>
    <row r="758">
      <c r="L758" s="38"/>
    </row>
    <row r="759">
      <c r="L759" s="38"/>
    </row>
    <row r="760">
      <c r="L760" s="38"/>
    </row>
    <row r="761">
      <c r="L761" s="38"/>
    </row>
    <row r="762">
      <c r="L762" s="38"/>
    </row>
    <row r="763">
      <c r="L763" s="38"/>
    </row>
    <row r="764">
      <c r="L764" s="38"/>
    </row>
    <row r="765">
      <c r="L765" s="38"/>
    </row>
    <row r="766">
      <c r="L766" s="38"/>
    </row>
    <row r="767">
      <c r="L767" s="38"/>
    </row>
    <row r="768">
      <c r="L768" s="38"/>
    </row>
    <row r="769">
      <c r="L769" s="38"/>
    </row>
    <row r="770">
      <c r="L770" s="38"/>
    </row>
    <row r="771">
      <c r="L771" s="38"/>
    </row>
    <row r="772">
      <c r="L772" s="38"/>
    </row>
    <row r="773">
      <c r="L773" s="38"/>
    </row>
    <row r="774">
      <c r="L774" s="38"/>
    </row>
    <row r="775">
      <c r="L775" s="38"/>
    </row>
    <row r="776">
      <c r="L776" s="38"/>
    </row>
    <row r="777">
      <c r="L777" s="38"/>
    </row>
    <row r="778">
      <c r="L778" s="38"/>
    </row>
    <row r="779">
      <c r="L779" s="38"/>
    </row>
    <row r="780">
      <c r="L780" s="38"/>
    </row>
    <row r="781">
      <c r="L781" s="38"/>
    </row>
    <row r="782">
      <c r="L782" s="38"/>
    </row>
    <row r="783">
      <c r="L783" s="38"/>
    </row>
    <row r="784">
      <c r="L784" s="38"/>
    </row>
    <row r="785">
      <c r="L785" s="38"/>
    </row>
    <row r="786">
      <c r="L786" s="38"/>
    </row>
    <row r="787">
      <c r="L787" s="38"/>
    </row>
    <row r="788">
      <c r="L788" s="38"/>
    </row>
    <row r="789">
      <c r="L789" s="38"/>
    </row>
    <row r="790">
      <c r="L790" s="38"/>
    </row>
    <row r="791">
      <c r="L791" s="38"/>
    </row>
    <row r="792">
      <c r="L792" s="38"/>
    </row>
    <row r="793">
      <c r="L793" s="38"/>
    </row>
    <row r="794">
      <c r="L794" s="38"/>
    </row>
    <row r="795">
      <c r="L795" s="38"/>
    </row>
    <row r="796">
      <c r="L796" s="38"/>
    </row>
    <row r="797">
      <c r="L797" s="38"/>
    </row>
    <row r="798">
      <c r="L798" s="38"/>
    </row>
    <row r="799">
      <c r="L799" s="38"/>
    </row>
    <row r="800">
      <c r="L800" s="38"/>
    </row>
    <row r="801">
      <c r="L801" s="38"/>
    </row>
    <row r="802">
      <c r="L802" s="38"/>
    </row>
    <row r="803">
      <c r="L803" s="38"/>
    </row>
    <row r="804">
      <c r="L804" s="38"/>
    </row>
    <row r="805">
      <c r="L805" s="38"/>
    </row>
    <row r="806">
      <c r="L806" s="38"/>
    </row>
    <row r="807">
      <c r="L807" s="38"/>
    </row>
    <row r="808">
      <c r="L808" s="38"/>
    </row>
    <row r="809">
      <c r="L809" s="38"/>
    </row>
    <row r="810">
      <c r="L810" s="38"/>
    </row>
    <row r="811">
      <c r="L811" s="38"/>
    </row>
    <row r="812">
      <c r="L812" s="38"/>
    </row>
    <row r="813">
      <c r="L813" s="38"/>
    </row>
    <row r="814">
      <c r="L814" s="38"/>
    </row>
    <row r="815">
      <c r="L815" s="38"/>
    </row>
    <row r="816">
      <c r="L816" s="38"/>
    </row>
    <row r="817">
      <c r="L817" s="38"/>
    </row>
    <row r="818">
      <c r="L818" s="38"/>
    </row>
    <row r="819">
      <c r="L819" s="38"/>
    </row>
    <row r="820">
      <c r="L820" s="38"/>
    </row>
    <row r="821">
      <c r="L821" s="38"/>
    </row>
    <row r="822">
      <c r="L822" s="38"/>
    </row>
    <row r="823">
      <c r="L823" s="38"/>
    </row>
    <row r="824">
      <c r="L824" s="38"/>
    </row>
    <row r="825">
      <c r="L825" s="38"/>
    </row>
    <row r="826">
      <c r="L826" s="38"/>
    </row>
    <row r="827">
      <c r="L827" s="38"/>
    </row>
    <row r="828">
      <c r="L828" s="38"/>
    </row>
    <row r="829">
      <c r="L829" s="38"/>
    </row>
    <row r="830">
      <c r="L830" s="38"/>
    </row>
    <row r="831">
      <c r="L831" s="38"/>
    </row>
    <row r="832">
      <c r="L832" s="38"/>
    </row>
    <row r="833">
      <c r="L833" s="38"/>
    </row>
    <row r="834">
      <c r="L834" s="38"/>
    </row>
    <row r="835">
      <c r="L835" s="38"/>
    </row>
    <row r="836">
      <c r="L836" s="38"/>
    </row>
    <row r="837">
      <c r="L837" s="38"/>
    </row>
    <row r="838">
      <c r="L838" s="38"/>
    </row>
    <row r="839">
      <c r="L839" s="38"/>
    </row>
    <row r="840">
      <c r="L840" s="38"/>
    </row>
    <row r="841">
      <c r="L841" s="38"/>
    </row>
    <row r="842">
      <c r="L842" s="38"/>
    </row>
    <row r="843">
      <c r="L843" s="38"/>
    </row>
    <row r="844">
      <c r="L844" s="38"/>
    </row>
    <row r="845">
      <c r="L845" s="38"/>
    </row>
    <row r="846">
      <c r="L846" s="38"/>
    </row>
    <row r="847">
      <c r="L847" s="38"/>
    </row>
    <row r="848">
      <c r="L848" s="38"/>
    </row>
    <row r="849">
      <c r="L849" s="38"/>
    </row>
    <row r="850">
      <c r="L850" s="38"/>
    </row>
    <row r="851">
      <c r="L851" s="38"/>
    </row>
    <row r="852">
      <c r="L852" s="38"/>
    </row>
    <row r="853">
      <c r="L853" s="38"/>
    </row>
    <row r="854">
      <c r="L854" s="38"/>
    </row>
    <row r="855">
      <c r="L855" s="38"/>
    </row>
    <row r="856">
      <c r="L856" s="38"/>
    </row>
    <row r="857">
      <c r="L857" s="38"/>
    </row>
    <row r="858">
      <c r="L858" s="38"/>
    </row>
    <row r="859">
      <c r="L859" s="38"/>
    </row>
    <row r="860">
      <c r="L860" s="38"/>
    </row>
    <row r="861">
      <c r="L861" s="38"/>
    </row>
    <row r="862">
      <c r="L862" s="38"/>
    </row>
    <row r="863">
      <c r="L863" s="38"/>
    </row>
    <row r="864">
      <c r="L864" s="38"/>
    </row>
    <row r="865">
      <c r="L865" s="38"/>
    </row>
    <row r="866">
      <c r="L866" s="38"/>
    </row>
    <row r="867">
      <c r="L867" s="38"/>
    </row>
    <row r="868">
      <c r="L868" s="38"/>
    </row>
    <row r="869">
      <c r="L869" s="38"/>
    </row>
    <row r="870">
      <c r="L870" s="38"/>
    </row>
    <row r="871">
      <c r="L871" s="38"/>
    </row>
    <row r="872">
      <c r="L872" s="38"/>
    </row>
    <row r="873">
      <c r="L873" s="38"/>
    </row>
    <row r="874">
      <c r="L874" s="38"/>
    </row>
    <row r="875">
      <c r="L875" s="38"/>
    </row>
    <row r="876">
      <c r="L876" s="38"/>
    </row>
    <row r="877">
      <c r="L877" s="38"/>
    </row>
    <row r="878">
      <c r="L878" s="38"/>
    </row>
    <row r="879">
      <c r="L879" s="38"/>
    </row>
    <row r="880">
      <c r="L880" s="38"/>
    </row>
    <row r="881">
      <c r="L881" s="38"/>
    </row>
    <row r="882">
      <c r="L882" s="38"/>
    </row>
    <row r="883">
      <c r="L883" s="38"/>
    </row>
    <row r="884">
      <c r="L884" s="38"/>
    </row>
    <row r="885">
      <c r="L885" s="38"/>
    </row>
    <row r="886">
      <c r="L886" s="38"/>
    </row>
    <row r="887">
      <c r="L887" s="38"/>
    </row>
    <row r="888">
      <c r="L888" s="38"/>
    </row>
    <row r="889">
      <c r="L889" s="38"/>
    </row>
    <row r="890">
      <c r="L890" s="38"/>
    </row>
    <row r="891">
      <c r="L891" s="38"/>
    </row>
    <row r="892">
      <c r="L892" s="38"/>
    </row>
    <row r="893">
      <c r="L893" s="38"/>
    </row>
    <row r="894">
      <c r="L894" s="38"/>
    </row>
    <row r="895">
      <c r="L895" s="38"/>
    </row>
    <row r="896">
      <c r="L896" s="38"/>
    </row>
    <row r="897">
      <c r="L897" s="38"/>
    </row>
    <row r="898">
      <c r="L898" s="38"/>
    </row>
    <row r="899">
      <c r="L899" s="38"/>
    </row>
    <row r="900">
      <c r="L900" s="38"/>
    </row>
    <row r="901">
      <c r="L901" s="38"/>
    </row>
    <row r="902">
      <c r="L902" s="38"/>
    </row>
    <row r="903">
      <c r="L903" s="38"/>
    </row>
    <row r="904">
      <c r="L904" s="38"/>
    </row>
    <row r="905">
      <c r="L905" s="38"/>
    </row>
    <row r="906">
      <c r="L906" s="38"/>
    </row>
    <row r="907">
      <c r="L907" s="38"/>
    </row>
    <row r="908">
      <c r="L908" s="38"/>
    </row>
    <row r="909">
      <c r="L909" s="38"/>
    </row>
    <row r="910">
      <c r="L910" s="38"/>
    </row>
    <row r="911">
      <c r="L911" s="38"/>
    </row>
    <row r="912">
      <c r="L912" s="38"/>
    </row>
    <row r="913">
      <c r="L913" s="38"/>
    </row>
    <row r="914">
      <c r="L914" s="38"/>
    </row>
    <row r="915">
      <c r="L915" s="38"/>
    </row>
    <row r="916">
      <c r="L916" s="38"/>
    </row>
    <row r="917">
      <c r="L917" s="38"/>
    </row>
    <row r="918">
      <c r="L918" s="38"/>
    </row>
    <row r="919">
      <c r="L919" s="38"/>
    </row>
    <row r="920">
      <c r="L920" s="38"/>
    </row>
    <row r="921">
      <c r="L921" s="38"/>
    </row>
    <row r="922">
      <c r="L922" s="38"/>
    </row>
    <row r="923">
      <c r="L923" s="38"/>
    </row>
    <row r="924">
      <c r="L924" s="38"/>
    </row>
    <row r="925">
      <c r="L925" s="38"/>
    </row>
    <row r="926">
      <c r="L926" s="38"/>
    </row>
    <row r="927">
      <c r="L927" s="38"/>
    </row>
    <row r="928">
      <c r="L928" s="38"/>
    </row>
    <row r="929">
      <c r="L929" s="38"/>
    </row>
    <row r="930">
      <c r="L930" s="38"/>
    </row>
    <row r="931">
      <c r="L931" s="38"/>
    </row>
    <row r="932">
      <c r="L932" s="38"/>
    </row>
    <row r="933">
      <c r="L933" s="38"/>
    </row>
    <row r="934">
      <c r="L934" s="38"/>
    </row>
    <row r="935">
      <c r="L935" s="38"/>
    </row>
    <row r="936">
      <c r="L936" s="38"/>
    </row>
    <row r="937">
      <c r="L937" s="38"/>
    </row>
    <row r="938">
      <c r="L938" s="38"/>
    </row>
    <row r="939">
      <c r="L939" s="38"/>
    </row>
    <row r="940">
      <c r="L940" s="38"/>
    </row>
    <row r="941">
      <c r="L941" s="38"/>
    </row>
    <row r="942">
      <c r="L942" s="38"/>
    </row>
    <row r="943">
      <c r="L943" s="38"/>
    </row>
    <row r="944">
      <c r="L944" s="38"/>
    </row>
    <row r="945">
      <c r="L945" s="38"/>
    </row>
    <row r="946">
      <c r="L946" s="38"/>
    </row>
    <row r="947">
      <c r="L947" s="38"/>
    </row>
    <row r="948">
      <c r="L948" s="38"/>
    </row>
    <row r="949">
      <c r="L949" s="38"/>
    </row>
    <row r="950">
      <c r="L950" s="38"/>
    </row>
    <row r="951">
      <c r="L951" s="38"/>
    </row>
    <row r="952">
      <c r="L952" s="38"/>
    </row>
    <row r="953">
      <c r="L953" s="38"/>
    </row>
    <row r="954">
      <c r="L954" s="38"/>
    </row>
    <row r="955">
      <c r="L955" s="38"/>
    </row>
    <row r="956">
      <c r="L956" s="38"/>
    </row>
    <row r="957">
      <c r="L957" s="38"/>
    </row>
    <row r="958">
      <c r="L958" s="38"/>
    </row>
    <row r="959">
      <c r="L959" s="38"/>
    </row>
    <row r="960">
      <c r="L960" s="38"/>
    </row>
    <row r="961">
      <c r="L961" s="38"/>
    </row>
    <row r="962">
      <c r="L962" s="38"/>
    </row>
    <row r="963">
      <c r="L963" s="38"/>
    </row>
    <row r="964">
      <c r="L964" s="38"/>
    </row>
    <row r="965">
      <c r="L965" s="38"/>
    </row>
    <row r="966">
      <c r="L966" s="38"/>
    </row>
    <row r="967">
      <c r="L967" s="38"/>
    </row>
    <row r="968">
      <c r="L968" s="38"/>
    </row>
    <row r="969">
      <c r="L969" s="38"/>
    </row>
    <row r="970">
      <c r="L970" s="38"/>
    </row>
    <row r="971">
      <c r="L971" s="38"/>
    </row>
    <row r="972">
      <c r="L972" s="38"/>
    </row>
    <row r="973">
      <c r="L973" s="38"/>
    </row>
    <row r="974">
      <c r="L974" s="38"/>
    </row>
    <row r="975">
      <c r="L975" s="38"/>
    </row>
    <row r="976">
      <c r="L976" s="38"/>
    </row>
    <row r="977">
      <c r="L977" s="38"/>
    </row>
    <row r="978">
      <c r="L978" s="38"/>
    </row>
    <row r="979">
      <c r="L979" s="38"/>
    </row>
    <row r="980">
      <c r="L980" s="38"/>
    </row>
    <row r="981">
      <c r="L981" s="38"/>
    </row>
    <row r="982">
      <c r="L982" s="38"/>
    </row>
    <row r="983">
      <c r="L983" s="38"/>
    </row>
    <row r="984">
      <c r="L984" s="38"/>
    </row>
    <row r="985">
      <c r="L985" s="38"/>
    </row>
    <row r="986">
      <c r="L986" s="38"/>
    </row>
    <row r="987">
      <c r="L987" s="38"/>
    </row>
    <row r="988">
      <c r="L988" s="38"/>
    </row>
    <row r="989">
      <c r="L989" s="38"/>
    </row>
    <row r="990">
      <c r="L990" s="38"/>
    </row>
    <row r="991">
      <c r="L991" s="38"/>
    </row>
    <row r="992">
      <c r="L992" s="38"/>
    </row>
    <row r="993">
      <c r="L993" s="38"/>
    </row>
    <row r="994">
      <c r="L994" s="38"/>
    </row>
    <row r="995">
      <c r="L995" s="38"/>
    </row>
    <row r="996">
      <c r="L996" s="38"/>
    </row>
    <row r="997">
      <c r="L997" s="38"/>
    </row>
    <row r="998">
      <c r="L998" s="38"/>
    </row>
    <row r="999">
      <c r="L999" s="38"/>
    </row>
    <row r="1000">
      <c r="L1000" s="38"/>
    </row>
    <row r="1001">
      <c r="L1001" s="38"/>
    </row>
  </sheetData>
  <autoFilter ref="$K$1:$L$139">
    <sortState ref="K1:L139">
      <sortCondition ref="K1:K139"/>
      <sortCondition ref="L1:L139"/>
    </sortState>
  </autoFilter>
  <conditionalFormatting sqref="B11:C16">
    <cfRule type="colorScale" priority="1">
      <colorScale>
        <cfvo type="min"/>
        <cfvo type="max"/>
        <color rgb="FFFFFFFF"/>
        <color rgb="FFE67C73"/>
      </colorScale>
    </cfRule>
  </conditionalFormatting>
  <drawing r:id="rId1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29"/>
    <col customWidth="1" min="2" max="2" width="21.71"/>
    <col customWidth="1" min="3" max="3" width="34.43"/>
    <col customWidth="1" min="4" max="4" width="15.0"/>
    <col customWidth="1" min="5" max="5" width="13.29"/>
    <col customWidth="1" min="6" max="6" width="17.71"/>
    <col customWidth="1" min="7" max="7" width="21.14"/>
    <col customWidth="1" min="8" max="8" width="26.29"/>
    <col customWidth="1" min="9" max="9" width="11.71"/>
    <col customWidth="1" min="10" max="10" width="22.86"/>
    <col customWidth="1" min="11" max="11" width="17.29"/>
    <col customWidth="1" min="12" max="27" width="8.0"/>
  </cols>
  <sheetData>
    <row r="1" ht="14.25" customHeight="1">
      <c r="A1" s="4" t="s">
        <v>0</v>
      </c>
      <c r="B1" s="5" t="s">
        <v>1</v>
      </c>
      <c r="C1" s="5" t="s">
        <v>2</v>
      </c>
      <c r="D1" s="5" t="s">
        <v>4</v>
      </c>
      <c r="E1" s="5" t="s">
        <v>5</v>
      </c>
      <c r="F1" s="5" t="s">
        <v>6</v>
      </c>
      <c r="G1" s="5" t="s">
        <v>7</v>
      </c>
      <c r="H1" s="5" t="s">
        <v>8</v>
      </c>
      <c r="I1" s="5" t="s">
        <v>9</v>
      </c>
      <c r="J1" s="5" t="s">
        <v>10</v>
      </c>
      <c r="K1" s="5" t="s">
        <v>11</v>
      </c>
    </row>
    <row r="2" ht="14.25" customHeight="1">
      <c r="A2" s="5">
        <v>135.0</v>
      </c>
      <c r="B2" s="5" t="s">
        <v>156</v>
      </c>
      <c r="C2" s="5" t="str">
        <f>vlookup(B2,'All Years'!$B:$C,2,0)</f>
        <v>Southern Asia</v>
      </c>
      <c r="D2" s="5">
        <v>3.575000047683716</v>
      </c>
      <c r="E2" s="5">
        <v>0.3198208510875702</v>
      </c>
      <c r="F2" s="5">
        <v>0.3028530478477478</v>
      </c>
      <c r="G2" s="5">
        <v>0.3033541738986969</v>
      </c>
      <c r="H2" s="5">
        <v>0.23413774371147156</v>
      </c>
      <c r="I2" s="5">
        <v>0.3651037812232971</v>
      </c>
      <c r="J2" s="5">
        <v>0.09718836843967438</v>
      </c>
      <c r="K2" s="5">
        <v>1.952101230621338</v>
      </c>
    </row>
    <row r="3" ht="14.25" customHeight="1">
      <c r="A3" s="5">
        <v>88.0</v>
      </c>
      <c r="B3" s="5" t="s">
        <v>109</v>
      </c>
      <c r="C3" s="5" t="str">
        <f>vlookup(B3,'All Years'!$B:$C,2,0)</f>
        <v>Central and Eastern Europe</v>
      </c>
      <c r="D3" s="5">
        <v>4.959000110626221</v>
      </c>
      <c r="E3" s="5">
        <v>0.8786748647689819</v>
      </c>
      <c r="F3" s="5">
        <v>0.8043391108512878</v>
      </c>
      <c r="G3" s="5">
        <v>0.8132535219192505</v>
      </c>
      <c r="H3" s="5">
        <v>0.3573255240917206</v>
      </c>
      <c r="I3" s="5">
        <v>0.14272494614124298</v>
      </c>
      <c r="J3" s="5">
        <v>0.06412675231695175</v>
      </c>
      <c r="K3" s="5">
        <v>1.8989386558532715</v>
      </c>
    </row>
    <row r="4" ht="14.25" customHeight="1">
      <c r="A4" s="5">
        <v>64.0</v>
      </c>
      <c r="B4" s="5" t="s">
        <v>83</v>
      </c>
      <c r="C4" s="5" t="str">
        <f>vlookup(B4,'All Years'!$B:$C,2,0)</f>
        <v>Middle East and Northern Africa</v>
      </c>
      <c r="D4" s="5">
        <v>5.605000019073486</v>
      </c>
      <c r="E4" s="5">
        <v>0.9392903447151184</v>
      </c>
      <c r="F4" s="5">
        <v>1.0777194499969482</v>
      </c>
      <c r="G4" s="5">
        <v>0.6176592111587524</v>
      </c>
      <c r="H4" s="5">
        <v>0.28578639030456543</v>
      </c>
      <c r="I4" s="5">
        <v>0.07822312414646149</v>
      </c>
      <c r="J4" s="5">
        <v>0.173831969499588</v>
      </c>
      <c r="K4" s="5">
        <v>2.4320852756500244</v>
      </c>
    </row>
    <row r="5" ht="14.25" customHeight="1">
      <c r="A5" s="5">
        <v>28.0</v>
      </c>
      <c r="B5" s="5" t="s">
        <v>45</v>
      </c>
      <c r="C5" s="5" t="str">
        <f>vlookup(B5,'All Years'!$B:$C,2,0)</f>
        <v>Latin America and Caribbean</v>
      </c>
      <c r="D5" s="5">
        <v>6.573999881744385</v>
      </c>
      <c r="E5" s="5">
        <v>1.0535051822662354</v>
      </c>
      <c r="F5" s="5">
        <v>1.2482333183288574</v>
      </c>
      <c r="G5" s="5">
        <v>0.7872301340103149</v>
      </c>
      <c r="H5" s="5">
        <v>0.44973647594451904</v>
      </c>
      <c r="I5" s="5">
        <v>0.11450839042663574</v>
      </c>
      <c r="J5" s="5">
        <v>0.08483657240867615</v>
      </c>
      <c r="K5" s="5">
        <v>2.8359971046447754</v>
      </c>
    </row>
    <row r="6" ht="14.25" customHeight="1">
      <c r="A6" s="5">
        <v>113.0</v>
      </c>
      <c r="B6" s="5" t="s">
        <v>134</v>
      </c>
      <c r="C6" s="5" t="str">
        <f>vlookup(B6,'All Years'!$B:$C,2,0)</f>
        <v>Central and Eastern Europe</v>
      </c>
      <c r="D6" s="5">
        <v>4.349999904632568</v>
      </c>
      <c r="E6" s="5">
        <v>0.7682119607925415</v>
      </c>
      <c r="F6" s="5">
        <v>0.7771132588386536</v>
      </c>
      <c r="G6" s="5">
        <v>0.7298973798751831</v>
      </c>
      <c r="H6" s="5">
        <v>0.19847367703914642</v>
      </c>
      <c r="I6" s="5">
        <v>0.0785532221198082</v>
      </c>
      <c r="J6" s="5">
        <v>0.03900465741753578</v>
      </c>
      <c r="K6" s="5">
        <v>1.758725643157959</v>
      </c>
    </row>
    <row r="7" ht="14.25" customHeight="1">
      <c r="A7" s="5">
        <v>10.0</v>
      </c>
      <c r="B7" s="5" t="s">
        <v>24</v>
      </c>
      <c r="C7" s="5" t="str">
        <f>vlookup(B7,'All Years'!$B:$C,2,0)</f>
        <v>South Pasific</v>
      </c>
      <c r="D7" s="5">
        <v>7.283999919891357</v>
      </c>
      <c r="E7" s="5">
        <v>1.333584189414978</v>
      </c>
      <c r="F7" s="5">
        <v>1.309228539466858</v>
      </c>
      <c r="G7" s="5">
        <v>0.9315558671951294</v>
      </c>
      <c r="H7" s="5">
        <v>0.6512437462806702</v>
      </c>
      <c r="I7" s="5">
        <v>0.4356158375740051</v>
      </c>
      <c r="J7" s="5">
        <v>0.3563651144504547</v>
      </c>
      <c r="K7" s="5">
        <v>2.266460418701172</v>
      </c>
    </row>
    <row r="8" ht="14.25" customHeight="1">
      <c r="A8" s="5">
        <v>13.0</v>
      </c>
      <c r="B8" s="5" t="s">
        <v>29</v>
      </c>
      <c r="C8" s="5" t="str">
        <f>vlookup(B8,'All Years'!$B:$C,2,0)</f>
        <v>Western Europe</v>
      </c>
      <c r="D8" s="5">
        <v>7.199999809265137</v>
      </c>
      <c r="E8" s="5">
        <v>1.337232232093811</v>
      </c>
      <c r="F8" s="5">
        <v>1.2970412969589233</v>
      </c>
      <c r="G8" s="5">
        <v>0.8904216289520264</v>
      </c>
      <c r="H8" s="5">
        <v>0.6243348121643066</v>
      </c>
      <c r="I8" s="5">
        <v>0.3308849334716797</v>
      </c>
      <c r="J8" s="5">
        <v>0.18676167726516724</v>
      </c>
      <c r="K8" s="5">
        <v>2.533203125</v>
      </c>
    </row>
    <row r="9" ht="14.25" customHeight="1">
      <c r="A9" s="5">
        <v>75.0</v>
      </c>
      <c r="B9" s="5" t="s">
        <v>95</v>
      </c>
      <c r="C9" s="5" t="str">
        <f>vlookup(B9,'All Years'!$B:$C,2,0)</f>
        <v>Central and Eastern Europe</v>
      </c>
      <c r="D9" s="5">
        <v>5.211999893188477</v>
      </c>
      <c r="E9" s="5">
        <v>1.023888349533081</v>
      </c>
      <c r="F9" s="5">
        <v>0.9379320740699768</v>
      </c>
      <c r="G9" s="5">
        <v>0.6404525637626648</v>
      </c>
      <c r="H9" s="5">
        <v>0.37029629945755005</v>
      </c>
      <c r="I9" s="5">
        <v>0.07799285650253296</v>
      </c>
      <c r="J9" s="5">
        <v>0.1606540083885193</v>
      </c>
      <c r="K9" s="5">
        <v>2.0007283687591553</v>
      </c>
    </row>
    <row r="10" ht="14.25" customHeight="1">
      <c r="A10" s="5">
        <v>45.0</v>
      </c>
      <c r="B10" s="5" t="s">
        <v>64</v>
      </c>
      <c r="C10" s="5" t="str">
        <f>vlookup(B10,'All Years'!$B:$C,2,0)</f>
        <v>Middle East and Northern Africa</v>
      </c>
      <c r="D10" s="5">
        <v>5.960000038146973</v>
      </c>
      <c r="E10" s="5">
        <v>1.323762059211731</v>
      </c>
      <c r="F10" s="5">
        <v>1.2162439823150635</v>
      </c>
      <c r="G10" s="5">
        <v>0.7471574544906616</v>
      </c>
      <c r="H10" s="5">
        <v>0.4549177885055542</v>
      </c>
      <c r="I10" s="5">
        <v>0.17362135648727417</v>
      </c>
      <c r="J10" s="5">
        <v>0.3059970736503601</v>
      </c>
      <c r="K10" s="5">
        <v>1.737968921661377</v>
      </c>
    </row>
    <row r="11" ht="14.25" customHeight="1">
      <c r="A11" s="5">
        <v>99.0</v>
      </c>
      <c r="B11" s="5" t="s">
        <v>120</v>
      </c>
      <c r="C11" s="5" t="str">
        <f>vlookup(B11,'All Years'!$B:$C,2,0)</f>
        <v>Southern Asia</v>
      </c>
      <c r="D11" s="5">
        <v>4.693999767303467</v>
      </c>
      <c r="E11" s="5">
        <v>0.39752793312072754</v>
      </c>
      <c r="F11" s="5">
        <v>0.43106043338775635</v>
      </c>
      <c r="G11" s="5">
        <v>0.6016359329223633</v>
      </c>
      <c r="H11" s="5">
        <v>0.4082033634185791</v>
      </c>
      <c r="I11" s="5">
        <v>0.2122175395488739</v>
      </c>
      <c r="J11" s="5">
        <v>0.1256944239139557</v>
      </c>
      <c r="K11" s="5">
        <v>2.517665386199951</v>
      </c>
    </row>
    <row r="12" ht="14.25" customHeight="1">
      <c r="A12" s="5">
        <v>55.0</v>
      </c>
      <c r="B12" s="5" t="s">
        <v>74</v>
      </c>
      <c r="C12" s="5" t="str">
        <f>vlookup(B12,'All Years'!$B:$C,2,0)</f>
        <v>Central and Eastern Europe</v>
      </c>
      <c r="D12" s="5">
        <v>5.813000202178955</v>
      </c>
      <c r="E12" s="5">
        <v>1.0319230556488037</v>
      </c>
      <c r="F12" s="5">
        <v>1.2328851222991943</v>
      </c>
      <c r="G12" s="5">
        <v>0.7360767722129822</v>
      </c>
      <c r="H12" s="5">
        <v>0.37937718629837036</v>
      </c>
      <c r="I12" s="5">
        <v>0.11046382784843445</v>
      </c>
      <c r="J12" s="5">
        <v>0.1909024566411972</v>
      </c>
      <c r="K12" s="5">
        <v>2.1309030055999756</v>
      </c>
    </row>
    <row r="13" ht="14.25" customHeight="1">
      <c r="A13" s="5">
        <v>19.0</v>
      </c>
      <c r="B13" s="5" t="s">
        <v>35</v>
      </c>
      <c r="C13" s="5" t="str">
        <f>vlookup(B13,'All Years'!$B:$C,2,0)</f>
        <v>Western Europe</v>
      </c>
      <c r="D13" s="5">
        <v>6.936999797821045</v>
      </c>
      <c r="E13" s="5">
        <v>1.3078160285949707</v>
      </c>
      <c r="F13" s="5">
        <v>1.2856636047363281</v>
      </c>
      <c r="G13" s="5">
        <v>0.8966666460037231</v>
      </c>
      <c r="H13" s="5">
        <v>0.5845032334327698</v>
      </c>
      <c r="I13" s="5">
        <v>0.22249773144721985</v>
      </c>
      <c r="J13" s="5">
        <v>0.22539566457271576</v>
      </c>
      <c r="K13" s="5">
        <v>2.4148411750793457</v>
      </c>
    </row>
    <row r="14" ht="14.25" customHeight="1">
      <c r="A14" s="5">
        <v>137.0</v>
      </c>
      <c r="B14" s="5" t="s">
        <v>158</v>
      </c>
      <c r="C14" s="5" t="str">
        <f>vlookup(B14,'All Years'!$B:$C,2,0)</f>
        <v>Sub-Saharan Africa</v>
      </c>
      <c r="D14" s="5">
        <v>3.3399999141693115</v>
      </c>
      <c r="E14" s="5">
        <v>0.28665491938591003</v>
      </c>
      <c r="F14" s="5">
        <v>0.35386210680007935</v>
      </c>
      <c r="G14" s="5">
        <v>0.3190978467464447</v>
      </c>
      <c r="H14" s="5">
        <v>0.4844963252544403</v>
      </c>
      <c r="I14" s="5">
        <v>0.1825999915599823</v>
      </c>
      <c r="J14" s="5">
        <v>0.08009976148605347</v>
      </c>
      <c r="K14" s="5">
        <v>1.6332790851593018</v>
      </c>
    </row>
    <row r="15" ht="14.25" customHeight="1">
      <c r="A15" s="5">
        <v>47.0</v>
      </c>
      <c r="B15" s="5" t="s">
        <v>66</v>
      </c>
      <c r="C15" s="5" t="str">
        <f>vlookup(B15,'All Years'!$B:$C,2,0)</f>
        <v>Latin America and Caribbean</v>
      </c>
      <c r="D15" s="5">
        <v>5.889999866485596</v>
      </c>
      <c r="E15" s="5">
        <v>0.6813332438468933</v>
      </c>
      <c r="F15" s="5">
        <v>0.9784135222434998</v>
      </c>
      <c r="G15" s="5">
        <v>0.5391967296600342</v>
      </c>
      <c r="H15" s="5">
        <v>0.5741379261016846</v>
      </c>
      <c r="I15" s="5">
        <v>0.20536403357982635</v>
      </c>
      <c r="J15" s="5">
        <v>0.0879974290728569</v>
      </c>
      <c r="K15" s="5">
        <v>2.823338508605957</v>
      </c>
    </row>
    <row r="16" ht="14.25" customHeight="1">
      <c r="A16" s="5">
        <v>89.0</v>
      </c>
      <c r="B16" s="5" t="s">
        <v>110</v>
      </c>
      <c r="C16" s="5" t="str">
        <f>vlookup(B16,'All Years'!$B:$C,2,0)</f>
        <v>Central and Eastern Europe</v>
      </c>
      <c r="D16" s="5">
        <v>4.948999881744385</v>
      </c>
      <c r="E16" s="5">
        <v>0.8322319984436035</v>
      </c>
      <c r="F16" s="5">
        <v>0.9191550016403198</v>
      </c>
      <c r="G16" s="5">
        <v>0.7908068299293518</v>
      </c>
      <c r="H16" s="5">
        <v>0.09244989603757858</v>
      </c>
      <c r="I16" s="5">
        <v>0.24808430671691895</v>
      </c>
      <c r="J16" s="5">
        <v>0.002265671966597438</v>
      </c>
      <c r="K16" s="5">
        <v>2.0636680126190186</v>
      </c>
    </row>
    <row r="17" ht="14.25" customHeight="1">
      <c r="A17" s="5">
        <v>114.0</v>
      </c>
      <c r="B17" s="5" t="s">
        <v>135</v>
      </c>
      <c r="C17" s="5" t="str">
        <f>vlookup(B17,'All Years'!$B:$C,2,0)</f>
        <v>Sub-Saharan Africa</v>
      </c>
      <c r="D17" s="5">
        <v>4.331999778747559</v>
      </c>
      <c r="E17" s="5">
        <v>0.9935454726219177</v>
      </c>
      <c r="F17" s="5">
        <v>1.10463547706604</v>
      </c>
      <c r="G17" s="5">
        <v>0.047760095447301865</v>
      </c>
      <c r="H17" s="5">
        <v>0.4949495494365692</v>
      </c>
      <c r="I17" s="5">
        <v>0.10460566729307175</v>
      </c>
      <c r="J17" s="5">
        <v>0.12474299967288971</v>
      </c>
      <c r="K17" s="5">
        <v>1.46181058883667</v>
      </c>
    </row>
    <row r="18" ht="14.25" customHeight="1">
      <c r="A18" s="5">
        <v>16.0</v>
      </c>
      <c r="B18" s="5" t="s">
        <v>32</v>
      </c>
      <c r="C18" s="5" t="str">
        <f>vlookup(B18,'All Years'!$B:$C,2,0)</f>
        <v>Latin America and Caribbean</v>
      </c>
      <c r="D18" s="5">
        <v>6.982999801635742</v>
      </c>
      <c r="E18" s="5">
        <v>0.9812370538711548</v>
      </c>
      <c r="F18" s="5">
        <v>1.2328730821609497</v>
      </c>
      <c r="G18" s="5">
        <v>0.6970232129096985</v>
      </c>
      <c r="H18" s="5">
        <v>0.4904896318912506</v>
      </c>
      <c r="I18" s="5">
        <v>0.14573852717876434</v>
      </c>
      <c r="J18" s="5">
        <v>0.17521308362483978</v>
      </c>
      <c r="K18" s="5">
        <v>3.260014057159424</v>
      </c>
    </row>
    <row r="19" ht="14.25" customHeight="1">
      <c r="A19" s="5">
        <v>120.0</v>
      </c>
      <c r="B19" s="5" t="s">
        <v>141</v>
      </c>
      <c r="C19" s="5" t="str">
        <f>vlookup(B19,'All Years'!$B:$C,2,0)</f>
        <v>Central and Eastern Europe</v>
      </c>
      <c r="D19" s="5">
        <v>4.2179999351501465</v>
      </c>
      <c r="E19" s="5">
        <v>1.0121557712554932</v>
      </c>
      <c r="F19" s="5">
        <v>1.1061394214630127</v>
      </c>
      <c r="G19" s="5">
        <v>0.7664902806282043</v>
      </c>
      <c r="H19" s="5">
        <v>0.3058699369430542</v>
      </c>
      <c r="I19" s="5">
        <v>0.11921064555644989</v>
      </c>
      <c r="J19" s="5">
        <v>0.008720639161765575</v>
      </c>
      <c r="K19" s="5">
        <v>0.8999073505401611</v>
      </c>
    </row>
    <row r="20" ht="14.25" customHeight="1">
      <c r="A20" s="5">
        <v>134.0</v>
      </c>
      <c r="B20" s="5" t="s">
        <v>155</v>
      </c>
      <c r="C20" s="5" t="str">
        <f>vlookup(B20,'All Years'!$B:$C,2,0)</f>
        <v>Sub-Saharan Africa</v>
      </c>
      <c r="D20" s="5">
        <v>3.5869998931884766</v>
      </c>
      <c r="E20" s="5">
        <v>0.2581152617931366</v>
      </c>
      <c r="F20" s="5">
        <v>0.8518840074539185</v>
      </c>
      <c r="G20" s="5">
        <v>0.27124643325805664</v>
      </c>
      <c r="H20" s="5">
        <v>0.39492520689964294</v>
      </c>
      <c r="I20" s="5">
        <v>0.21746569871902466</v>
      </c>
      <c r="J20" s="5">
        <v>0.12831977009773254</v>
      </c>
      <c r="K20" s="5">
        <v>1.4649381637573242</v>
      </c>
    </row>
    <row r="21" ht="14.25" customHeight="1">
      <c r="A21" s="5">
        <v>128.0</v>
      </c>
      <c r="B21" s="5" t="s">
        <v>149</v>
      </c>
      <c r="C21" s="5" t="str">
        <f>vlookup(B21,'All Years'!$B:$C,2,0)</f>
        <v>Southeastern Asia</v>
      </c>
      <c r="D21" s="5">
        <v>3.819000005722046</v>
      </c>
      <c r="E21" s="5">
        <v>0.4603802561759949</v>
      </c>
      <c r="F21" s="5">
        <v>0.6273562908172607</v>
      </c>
      <c r="G21" s="5">
        <v>0.611137866973877</v>
      </c>
      <c r="H21" s="5">
        <v>0.6624560356140137</v>
      </c>
      <c r="I21" s="5">
        <v>0.4035913646221161</v>
      </c>
      <c r="J21" s="5">
        <v>0.07247062027454376</v>
      </c>
      <c r="K21" s="5">
        <v>0.9819471836090088</v>
      </c>
    </row>
    <row r="22" ht="14.25" customHeight="1">
      <c r="A22" s="5">
        <v>119.0</v>
      </c>
      <c r="B22" s="5" t="s">
        <v>140</v>
      </c>
      <c r="C22" s="5" t="str">
        <f>vlookup(B22,'All Years'!$B:$C,2,0)</f>
        <v>Sub-Saharan Africa</v>
      </c>
      <c r="D22" s="5">
        <v>4.251999855041504</v>
      </c>
      <c r="E22" s="5">
        <v>0.42249956727027893</v>
      </c>
      <c r="F22" s="5">
        <v>0.887671172618866</v>
      </c>
      <c r="G22" s="5">
        <v>0.23402360081672668</v>
      </c>
      <c r="H22" s="5">
        <v>0.49309012293815613</v>
      </c>
      <c r="I22" s="5">
        <v>0.20618054270744324</v>
      </c>
      <c r="J22" s="5">
        <v>0.05785707011818886</v>
      </c>
      <c r="K22" s="5">
        <v>1.9507083892822266</v>
      </c>
    </row>
    <row r="23" ht="14.25" customHeight="1">
      <c r="A23" s="5">
        <v>5.0</v>
      </c>
      <c r="B23" s="5" t="s">
        <v>17</v>
      </c>
      <c r="C23" s="5" t="str">
        <f>vlookup(B23,'All Years'!$B:$C,2,0)</f>
        <v>North America</v>
      </c>
      <c r="D23" s="5">
        <v>7.427000045776367</v>
      </c>
      <c r="E23" s="5">
        <v>1.326291561126709</v>
      </c>
      <c r="F23" s="5">
        <v>1.3226081132888794</v>
      </c>
      <c r="G23" s="5">
        <v>0.905630886554718</v>
      </c>
      <c r="H23" s="5">
        <v>0.6329675912857056</v>
      </c>
      <c r="I23" s="5">
        <v>0.4581090211868286</v>
      </c>
      <c r="J23" s="5">
        <v>0.32957300543785095</v>
      </c>
      <c r="K23" s="5">
        <v>2.4517555236816406</v>
      </c>
    </row>
    <row r="24" ht="14.25" customHeight="1">
      <c r="A24" s="5">
        <v>131.0</v>
      </c>
      <c r="B24" s="5" t="s">
        <v>152</v>
      </c>
      <c r="C24" s="5" t="str">
        <f>vlookup(B24,'All Years'!$B:$C,2,0)</f>
        <v>Sub-Saharan Africa</v>
      </c>
      <c r="D24" s="5">
        <v>3.6670000553131104</v>
      </c>
      <c r="E24" s="5">
        <v>0.3419286608695984</v>
      </c>
      <c r="F24" s="5">
        <v>0.760618269443512</v>
      </c>
      <c r="G24" s="5">
        <v>0.1501002460718155</v>
      </c>
      <c r="H24" s="5">
        <v>0.2350059151649475</v>
      </c>
      <c r="I24" s="5">
        <v>0.18386156857013702</v>
      </c>
      <c r="J24" s="5">
        <v>0.052687205374240875</v>
      </c>
      <c r="K24" s="5">
        <v>1.9429600238800049</v>
      </c>
    </row>
    <row r="25" ht="14.25" customHeight="1">
      <c r="A25" s="5">
        <v>26.0</v>
      </c>
      <c r="B25" s="5" t="s">
        <v>43</v>
      </c>
      <c r="C25" s="5" t="str">
        <f>vlookup(B25,'All Years'!$B:$C,2,0)</f>
        <v>Latin America and Caribbean</v>
      </c>
      <c r="D25" s="5">
        <v>6.670000076293945</v>
      </c>
      <c r="E25" s="5">
        <v>1.1071531772613525</v>
      </c>
      <c r="F25" s="5">
        <v>1.1244657039642334</v>
      </c>
      <c r="G25" s="5">
        <v>0.8585676550865173</v>
      </c>
      <c r="H25" s="5">
        <v>0.4413207769393921</v>
      </c>
      <c r="I25" s="5">
        <v>0.3336338698863983</v>
      </c>
      <c r="J25" s="5">
        <v>0.12869104743003845</v>
      </c>
      <c r="K25" s="5">
        <v>2.6758475303649902</v>
      </c>
    </row>
    <row r="26" ht="14.25" customHeight="1">
      <c r="A26" s="5">
        <v>79.0</v>
      </c>
      <c r="B26" s="5" t="s">
        <v>100</v>
      </c>
      <c r="C26" s="5" t="str">
        <f>vlookup(B26,'All Years'!$B:$C,2,0)</f>
        <v>Eastern Asia</v>
      </c>
      <c r="D26" s="5">
        <v>5.139999866485596</v>
      </c>
      <c r="E26" s="5">
        <v>0.8901150822639465</v>
      </c>
      <c r="F26" s="5">
        <v>0.9467453956604004</v>
      </c>
      <c r="G26" s="5">
        <v>0.8165810108184814</v>
      </c>
      <c r="H26" s="5">
        <v>0.5169711709022522</v>
      </c>
      <c r="I26" s="5">
        <v>0.08185447752475739</v>
      </c>
      <c r="J26" s="5">
        <v>0.027811555191874504</v>
      </c>
      <c r="K26" s="5">
        <v>1.8603956699371338</v>
      </c>
    </row>
    <row r="27" ht="14.25" customHeight="1">
      <c r="A27" s="5">
        <v>31.0</v>
      </c>
      <c r="B27" s="5" t="s">
        <v>49</v>
      </c>
      <c r="C27" s="5" t="str">
        <f>vlookup(B27,'All Years'!$B:$C,2,0)</f>
        <v>Latin America and Caribbean</v>
      </c>
      <c r="D27" s="5">
        <v>6.4770002365112305</v>
      </c>
      <c r="E27" s="5">
        <v>0.9186127781867981</v>
      </c>
      <c r="F27" s="5">
        <v>1.2401843070983887</v>
      </c>
      <c r="G27" s="5">
        <v>0.6907688975334167</v>
      </c>
      <c r="H27" s="5">
        <v>0.5346603393554688</v>
      </c>
      <c r="I27" s="5">
        <v>0.1840086132287979</v>
      </c>
      <c r="J27" s="5">
        <v>0.05119859054684639</v>
      </c>
      <c r="K27" s="5">
        <v>2.8573720455169678</v>
      </c>
    </row>
    <row r="28" ht="14.25" customHeight="1">
      <c r="A28" s="5">
        <v>12.0</v>
      </c>
      <c r="B28" s="5" t="s">
        <v>27</v>
      </c>
      <c r="C28" s="5" t="str">
        <f>vlookup(B28,'All Years'!$B:$C,2,0)</f>
        <v>Latin America and Caribbean</v>
      </c>
      <c r="D28" s="5">
        <v>7.22599983215332</v>
      </c>
      <c r="E28" s="5">
        <v>0.9557815790176392</v>
      </c>
      <c r="F28" s="5">
        <v>1.237881064414978</v>
      </c>
      <c r="G28" s="5">
        <v>0.8602736592292786</v>
      </c>
      <c r="H28" s="5">
        <v>0.6337592005729675</v>
      </c>
      <c r="I28" s="5">
        <v>0.25496581196784973</v>
      </c>
      <c r="J28" s="5">
        <v>0.10582569241523743</v>
      </c>
      <c r="K28" s="5">
        <v>3.1772756576538086</v>
      </c>
    </row>
    <row r="29" ht="14.25" customHeight="1">
      <c r="A29" s="5">
        <v>58.0</v>
      </c>
      <c r="B29" s="5" t="s">
        <v>77</v>
      </c>
      <c r="C29" s="5" t="str">
        <f>vlookup(B29,'All Years'!$B:$C,2,0)</f>
        <v>Central and Eastern Europe</v>
      </c>
      <c r="D29" s="5">
        <v>5.758999824523926</v>
      </c>
      <c r="E29" s="5">
        <v>1.0825388431549072</v>
      </c>
      <c r="F29" s="5">
        <v>0.7962421774864197</v>
      </c>
      <c r="G29" s="5">
        <v>0.7880523204803467</v>
      </c>
      <c r="H29" s="5">
        <v>0.25883299112319946</v>
      </c>
      <c r="I29" s="5">
        <v>0.05443965271115303</v>
      </c>
      <c r="J29" s="5">
        <v>0.02429807186126709</v>
      </c>
      <c r="K29" s="5">
        <v>2.754143238067627</v>
      </c>
    </row>
    <row r="30" ht="14.25" customHeight="1">
      <c r="A30" s="5">
        <v>63.0</v>
      </c>
      <c r="B30" s="5" t="s">
        <v>82</v>
      </c>
      <c r="C30" s="5" t="str">
        <f>vlookup(B30,'All Years'!$B:$C,2,0)</f>
        <v>Western Europe</v>
      </c>
      <c r="D30" s="5">
        <v>5.689000129699707</v>
      </c>
      <c r="E30" s="5">
        <v>1.2081259489059448</v>
      </c>
      <c r="F30" s="5">
        <v>0.8931798338890076</v>
      </c>
      <c r="G30" s="5">
        <v>0.9235638976097107</v>
      </c>
      <c r="H30" s="5">
        <v>0.40672048926353455</v>
      </c>
      <c r="I30" s="5">
        <v>0.3063800632953644</v>
      </c>
      <c r="J30" s="5">
        <v>0.06145940721035004</v>
      </c>
      <c r="K30" s="5">
        <v>1.8893067836761475</v>
      </c>
    </row>
    <row r="31" ht="14.25" customHeight="1">
      <c r="A31" s="5">
        <v>29.0</v>
      </c>
      <c r="B31" s="5" t="s">
        <v>46</v>
      </c>
      <c r="C31" s="5" t="str">
        <f>vlookup(B31,'All Years'!$B:$C,2,0)</f>
        <v>Central and Eastern Europe</v>
      </c>
      <c r="D31" s="5">
        <v>6.505000114440918</v>
      </c>
      <c r="E31" s="5">
        <v>1.178981900215149</v>
      </c>
      <c r="F31" s="5">
        <v>1.2064344882965088</v>
      </c>
      <c r="G31" s="5">
        <v>0.8448317050933838</v>
      </c>
      <c r="H31" s="5">
        <v>0.4636433720588684</v>
      </c>
      <c r="I31" s="5">
        <v>0.10685710608959198</v>
      </c>
      <c r="J31" s="5">
        <v>0.026519712060689926</v>
      </c>
      <c r="K31" s="5">
        <v>2.677818536758423</v>
      </c>
    </row>
    <row r="32" ht="14.25" customHeight="1">
      <c r="A32" s="5">
        <v>3.0</v>
      </c>
      <c r="B32" s="5" t="s">
        <v>15</v>
      </c>
      <c r="C32" s="5" t="str">
        <f>vlookup(B32,'All Years'!$B:$C,2,0)</f>
        <v>Western Europe</v>
      </c>
      <c r="D32" s="5">
        <v>7.5269999504089355</v>
      </c>
      <c r="E32" s="5">
        <v>1.3254776000976562</v>
      </c>
      <c r="F32" s="5">
        <v>1.3605808019638062</v>
      </c>
      <c r="G32" s="5">
        <v>0.8746413588523865</v>
      </c>
      <c r="H32" s="5">
        <v>0.6493837237358093</v>
      </c>
      <c r="I32" s="5">
        <v>0.34138622879981995</v>
      </c>
      <c r="J32" s="5">
        <v>0.48357346653938293</v>
      </c>
      <c r="K32" s="5">
        <v>2.49204158782959</v>
      </c>
    </row>
    <row r="33" ht="14.25" customHeight="1">
      <c r="A33" s="5">
        <v>90.0</v>
      </c>
      <c r="B33" s="5" t="s">
        <v>111</v>
      </c>
      <c r="C33" s="5" t="str">
        <f>vlookup(B33,'All Years'!$B:$C,2,0)</f>
        <v>Latin America and Caribbean</v>
      </c>
      <c r="D33" s="5">
        <v>4.885000228881836</v>
      </c>
      <c r="E33" s="5">
        <v>0.8953704833984375</v>
      </c>
      <c r="F33" s="5">
        <v>1.1720205545425415</v>
      </c>
      <c r="G33" s="5">
        <v>0.6682500243186951</v>
      </c>
      <c r="H33" s="5">
        <v>0.5767211318016052</v>
      </c>
      <c r="I33" s="5">
        <v>0.21683718264102936</v>
      </c>
      <c r="J33" s="5">
        <v>0.14234499633312225</v>
      </c>
      <c r="K33" s="5">
        <v>1.2130520343780518</v>
      </c>
    </row>
    <row r="34" ht="14.25" customHeight="1">
      <c r="A34" s="5">
        <v>44.0</v>
      </c>
      <c r="B34" s="5" t="s">
        <v>63</v>
      </c>
      <c r="C34" s="5" t="str">
        <f>vlookup(B34,'All Years'!$B:$C,2,0)</f>
        <v>Latin America and Caribbean</v>
      </c>
      <c r="D34" s="5">
        <v>5.974999904632568</v>
      </c>
      <c r="E34" s="5">
        <v>0.8640222549438477</v>
      </c>
      <c r="F34" s="5">
        <v>0.9990305304527283</v>
      </c>
      <c r="G34" s="5">
        <v>0.7907510995864868</v>
      </c>
      <c r="H34" s="5">
        <v>0.48574259877204895</v>
      </c>
      <c r="I34" s="5">
        <v>0.11540843546390533</v>
      </c>
      <c r="J34" s="5">
        <v>0.18089690804481506</v>
      </c>
      <c r="K34" s="5">
        <v>2.5394246578216553</v>
      </c>
    </row>
    <row r="35" ht="14.25" customHeight="1">
      <c r="A35" s="5">
        <v>121.0</v>
      </c>
      <c r="B35" s="5" t="s">
        <v>142</v>
      </c>
      <c r="C35" s="5" t="str">
        <f>vlookup(B35,'All Years'!$B:$C,2,0)</f>
        <v>Middle East and Northern Africa</v>
      </c>
      <c r="D35" s="5">
        <v>4.193999767303467</v>
      </c>
      <c r="E35" s="5">
        <v>0.8817957639694214</v>
      </c>
      <c r="F35" s="5">
        <v>0.746999979019165</v>
      </c>
      <c r="G35" s="5">
        <v>0.6171185970306396</v>
      </c>
      <c r="H35" s="5">
        <v>0.17288018763065338</v>
      </c>
      <c r="I35" s="5">
        <v>0.11290697008371353</v>
      </c>
      <c r="J35" s="5">
        <v>0.0632447600364685</v>
      </c>
      <c r="K35" s="5">
        <v>1.599271535873413</v>
      </c>
    </row>
    <row r="36" ht="14.25" customHeight="1">
      <c r="A36" s="5">
        <v>38.0</v>
      </c>
      <c r="B36" s="5" t="s">
        <v>57</v>
      </c>
      <c r="C36" s="5" t="str">
        <f>vlookup(B36,'All Years'!$B:$C,2,0)</f>
        <v>Latin America and Caribbean</v>
      </c>
      <c r="D36" s="5">
        <v>6.130000114440918</v>
      </c>
      <c r="E36" s="5">
        <v>0.7645442485809326</v>
      </c>
      <c r="F36" s="5">
        <v>1.0250706672668457</v>
      </c>
      <c r="G36" s="5">
        <v>0.6773651242256165</v>
      </c>
      <c r="H36" s="5">
        <v>0.4034976661205292</v>
      </c>
      <c r="I36" s="5">
        <v>0.10692466795444489</v>
      </c>
      <c r="J36" s="5">
        <v>0.11776258796453476</v>
      </c>
      <c r="K36" s="5">
        <v>3.034996747970581</v>
      </c>
    </row>
    <row r="37" ht="14.25" customHeight="1">
      <c r="A37" s="5">
        <v>69.0</v>
      </c>
      <c r="B37" s="5" t="s">
        <v>89</v>
      </c>
      <c r="C37" s="5" t="str">
        <f>vlookup(B37,'All Years'!$B:$C,2,0)</f>
        <v>Central and Eastern Europe</v>
      </c>
      <c r="D37" s="5">
        <v>5.428999900817871</v>
      </c>
      <c r="E37" s="5">
        <v>1.1517446041107178</v>
      </c>
      <c r="F37" s="5">
        <v>1.227912425994873</v>
      </c>
      <c r="G37" s="5">
        <v>0.773612380027771</v>
      </c>
      <c r="H37" s="5">
        <v>0.4488757252693176</v>
      </c>
      <c r="I37" s="5">
        <v>0.0868024080991745</v>
      </c>
      <c r="J37" s="5">
        <v>0.15184319019317627</v>
      </c>
      <c r="K37" s="5">
        <v>1.5878233909606934</v>
      </c>
    </row>
    <row r="38" ht="14.25" customHeight="1">
      <c r="A38" s="5">
        <v>109.0</v>
      </c>
      <c r="B38" s="5" t="s">
        <v>130</v>
      </c>
      <c r="C38" s="5" t="str">
        <f>vlookup(B38,'All Years'!$B:$C,2,0)</f>
        <v>Sub-Saharan Africa</v>
      </c>
      <c r="D38" s="5">
        <v>4.51200008392334</v>
      </c>
      <c r="E38" s="5">
        <v>0.19072705507278442</v>
      </c>
      <c r="F38" s="5">
        <v>0.6040573716163635</v>
      </c>
      <c r="G38" s="5">
        <v>0.4405522048473358</v>
      </c>
      <c r="H38" s="5">
        <v>0.43449899554252625</v>
      </c>
      <c r="I38" s="5">
        <v>0.24324509501457214</v>
      </c>
      <c r="J38" s="5">
        <v>0.15047518908977509</v>
      </c>
      <c r="K38" s="5">
        <v>2.4487569332122803</v>
      </c>
    </row>
    <row r="39" ht="14.25" customHeight="1">
      <c r="A39" s="5">
        <v>6.0</v>
      </c>
      <c r="B39" s="5" t="s">
        <v>19</v>
      </c>
      <c r="C39" s="5" t="str">
        <f>vlookup(B39,'All Years'!$B:$C,2,0)</f>
        <v>Western Europe</v>
      </c>
      <c r="D39" s="5">
        <v>7.406000137329102</v>
      </c>
      <c r="E39" s="5">
        <v>1.2902485132217407</v>
      </c>
      <c r="F39" s="5">
        <v>1.318263053894043</v>
      </c>
      <c r="G39" s="5">
        <v>0.8891108632087708</v>
      </c>
      <c r="H39" s="5">
        <v>0.6416934132575989</v>
      </c>
      <c r="I39" s="5">
        <v>0.2335076481103897</v>
      </c>
      <c r="J39" s="5">
        <v>0.4137178957462311</v>
      </c>
      <c r="K39" s="5">
        <v>2.619551181793213</v>
      </c>
    </row>
    <row r="40" ht="14.25" customHeight="1">
      <c r="A40" s="5">
        <v>27.0</v>
      </c>
      <c r="B40" s="5" t="s">
        <v>44</v>
      </c>
      <c r="C40" s="5" t="str">
        <f>vlookup(B40,'All Years'!$B:$C,2,0)</f>
        <v>Western Europe</v>
      </c>
      <c r="D40" s="5">
        <v>6.574999809265137</v>
      </c>
      <c r="E40" s="5">
        <v>1.2777832746505737</v>
      </c>
      <c r="F40" s="5">
        <v>1.2603751420974731</v>
      </c>
      <c r="G40" s="5">
        <v>0.9457859396934509</v>
      </c>
      <c r="H40" s="5">
        <v>0.5501102209091187</v>
      </c>
      <c r="I40" s="5">
        <v>0.12331633269786835</v>
      </c>
      <c r="J40" s="5">
        <v>0.2064589112997055</v>
      </c>
      <c r="K40" s="5">
        <v>2.2112574577331543</v>
      </c>
    </row>
    <row r="41" ht="14.25" customHeight="1">
      <c r="A41" s="5">
        <v>126.0</v>
      </c>
      <c r="B41" s="5" t="s">
        <v>147</v>
      </c>
      <c r="C41" s="5" t="str">
        <f>vlookup(B41,'All Years'!$B:$C,2,0)</f>
        <v>Sub-Saharan Africa</v>
      </c>
      <c r="D41" s="5">
        <v>3.8959999084472656</v>
      </c>
      <c r="E41" s="5">
        <v>1.0602350234985352</v>
      </c>
      <c r="F41" s="5">
        <v>0.9052773714065552</v>
      </c>
      <c r="G41" s="5">
        <v>0.43372178077697754</v>
      </c>
      <c r="H41" s="5">
        <v>0.31914469599723816</v>
      </c>
      <c r="I41" s="5">
        <v>0.06821595132350922</v>
      </c>
      <c r="J41" s="5">
        <v>0.11090680956840515</v>
      </c>
      <c r="K41" s="5">
        <v>0.998950719833374</v>
      </c>
    </row>
    <row r="42" ht="14.25" customHeight="1">
      <c r="A42" s="5">
        <v>116.0</v>
      </c>
      <c r="B42" s="5" t="s">
        <v>137</v>
      </c>
      <c r="C42" s="5" t="str">
        <f>vlookup(B42,'All Years'!$B:$C,2,0)</f>
        <v>Central and Eastern Europe</v>
      </c>
      <c r="D42" s="5">
        <v>4.296999931335449</v>
      </c>
      <c r="E42" s="5">
        <v>0.7418988943099976</v>
      </c>
      <c r="F42" s="5">
        <v>0.38561907410621643</v>
      </c>
      <c r="G42" s="5">
        <v>0.729263961315155</v>
      </c>
      <c r="H42" s="5">
        <v>0.4057740271091461</v>
      </c>
      <c r="I42" s="5">
        <v>0.05546697601675987</v>
      </c>
      <c r="J42" s="5">
        <v>0.3833073675632477</v>
      </c>
      <c r="K42" s="5">
        <v>1.5954079627990723</v>
      </c>
    </row>
    <row r="43" ht="14.25" customHeight="1">
      <c r="A43" s="5">
        <v>25.0</v>
      </c>
      <c r="B43" s="5" t="s">
        <v>42</v>
      </c>
      <c r="C43" s="5" t="str">
        <f>vlookup(B43,'All Years'!$B:$C,2,0)</f>
        <v>Western Europe</v>
      </c>
      <c r="D43" s="5">
        <v>6.75</v>
      </c>
      <c r="E43" s="5">
        <v>1.3279228210449219</v>
      </c>
      <c r="F43" s="5">
        <v>1.2993712425231934</v>
      </c>
      <c r="G43" s="5">
        <v>0.8918586373329163</v>
      </c>
      <c r="H43" s="5">
        <v>0.6147743463516235</v>
      </c>
      <c r="I43" s="5">
        <v>0.28213977813720703</v>
      </c>
      <c r="J43" s="5">
        <v>0.2184283584356308</v>
      </c>
      <c r="K43" s="5">
        <v>2.1156907081604004</v>
      </c>
    </row>
    <row r="44" ht="14.25" customHeight="1">
      <c r="A44" s="5">
        <v>104.0</v>
      </c>
      <c r="B44" s="5" t="s">
        <v>125</v>
      </c>
      <c r="C44" s="5" t="str">
        <f>vlookup(B44,'All Years'!$B:$C,2,0)</f>
        <v>Sub-Saharan Africa</v>
      </c>
      <c r="D44" s="5">
        <v>4.632999897003174</v>
      </c>
      <c r="E44" s="5">
        <v>0.5455775856971741</v>
      </c>
      <c r="F44" s="5">
        <v>0.6795393228530884</v>
      </c>
      <c r="G44" s="5">
        <v>0.40132060647010803</v>
      </c>
      <c r="H44" s="5">
        <v>0.423421174287796</v>
      </c>
      <c r="I44" s="5">
        <v>0.23086971044540405</v>
      </c>
      <c r="J44" s="5">
        <v>0.04355050250887871</v>
      </c>
      <c r="K44" s="5">
        <v>2.3091869354248047</v>
      </c>
    </row>
    <row r="45" ht="14.25" customHeight="1">
      <c r="A45" s="5">
        <v>92.0</v>
      </c>
      <c r="B45" s="5" t="s">
        <v>113</v>
      </c>
      <c r="C45" s="5" t="str">
        <f>vlookup(B45,'All Years'!$B:$C,2,0)</f>
        <v>Western Europe</v>
      </c>
      <c r="D45" s="5">
        <v>4.85699987411499</v>
      </c>
      <c r="E45" s="5">
        <v>1.1540607213974</v>
      </c>
      <c r="F45" s="5">
        <v>0.9293330907821655</v>
      </c>
      <c r="G45" s="5">
        <v>0.8821253776550293</v>
      </c>
      <c r="H45" s="5">
        <v>0.07698676735162735</v>
      </c>
      <c r="I45" s="5">
        <v>0.0</v>
      </c>
      <c r="J45" s="5">
        <v>0.013966628350317478</v>
      </c>
      <c r="K45" s="5">
        <v>1.8010103702545166</v>
      </c>
    </row>
    <row r="46" ht="14.25" customHeight="1">
      <c r="A46" s="5">
        <v>39.0</v>
      </c>
      <c r="B46" s="5" t="s">
        <v>58</v>
      </c>
      <c r="C46" s="5" t="str">
        <f>vlookup(B46,'All Years'!$B:$C,2,0)</f>
        <v>Latin America and Caribbean</v>
      </c>
      <c r="D46" s="5">
        <v>6.123000144958496</v>
      </c>
      <c r="E46" s="5">
        <v>0.7455330491065979</v>
      </c>
      <c r="F46" s="5">
        <v>1.0435614585876465</v>
      </c>
      <c r="G46" s="5">
        <v>0.6442505121231079</v>
      </c>
      <c r="H46" s="5">
        <v>0.577329695224762</v>
      </c>
      <c r="I46" s="5">
        <v>0.27488768100738525</v>
      </c>
      <c r="J46" s="5">
        <v>0.09472046792507172</v>
      </c>
      <c r="K46" s="5">
        <v>2.7425537109375</v>
      </c>
    </row>
    <row r="47" ht="14.25" customHeight="1">
      <c r="A47" s="5">
        <v>132.0</v>
      </c>
      <c r="B47" s="5" t="s">
        <v>153</v>
      </c>
      <c r="C47" s="5" t="str">
        <f>vlookup(B47,'All Years'!$B:$C,2,0)</f>
        <v>Sub-Saharan Africa</v>
      </c>
      <c r="D47" s="5">
        <v>3.6559998989105225</v>
      </c>
      <c r="E47" s="5">
        <v>0.17416734993457794</v>
      </c>
      <c r="F47" s="5">
        <v>0.4647497236728668</v>
      </c>
      <c r="G47" s="5">
        <v>0.240090012550354</v>
      </c>
      <c r="H47" s="5">
        <v>0.3772527277469635</v>
      </c>
      <c r="I47" s="5">
        <v>0.28656715154647827</v>
      </c>
      <c r="J47" s="5">
        <v>0.12138929963111877</v>
      </c>
      <c r="K47" s="5">
        <v>1.9917161464691162</v>
      </c>
    </row>
    <row r="48" ht="14.25" customHeight="1">
      <c r="A48" s="5">
        <v>95.0</v>
      </c>
      <c r="B48" s="5" t="s">
        <v>116</v>
      </c>
      <c r="C48" s="5" t="str">
        <f>vlookup(B48,'All Years'!$B:$C,2,0)</f>
        <v>Latin America and Caribbean</v>
      </c>
      <c r="D48" s="5">
        <v>4.788000106811523</v>
      </c>
      <c r="E48" s="5">
        <v>0.5953189134597778</v>
      </c>
      <c r="F48" s="5">
        <v>0.9534838199615479</v>
      </c>
      <c r="G48" s="5">
        <v>0.6951014399528503</v>
      </c>
      <c r="H48" s="5">
        <v>0.4014836251735687</v>
      </c>
      <c r="I48" s="5">
        <v>0.23027403652668</v>
      </c>
      <c r="J48" s="5">
        <v>0.06824742257595062</v>
      </c>
      <c r="K48" s="5">
        <v>1.8440752029418945</v>
      </c>
    </row>
    <row r="49" ht="14.25" customHeight="1">
      <c r="A49" s="5">
        <v>68.0</v>
      </c>
      <c r="B49" s="5" t="s">
        <v>88</v>
      </c>
      <c r="C49" s="5" t="str">
        <f>vlookup(B49,'All Years'!$B:$C,2,0)</f>
        <v>Eastern Asia</v>
      </c>
      <c r="D49" s="5">
        <v>5.473999977111816</v>
      </c>
      <c r="E49" s="5">
        <v>1.3860398530960083</v>
      </c>
      <c r="F49" s="5">
        <v>1.0581789016723633</v>
      </c>
      <c r="G49" s="5">
        <v>1.0132840871810913</v>
      </c>
      <c r="H49" s="5">
        <v>0.5960788726806641</v>
      </c>
      <c r="I49" s="5">
        <v>0.3947775363922119</v>
      </c>
      <c r="J49" s="5">
        <v>0.3712384104728699</v>
      </c>
      <c r="K49" s="5">
        <v>0.6542925834655762</v>
      </c>
    </row>
    <row r="50" ht="14.25" customHeight="1">
      <c r="A50" s="5">
        <v>94.0</v>
      </c>
      <c r="B50" s="5" t="s">
        <v>115</v>
      </c>
      <c r="C50" s="5" t="str">
        <f>vlookup(B50,'All Years'!$B:$C,2,0)</f>
        <v>Central and Eastern Europe</v>
      </c>
      <c r="D50" s="5">
        <v>4.800000190734863</v>
      </c>
      <c r="E50" s="5">
        <v>1.1209444999694824</v>
      </c>
      <c r="F50" s="5">
        <v>1.2021455764770508</v>
      </c>
      <c r="G50" s="5">
        <v>0.7590481042861938</v>
      </c>
      <c r="H50" s="5">
        <v>0.3211234509944916</v>
      </c>
      <c r="I50" s="5">
        <v>0.12800097465515137</v>
      </c>
      <c r="J50" s="5">
        <v>0.027577422559261322</v>
      </c>
      <c r="K50" s="5">
        <v>1.2407357692718506</v>
      </c>
    </row>
    <row r="51" ht="14.25" customHeight="1">
      <c r="A51" s="5">
        <v>2.0</v>
      </c>
      <c r="B51" s="5" t="s">
        <v>14</v>
      </c>
      <c r="C51" s="5" t="str">
        <f>vlookup(B51,'All Years'!$B:$C,2,0)</f>
        <v>Western Europe</v>
      </c>
      <c r="D51" s="5">
        <v>7.560999870300293</v>
      </c>
      <c r="E51" s="5">
        <v>1.302323579788208</v>
      </c>
      <c r="F51" s="5">
        <v>1.4022310972213745</v>
      </c>
      <c r="G51" s="5">
        <v>0.9478443264961243</v>
      </c>
      <c r="H51" s="5">
        <v>0.6287720799446106</v>
      </c>
      <c r="I51" s="5">
        <v>0.4362967312335968</v>
      </c>
      <c r="J51" s="5">
        <v>0.1414513736963272</v>
      </c>
      <c r="K51" s="5">
        <v>2.7020130157470703</v>
      </c>
    </row>
    <row r="52" ht="14.25" customHeight="1">
      <c r="A52" s="5">
        <v>107.0</v>
      </c>
      <c r="B52" s="5" t="s">
        <v>128</v>
      </c>
      <c r="C52" s="5" t="str">
        <f>vlookup(B52,'All Years'!$B:$C,2,0)</f>
        <v>Southern Asia</v>
      </c>
      <c r="D52" s="5">
        <v>4.565000057220459</v>
      </c>
      <c r="E52" s="5">
        <v>0.6449915170669556</v>
      </c>
      <c r="F52" s="5">
        <v>0.3817361891269684</v>
      </c>
      <c r="G52" s="5">
        <v>0.5152925252914429</v>
      </c>
      <c r="H52" s="5">
        <v>0.3978632092475891</v>
      </c>
      <c r="I52" s="5">
        <v>0.26475298404693604</v>
      </c>
      <c r="J52" s="5">
        <v>0.0849171057343483</v>
      </c>
      <c r="K52" s="5">
        <v>2.275130271911621</v>
      </c>
    </row>
    <row r="53" ht="14.25" customHeight="1">
      <c r="A53" s="5">
        <v>70.0</v>
      </c>
      <c r="B53" s="5" t="s">
        <v>90</v>
      </c>
      <c r="C53" s="5" t="str">
        <f>vlookup(B53,'All Years'!$B:$C,2,0)</f>
        <v>Southeastern Asia</v>
      </c>
      <c r="D53" s="5">
        <v>5.39900016784668</v>
      </c>
      <c r="E53" s="5">
        <v>0.8282715678215027</v>
      </c>
      <c r="F53" s="5">
        <v>1.0870755910873413</v>
      </c>
      <c r="G53" s="5">
        <v>0.6379332542419434</v>
      </c>
      <c r="H53" s="5">
        <v>0.466109961271286</v>
      </c>
      <c r="I53" s="5">
        <v>0.5153523683547974</v>
      </c>
      <c r="J53" s="5">
        <v>0.0</v>
      </c>
      <c r="K53" s="5">
        <v>1.863987922668457</v>
      </c>
    </row>
    <row r="54" ht="14.25" customHeight="1">
      <c r="A54" s="5">
        <v>100.0</v>
      </c>
      <c r="B54" s="5" t="s">
        <v>121</v>
      </c>
      <c r="C54" s="5" t="str">
        <f>vlookup(B54,'All Years'!$B:$C,2,0)</f>
        <v>Middle East and Northern Africa</v>
      </c>
      <c r="D54" s="5">
        <v>4.685999870300293</v>
      </c>
      <c r="E54" s="5">
        <v>1.0087956190109253</v>
      </c>
      <c r="F54" s="5">
        <v>0.5444700121879578</v>
      </c>
      <c r="G54" s="5">
        <v>0.6980504393577576</v>
      </c>
      <c r="H54" s="5">
        <v>0.3003270924091339</v>
      </c>
      <c r="I54" s="5">
        <v>0.38085585832595825</v>
      </c>
      <c r="J54" s="5">
        <v>0.05862633138895035</v>
      </c>
      <c r="K54" s="5">
        <v>1.6944043636322021</v>
      </c>
    </row>
    <row r="55" ht="14.25" customHeight="1">
      <c r="A55" s="5">
        <v>102.0</v>
      </c>
      <c r="B55" s="5" t="s">
        <v>123</v>
      </c>
      <c r="C55" s="5" t="str">
        <f>vlookup(B55,'All Years'!$B:$C,2,0)</f>
        <v>Middle East and Northern Africa</v>
      </c>
      <c r="D55" s="5">
        <v>4.677000045776367</v>
      </c>
      <c r="E55" s="5">
        <v>0.9854945540428162</v>
      </c>
      <c r="F55" s="5">
        <v>0.818892776966095</v>
      </c>
      <c r="G55" s="5">
        <v>0.6023705005645752</v>
      </c>
      <c r="H55" s="5">
        <v>0.0</v>
      </c>
      <c r="I55" s="5">
        <v>0.17922085523605347</v>
      </c>
      <c r="J55" s="5">
        <v>0.13787689805030823</v>
      </c>
      <c r="K55" s="5">
        <v>1.9533476829528809</v>
      </c>
    </row>
    <row r="56" ht="14.25" customHeight="1">
      <c r="A56" s="5">
        <v>18.0</v>
      </c>
      <c r="B56" s="5" t="s">
        <v>34</v>
      </c>
      <c r="C56" s="5" t="str">
        <f>vlookup(B56,'All Years'!$B:$C,2,0)</f>
        <v>Western Europe</v>
      </c>
      <c r="D56" s="5">
        <v>6.940000057220459</v>
      </c>
      <c r="E56" s="5">
        <v>1.335956335067749</v>
      </c>
      <c r="F56" s="5">
        <v>1.369476079940796</v>
      </c>
      <c r="G56" s="5">
        <v>0.8953328728675842</v>
      </c>
      <c r="H56" s="5">
        <v>0.6177714467048645</v>
      </c>
      <c r="I56" s="5">
        <v>0.45900946855545044</v>
      </c>
      <c r="J56" s="5">
        <v>0.2870289087295532</v>
      </c>
      <c r="K56" s="5">
        <v>1.9756956100463867</v>
      </c>
    </row>
    <row r="57" ht="14.25" customHeight="1">
      <c r="A57" s="5">
        <v>11.0</v>
      </c>
      <c r="B57" s="5" t="s">
        <v>25</v>
      </c>
      <c r="C57" s="5" t="str">
        <f>vlookup(B57,'All Years'!$B:$C,2,0)</f>
        <v>Middle East and Northern Africa</v>
      </c>
      <c r="D57" s="5">
        <v>7.2779998779296875</v>
      </c>
      <c r="E57" s="5">
        <v>1.2285701036453247</v>
      </c>
      <c r="F57" s="5">
        <v>1.2239304780960083</v>
      </c>
      <c r="G57" s="5">
        <v>0.9138688445091248</v>
      </c>
      <c r="H57" s="5">
        <v>0.41318896412849426</v>
      </c>
      <c r="I57" s="5">
        <v>0.3317185044288635</v>
      </c>
      <c r="J57" s="5">
        <v>0.07785235345363617</v>
      </c>
      <c r="K57" s="5">
        <v>3.0885424613952637</v>
      </c>
    </row>
    <row r="58" ht="14.25" customHeight="1">
      <c r="A58" s="5">
        <v>46.0</v>
      </c>
      <c r="B58" s="5" t="s">
        <v>65</v>
      </c>
      <c r="C58" s="5" t="str">
        <f>vlookup(B58,'All Years'!$B:$C,2,0)</f>
        <v>Western Europe</v>
      </c>
      <c r="D58" s="5">
        <v>5.947999954223633</v>
      </c>
      <c r="E58" s="5">
        <v>1.2511367797851562</v>
      </c>
      <c r="F58" s="5">
        <v>1.1977747678756714</v>
      </c>
      <c r="G58" s="5">
        <v>0.9544609785079956</v>
      </c>
      <c r="H58" s="5">
        <v>0.26235753297805786</v>
      </c>
      <c r="I58" s="5">
        <v>0.22823184728622437</v>
      </c>
      <c r="J58" s="5">
        <v>0.029006410390138626</v>
      </c>
      <c r="K58" s="5">
        <v>2.0251784324645996</v>
      </c>
    </row>
    <row r="59" ht="14.25" customHeight="1">
      <c r="A59" s="5">
        <v>133.0</v>
      </c>
      <c r="B59" s="5" t="s">
        <v>154</v>
      </c>
      <c r="C59" s="5" t="str">
        <f>vlookup(B59,'All Years'!$B:$C,2,0)</f>
        <v>Sub-Saharan Africa</v>
      </c>
      <c r="D59" s="5">
        <v>3.6549999713897705</v>
      </c>
      <c r="E59" s="5">
        <v>0.46534401178359985</v>
      </c>
      <c r="F59" s="5">
        <v>0.7711496949195862</v>
      </c>
      <c r="G59" s="5">
        <v>0.15185026824474335</v>
      </c>
      <c r="H59" s="5">
        <v>0.468659371137619</v>
      </c>
      <c r="I59" s="5">
        <v>0.2016514241695404</v>
      </c>
      <c r="J59" s="5">
        <v>0.17921631038188934</v>
      </c>
      <c r="K59" s="5">
        <v>1.4172255992889404</v>
      </c>
    </row>
    <row r="60" ht="14.25" customHeight="1">
      <c r="A60" s="5">
        <v>61.0</v>
      </c>
      <c r="B60" s="5" t="s">
        <v>80</v>
      </c>
      <c r="C60" s="5" t="str">
        <f>vlookup(B60,'All Years'!$B:$C,2,0)</f>
        <v>Latin America and Caribbean</v>
      </c>
      <c r="D60" s="5">
        <v>5.709000110626221</v>
      </c>
      <c r="E60" s="5">
        <v>0.8103764653205872</v>
      </c>
      <c r="F60" s="5">
        <v>1.1510224342346191</v>
      </c>
      <c r="G60" s="5">
        <v>0.6874058246612549</v>
      </c>
      <c r="H60" s="5">
        <v>0.5044169425964355</v>
      </c>
      <c r="I60" s="5">
        <v>0.21230219304561615</v>
      </c>
      <c r="J60" s="5">
        <v>0.022986866533756256</v>
      </c>
      <c r="K60" s="5">
        <v>2.320375919342041</v>
      </c>
    </row>
    <row r="61" ht="14.25" customHeight="1">
      <c r="A61" s="5">
        <v>42.0</v>
      </c>
      <c r="B61" s="5" t="s">
        <v>61</v>
      </c>
      <c r="C61" s="5" t="str">
        <f>vlookup(B61,'All Years'!$B:$C,2,0)</f>
        <v>Eastern Asia</v>
      </c>
      <c r="D61" s="5">
        <v>5.986999988555908</v>
      </c>
      <c r="E61" s="5">
        <v>1.2707356214523315</v>
      </c>
      <c r="F61" s="5">
        <v>1.2571158409118652</v>
      </c>
      <c r="G61" s="5">
        <v>0.991111695766449</v>
      </c>
      <c r="H61" s="5">
        <v>0.4961473345756531</v>
      </c>
      <c r="I61" s="5">
        <v>0.10705343633890152</v>
      </c>
      <c r="J61" s="5">
        <v>0.18060250580310822</v>
      </c>
      <c r="K61" s="5">
        <v>1.6843509674072266</v>
      </c>
    </row>
    <row r="62" ht="14.25" customHeight="1">
      <c r="A62" s="5">
        <v>77.0</v>
      </c>
      <c r="B62" s="5" t="s">
        <v>98</v>
      </c>
      <c r="C62" s="5" t="str">
        <f>vlookup(B62,'All Years'!$B:$C,2,0)</f>
        <v>Middle East and Northern Africa</v>
      </c>
      <c r="D62" s="5">
        <v>5.191999912261963</v>
      </c>
      <c r="E62" s="5">
        <v>0.9019771814346313</v>
      </c>
      <c r="F62" s="5">
        <v>1.0539214611053467</v>
      </c>
      <c r="G62" s="5">
        <v>0.6963943839073181</v>
      </c>
      <c r="H62" s="5">
        <v>0.4066114127635956</v>
      </c>
      <c r="I62" s="5">
        <v>0.11052664369344711</v>
      </c>
      <c r="J62" s="5">
        <v>0.14293202757835388</v>
      </c>
      <c r="K62" s="5">
        <v>1.879955768585205</v>
      </c>
    </row>
    <row r="63" ht="14.25" customHeight="1">
      <c r="A63" s="5">
        <v>50.0</v>
      </c>
      <c r="B63" s="5" t="s">
        <v>69</v>
      </c>
      <c r="C63" s="5" t="str">
        <f>vlookup(B63,'All Years'!$B:$C,2,0)</f>
        <v>Central and Eastern Europe</v>
      </c>
      <c r="D63" s="5">
        <v>5.855000019073486</v>
      </c>
      <c r="E63" s="5">
        <v>1.1225411891937256</v>
      </c>
      <c r="F63" s="5">
        <v>1.1224091053009033</v>
      </c>
      <c r="G63" s="5">
        <v>0.6436823606491089</v>
      </c>
      <c r="H63" s="5">
        <v>0.5164876580238342</v>
      </c>
      <c r="I63" s="5">
        <v>0.11827144771814346</v>
      </c>
      <c r="J63" s="5">
        <v>0.08453738689422607</v>
      </c>
      <c r="K63" s="5">
        <v>2.2472872734069824</v>
      </c>
    </row>
    <row r="64" ht="14.25" customHeight="1">
      <c r="A64" s="5">
        <v>112.0</v>
      </c>
      <c r="B64" s="5" t="s">
        <v>133</v>
      </c>
      <c r="C64" s="5" t="str">
        <f>vlookup(B64,'All Years'!$B:$C,2,0)</f>
        <v>Sub-Saharan Africa</v>
      </c>
      <c r="D64" s="5">
        <v>4.419000148773193</v>
      </c>
      <c r="E64" s="5">
        <v>0.3647088408470154</v>
      </c>
      <c r="F64" s="5">
        <v>0.9987627863883972</v>
      </c>
      <c r="G64" s="5">
        <v>0.4143494963645935</v>
      </c>
      <c r="H64" s="5">
        <v>0.4221534729003906</v>
      </c>
      <c r="I64" s="5">
        <v>0.37542447447776794</v>
      </c>
      <c r="J64" s="5">
        <v>0.05838824063539505</v>
      </c>
      <c r="K64" s="5">
        <v>1.7855489253997803</v>
      </c>
    </row>
    <row r="65" ht="14.25" customHeight="1">
      <c r="A65" s="5">
        <v>65.0</v>
      </c>
      <c r="B65" s="5" t="s">
        <v>84</v>
      </c>
      <c r="C65" s="5" t="str">
        <f>vlookup(B65,'All Years'!$B:$C,2,0)</f>
        <v>Central and Eastern Europe</v>
      </c>
      <c r="D65" s="5">
        <v>5.589000225067139</v>
      </c>
      <c r="E65" s="5">
        <v>0.801479160785675</v>
      </c>
      <c r="F65" s="5">
        <v>0.8119763731956482</v>
      </c>
      <c r="G65" s="5">
        <v>0.6313248872756958</v>
      </c>
      <c r="H65" s="5">
        <v>0.2474878430366516</v>
      </c>
      <c r="I65" s="5">
        <v>0.28309550881385803</v>
      </c>
      <c r="J65" s="5">
        <v>0.04740874841809273</v>
      </c>
      <c r="K65" s="5">
        <v>2.765791416168213</v>
      </c>
    </row>
    <row r="66" ht="14.25" customHeight="1">
      <c r="A66" s="5">
        <v>37.0</v>
      </c>
      <c r="B66" s="5" t="s">
        <v>56</v>
      </c>
      <c r="C66" s="5" t="str">
        <f>vlookup(B66,'All Years'!$B:$C,2,0)</f>
        <v>Middle East and Northern Africa</v>
      </c>
      <c r="D66" s="5">
        <v>6.295000076293945</v>
      </c>
      <c r="E66" s="5">
        <v>1.5542168617248535</v>
      </c>
      <c r="F66" s="5">
        <v>1.1659356355667114</v>
      </c>
      <c r="G66" s="5">
        <v>0.7249237895011902</v>
      </c>
      <c r="H66" s="5">
        <v>0.5549926161766052</v>
      </c>
      <c r="I66" s="5">
        <v>0.16227750480175018</v>
      </c>
      <c r="J66" s="5">
        <v>0.2560912072658539</v>
      </c>
      <c r="K66" s="5">
        <v>1.8763389587402344</v>
      </c>
    </row>
    <row r="67" ht="14.25" customHeight="1">
      <c r="A67" s="5">
        <v>73.0</v>
      </c>
      <c r="B67" s="5" t="s">
        <v>93</v>
      </c>
      <c r="C67" s="5" t="str">
        <f>vlookup(B67,'All Years'!$B:$C,2,0)</f>
        <v>Central and Eastern Europe</v>
      </c>
      <c r="D67" s="5">
        <v>5.285999774932861</v>
      </c>
      <c r="E67" s="5">
        <v>0.47427865862846375</v>
      </c>
      <c r="F67" s="5">
        <v>1.1511545181274414</v>
      </c>
      <c r="G67" s="5">
        <v>0.6508838534355164</v>
      </c>
      <c r="H67" s="5">
        <v>0.43477389216423035</v>
      </c>
      <c r="I67" s="5">
        <v>0.3003022372722626</v>
      </c>
      <c r="J67" s="5">
        <v>0.04231572151184082</v>
      </c>
      <c r="K67" s="5">
        <v>2.232701539993286</v>
      </c>
    </row>
    <row r="68" ht="14.25" customHeight="1">
      <c r="A68" s="5">
        <v>84.0</v>
      </c>
      <c r="B68" s="5" t="s">
        <v>105</v>
      </c>
      <c r="C68" s="5" t="str">
        <f>vlookup(B68,'All Years'!$B:$C,2,0)</f>
        <v>Central and Eastern Europe</v>
      </c>
      <c r="D68" s="5">
        <v>5.0980000495910645</v>
      </c>
      <c r="E68" s="5">
        <v>1.1131203174591064</v>
      </c>
      <c r="F68" s="5">
        <v>1.095621109008789</v>
      </c>
      <c r="G68" s="5">
        <v>0.724371075630188</v>
      </c>
      <c r="H68" s="5">
        <v>0.2967125475406647</v>
      </c>
      <c r="I68" s="5">
        <v>0.1822616010904312</v>
      </c>
      <c r="J68" s="5">
        <v>0.06332152336835861</v>
      </c>
      <c r="K68" s="5">
        <v>1.622154712677002</v>
      </c>
    </row>
    <row r="69" ht="14.25" customHeight="1">
      <c r="A69" s="5">
        <v>93.0</v>
      </c>
      <c r="B69" s="5" t="s">
        <v>114</v>
      </c>
      <c r="C69" s="5" t="str">
        <f>vlookup(B69,'All Years'!$B:$C,2,0)</f>
        <v>Middle East and Northern Africa</v>
      </c>
      <c r="D69" s="5">
        <v>4.839000225067139</v>
      </c>
      <c r="E69" s="5">
        <v>1.025640845298767</v>
      </c>
      <c r="F69" s="5">
        <v>0.8000108003616333</v>
      </c>
      <c r="G69" s="5">
        <v>0.8394744992256165</v>
      </c>
      <c r="H69" s="5">
        <v>0.3391585052013397</v>
      </c>
      <c r="I69" s="5">
        <v>0.2185419499874115</v>
      </c>
      <c r="J69" s="5">
        <v>0.04582242667675018</v>
      </c>
      <c r="K69" s="5">
        <v>1.5705947875976562</v>
      </c>
    </row>
    <row r="70" ht="14.25" customHeight="1">
      <c r="A70" s="5">
        <v>106.0</v>
      </c>
      <c r="B70" s="5" t="s">
        <v>127</v>
      </c>
      <c r="C70" s="5" t="str">
        <f>vlookup(B70,'All Years'!$B:$C,2,0)</f>
        <v>Sub-Saharan Africa</v>
      </c>
      <c r="D70" s="5">
        <v>4.571000099182129</v>
      </c>
      <c r="E70" s="5">
        <v>0.07120106369256973</v>
      </c>
      <c r="F70" s="5">
        <v>0.7896755337715149</v>
      </c>
      <c r="G70" s="5">
        <v>0.34200990200042725</v>
      </c>
      <c r="H70" s="5">
        <v>0.2853076457977295</v>
      </c>
      <c r="I70" s="5">
        <v>0.24362023174762726</v>
      </c>
      <c r="J70" s="5">
        <v>0.06231933459639549</v>
      </c>
      <c r="K70" s="5">
        <v>2.777285575866699</v>
      </c>
    </row>
    <row r="71" ht="14.25" customHeight="1">
      <c r="A71" s="5">
        <v>59.0</v>
      </c>
      <c r="B71" s="5" t="s">
        <v>78</v>
      </c>
      <c r="C71" s="5" t="str">
        <f>vlookup(B71,'All Years'!$B:$C,2,0)</f>
        <v>Middle East and Northern Africa</v>
      </c>
      <c r="D71" s="5">
        <v>5.754000186920166</v>
      </c>
      <c r="E71" s="5">
        <v>1.131445288658142</v>
      </c>
      <c r="F71" s="5">
        <v>1.1186193227767944</v>
      </c>
      <c r="G71" s="5">
        <v>0.7038037180900574</v>
      </c>
      <c r="H71" s="5">
        <v>0.41668209433555603</v>
      </c>
      <c r="I71" s="5">
        <v>0.18295133113861084</v>
      </c>
      <c r="J71" s="5">
        <v>0.1102297231554985</v>
      </c>
      <c r="K71" s="5">
        <v>2.0906624794006348</v>
      </c>
    </row>
    <row r="72" ht="14.25" customHeight="1">
      <c r="A72" s="5">
        <v>52.0</v>
      </c>
      <c r="B72" s="5" t="s">
        <v>71</v>
      </c>
      <c r="C72" s="5" t="str">
        <f>vlookup(B72,'All Years'!$B:$C,2,0)</f>
        <v>Central and Eastern Europe</v>
      </c>
      <c r="D72" s="5">
        <v>5.833000183105469</v>
      </c>
      <c r="E72" s="5">
        <v>1.1472342014312744</v>
      </c>
      <c r="F72" s="5">
        <v>1.2574464082717896</v>
      </c>
      <c r="G72" s="5">
        <v>0.7312769293785095</v>
      </c>
      <c r="H72" s="5">
        <v>0.2134227752685547</v>
      </c>
      <c r="I72" s="5">
        <v>0.026407109573483467</v>
      </c>
      <c r="J72" s="5">
        <v>0.010314342565834522</v>
      </c>
      <c r="K72" s="5">
        <v>2.446493148803711</v>
      </c>
    </row>
    <row r="73" ht="14.25" customHeight="1">
      <c r="A73" s="5">
        <v>17.0</v>
      </c>
      <c r="B73" s="5" t="s">
        <v>33</v>
      </c>
      <c r="C73" s="5" t="str">
        <f>vlookup(B73,'All Years'!$B:$C,2,0)</f>
        <v>Western Europe</v>
      </c>
      <c r="D73" s="5">
        <v>6.946000099182129</v>
      </c>
      <c r="E73" s="5">
        <v>1.5639073848724365</v>
      </c>
      <c r="F73" s="5">
        <v>1.2196252346038818</v>
      </c>
      <c r="G73" s="5">
        <v>0.9189427495002747</v>
      </c>
      <c r="H73" s="5">
        <v>0.6158339977264404</v>
      </c>
      <c r="I73" s="5">
        <v>0.2803365886211395</v>
      </c>
      <c r="J73" s="5">
        <v>0.3779769539833069</v>
      </c>
      <c r="K73" s="5">
        <v>1.9696130752563477</v>
      </c>
    </row>
    <row r="74" ht="14.25" customHeight="1">
      <c r="A74" s="5">
        <v>87.0</v>
      </c>
      <c r="B74" s="5" t="s">
        <v>108</v>
      </c>
      <c r="C74" s="5" t="str">
        <f>vlookup(B74,'All Years'!$B:$C,2,0)</f>
        <v>Central and Eastern Europe</v>
      </c>
      <c r="D74" s="5">
        <v>5.006999969482422</v>
      </c>
      <c r="E74" s="5">
        <v>0.918506383895874</v>
      </c>
      <c r="F74" s="5">
        <v>1.0023236274719238</v>
      </c>
      <c r="G74" s="5">
        <v>0.7354450225830078</v>
      </c>
      <c r="H74" s="5">
        <v>0.3345734179019928</v>
      </c>
      <c r="I74" s="5">
        <v>0.22358785569667816</v>
      </c>
      <c r="J74" s="5">
        <v>0.05327152460813522</v>
      </c>
      <c r="K74" s="5">
        <v>1.7393302917480469</v>
      </c>
    </row>
    <row r="75" ht="14.25" customHeight="1">
      <c r="A75" s="5">
        <v>130.0</v>
      </c>
      <c r="B75" s="5" t="s">
        <v>151</v>
      </c>
      <c r="C75" s="5" t="str">
        <f>vlookup(B75,'All Years'!$B:$C,2,0)</f>
        <v>Sub-Saharan Africa</v>
      </c>
      <c r="D75" s="5">
        <v>3.680999994277954</v>
      </c>
      <c r="E75" s="5">
        <v>0.20824499428272247</v>
      </c>
      <c r="F75" s="5">
        <v>0.668012797832489</v>
      </c>
      <c r="G75" s="5">
        <v>0.46720877289772034</v>
      </c>
      <c r="H75" s="5">
        <v>0.19183924794197083</v>
      </c>
      <c r="I75" s="5">
        <v>0.21333344280719757</v>
      </c>
      <c r="J75" s="5">
        <v>0.08123920857906342</v>
      </c>
      <c r="K75" s="5">
        <v>1.8510030508041382</v>
      </c>
    </row>
    <row r="76" ht="14.25" customHeight="1">
      <c r="A76" s="5">
        <v>117.0</v>
      </c>
      <c r="B76" s="5" t="s">
        <v>138</v>
      </c>
      <c r="C76" s="5" t="str">
        <f>vlookup(B76,'All Years'!$B:$C,2,0)</f>
        <v>Sub-Saharan Africa</v>
      </c>
      <c r="D76" s="5">
        <v>4.291999816894531</v>
      </c>
      <c r="E76" s="5">
        <v>0.016037127003073692</v>
      </c>
      <c r="F76" s="5">
        <v>0.41133856773376465</v>
      </c>
      <c r="G76" s="5">
        <v>0.2256191521883011</v>
      </c>
      <c r="H76" s="5">
        <v>0.43053746223449707</v>
      </c>
      <c r="I76" s="5">
        <v>0.3312775194644928</v>
      </c>
      <c r="J76" s="5">
        <v>0.06976959854364395</v>
      </c>
      <c r="K76" s="5">
        <v>2.8079071044921875</v>
      </c>
    </row>
    <row r="77" ht="14.25" customHeight="1">
      <c r="A77" s="5">
        <v>57.0</v>
      </c>
      <c r="B77" s="5" t="s">
        <v>76</v>
      </c>
      <c r="C77" s="5" t="str">
        <f>vlookup(B77,'All Years'!$B:$C,2,0)</f>
        <v>Southeastern Asia</v>
      </c>
      <c r="D77" s="5">
        <v>5.769999980926514</v>
      </c>
      <c r="E77" s="5">
        <v>1.124861717224121</v>
      </c>
      <c r="F77" s="5">
        <v>1.0702317953109741</v>
      </c>
      <c r="G77" s="5">
        <v>0.7239375710487366</v>
      </c>
      <c r="H77" s="5">
        <v>0.5302394032478333</v>
      </c>
      <c r="I77" s="5">
        <v>0.33075231313705444</v>
      </c>
      <c r="J77" s="5">
        <v>0.10500610619783401</v>
      </c>
      <c r="K77" s="5">
        <v>1.8854084014892578</v>
      </c>
    </row>
    <row r="78" ht="14.25" customHeight="1">
      <c r="A78" s="5">
        <v>123.0</v>
      </c>
      <c r="B78" s="5" t="s">
        <v>144</v>
      </c>
      <c r="C78" s="5" t="str">
        <f>vlookup(B78,'All Years'!$B:$C,2,0)</f>
        <v>Sub-Saharan Africa</v>
      </c>
      <c r="D78" s="5">
        <v>3.994999885559082</v>
      </c>
      <c r="E78" s="5">
        <v>0.26074498891830444</v>
      </c>
      <c r="F78" s="5">
        <v>1.0352624654769897</v>
      </c>
      <c r="G78" s="5">
        <v>0.20582932233810425</v>
      </c>
      <c r="H78" s="5">
        <v>0.3885749578475952</v>
      </c>
      <c r="I78" s="5">
        <v>0.18798181414604187</v>
      </c>
      <c r="J78" s="5">
        <v>0.12351744621992111</v>
      </c>
      <c r="K78" s="5">
        <v>1.7929298877716064</v>
      </c>
    </row>
    <row r="79" ht="14.25" customHeight="1">
      <c r="A79" s="5">
        <v>35.0</v>
      </c>
      <c r="B79" s="5" t="s">
        <v>53</v>
      </c>
      <c r="C79" s="5" t="str">
        <f>vlookup(B79,'All Years'!$B:$C,2,0)</f>
        <v>Western Europe</v>
      </c>
      <c r="D79" s="5">
        <v>6.302000045776367</v>
      </c>
      <c r="E79" s="5">
        <v>1.2074004411697388</v>
      </c>
      <c r="F79" s="5">
        <v>1.3020275831222534</v>
      </c>
      <c r="G79" s="5">
        <v>0.8872127532958984</v>
      </c>
      <c r="H79" s="5">
        <v>0.6036502718925476</v>
      </c>
      <c r="I79" s="5">
        <v>0.5175167918205261</v>
      </c>
      <c r="J79" s="5">
        <v>0.13585534691810608</v>
      </c>
      <c r="K79" s="5">
        <v>1.6487956047058105</v>
      </c>
    </row>
    <row r="80" ht="14.25" customHeight="1">
      <c r="A80" s="5">
        <v>111.0</v>
      </c>
      <c r="B80" s="5" t="s">
        <v>132</v>
      </c>
      <c r="C80" s="5" t="str">
        <f>vlookup(B80,'All Years'!$B:$C,2,0)</f>
        <v>Sub-Saharan Africa</v>
      </c>
      <c r="D80" s="5">
        <v>4.435999870300293</v>
      </c>
      <c r="E80" s="5">
        <v>0.45406630635261536</v>
      </c>
      <c r="F80" s="5">
        <v>0.869077205657959</v>
      </c>
      <c r="G80" s="5">
        <v>0.35873886942863464</v>
      </c>
      <c r="H80" s="5">
        <v>0.24232342839241028</v>
      </c>
      <c r="I80" s="5">
        <v>0.21899625658988953</v>
      </c>
      <c r="J80" s="5">
        <v>0.17461147904396057</v>
      </c>
      <c r="K80" s="5">
        <v>2.11773419380188</v>
      </c>
    </row>
    <row r="81" ht="14.25" customHeight="1">
      <c r="A81" s="5">
        <v>67.0</v>
      </c>
      <c r="B81" s="5" t="s">
        <v>86</v>
      </c>
      <c r="C81" s="5" t="str">
        <f>vlookup(B81,'All Years'!$B:$C,2,0)</f>
        <v>Sub-Saharan Africa</v>
      </c>
      <c r="D81" s="5">
        <v>5.4770002365112305</v>
      </c>
      <c r="E81" s="5">
        <v>1.0076080560684204</v>
      </c>
      <c r="F81" s="5">
        <v>0.9852096438407898</v>
      </c>
      <c r="G81" s="5">
        <v>0.7094982862472534</v>
      </c>
      <c r="H81" s="5">
        <v>0.560658872127533</v>
      </c>
      <c r="I81" s="5">
        <v>0.37744492292404175</v>
      </c>
      <c r="J81" s="5">
        <v>0.07520783692598343</v>
      </c>
      <c r="K81" s="5">
        <v>1.7614455223083496</v>
      </c>
    </row>
    <row r="82" ht="14.25" customHeight="1">
      <c r="A82" s="5">
        <v>14.0</v>
      </c>
      <c r="B82" s="5" t="s">
        <v>30</v>
      </c>
      <c r="C82" s="5" t="str">
        <f>vlookup(B82,'All Years'!$B:$C,2,0)</f>
        <v>Latin America and Caribbean</v>
      </c>
      <c r="D82" s="5">
        <v>7.186999797821045</v>
      </c>
      <c r="E82" s="5">
        <v>1.0205351114273071</v>
      </c>
      <c r="F82" s="5">
        <v>0.9145077466964722</v>
      </c>
      <c r="G82" s="5">
        <v>0.8144438862800598</v>
      </c>
      <c r="H82" s="5">
        <v>0.48181062936782837</v>
      </c>
      <c r="I82" s="5">
        <v>0.14074021577835083</v>
      </c>
      <c r="J82" s="5">
        <v>0.21312271058559418</v>
      </c>
      <c r="K82" s="5">
        <v>3.6021432876586914</v>
      </c>
    </row>
    <row r="83" ht="14.25" customHeight="1">
      <c r="A83" s="5">
        <v>48.0</v>
      </c>
      <c r="B83" s="5" t="s">
        <v>67</v>
      </c>
      <c r="C83" s="5" t="str">
        <f>vlookup(B83,'All Years'!$B:$C,2,0)</f>
        <v>Central and Eastern Europe</v>
      </c>
      <c r="D83" s="5">
        <v>5.888999938964844</v>
      </c>
      <c r="E83" s="5">
        <v>0.5944753289222717</v>
      </c>
      <c r="F83" s="5">
        <v>1.0152755975723267</v>
      </c>
      <c r="G83" s="5">
        <v>0.6182573437690735</v>
      </c>
      <c r="H83" s="5">
        <v>0.32817894220352173</v>
      </c>
      <c r="I83" s="5">
        <v>0.20951472222805023</v>
      </c>
      <c r="J83" s="5">
        <v>0.01614898256957531</v>
      </c>
      <c r="K83" s="5">
        <v>3.1071219444274902</v>
      </c>
    </row>
    <row r="84" ht="14.25" customHeight="1">
      <c r="A84" s="5">
        <v>91.0</v>
      </c>
      <c r="B84" s="5" t="s">
        <v>112</v>
      </c>
      <c r="C84" s="5" t="str">
        <f>vlookup(B84,'All Years'!$B:$C,2,0)</f>
        <v>Eastern Asia</v>
      </c>
      <c r="D84" s="5">
        <v>4.874000072479248</v>
      </c>
      <c r="E84" s="5">
        <v>0.8281857371330261</v>
      </c>
      <c r="F84" s="5">
        <v>1.3005961179733276</v>
      </c>
      <c r="G84" s="5">
        <v>0.6026848554611206</v>
      </c>
      <c r="H84" s="5">
        <v>0.43626073002815247</v>
      </c>
      <c r="I84" s="5">
        <v>0.33230137825012207</v>
      </c>
      <c r="J84" s="5">
        <v>0.026656778529286385</v>
      </c>
      <c r="K84" s="5">
        <v>1.3475947380065918</v>
      </c>
    </row>
    <row r="85" ht="14.25" customHeight="1">
      <c r="A85" s="5">
        <v>78.0</v>
      </c>
      <c r="B85" s="5" t="s">
        <v>99</v>
      </c>
      <c r="C85" s="5" t="str">
        <f>vlookup(B85,'All Years'!$B:$C,2,0)</f>
        <v>Central and Eastern Europe</v>
      </c>
      <c r="D85" s="5">
        <v>5.191999912261963</v>
      </c>
      <c r="E85" s="5">
        <v>0.9743800163269043</v>
      </c>
      <c r="F85" s="5">
        <v>0.9055719971656799</v>
      </c>
      <c r="G85" s="5">
        <v>0.7252116203308105</v>
      </c>
      <c r="H85" s="5">
        <v>0.18259692192077637</v>
      </c>
      <c r="I85" s="5">
        <v>0.16139645874500275</v>
      </c>
      <c r="J85" s="5">
        <v>0.14295557141304016</v>
      </c>
      <c r="K85" s="5">
        <v>2.1001663208007812</v>
      </c>
    </row>
    <row r="86" ht="14.25" customHeight="1">
      <c r="A86" s="5">
        <v>86.0</v>
      </c>
      <c r="B86" s="5" t="s">
        <v>107</v>
      </c>
      <c r="C86" s="5" t="str">
        <f>vlookup(B86,'All Years'!$B:$C,2,0)</f>
        <v>Middle East and Northern Africa</v>
      </c>
      <c r="D86" s="5">
        <v>5.013000011444092</v>
      </c>
      <c r="E86" s="5">
        <v>0.7347908616065979</v>
      </c>
      <c r="F86" s="5">
        <v>0.640947699546814</v>
      </c>
      <c r="G86" s="5">
        <v>0.6095390319824219</v>
      </c>
      <c r="H86" s="5">
        <v>0.41691499948501587</v>
      </c>
      <c r="I86" s="5">
        <v>0.07171714305877686</v>
      </c>
      <c r="J86" s="5">
        <v>0.0854569748044014</v>
      </c>
      <c r="K86" s="5">
        <v>2.4537253379821777</v>
      </c>
    </row>
    <row r="87" ht="14.25" customHeight="1">
      <c r="A87" s="5">
        <v>115.0</v>
      </c>
      <c r="B87" s="5" t="s">
        <v>136</v>
      </c>
      <c r="C87" s="5" t="str">
        <f>vlookup(B87,'All Years'!$B:$C,2,0)</f>
        <v>Southeastern Asia</v>
      </c>
      <c r="D87" s="5">
        <v>4.307000160217285</v>
      </c>
      <c r="E87" s="5">
        <v>0.27107536792755127</v>
      </c>
      <c r="F87" s="5">
        <v>0.7090504765510559</v>
      </c>
      <c r="G87" s="5">
        <v>0.4824623167514801</v>
      </c>
      <c r="H87" s="5">
        <v>0.4401707053184509</v>
      </c>
      <c r="I87" s="5">
        <v>0.795884907245636</v>
      </c>
      <c r="J87" s="5">
        <v>0.19033539295196533</v>
      </c>
      <c r="K87" s="5">
        <v>1.4180457592010498</v>
      </c>
    </row>
    <row r="88" ht="14.25" customHeight="1">
      <c r="A88" s="5">
        <v>108.0</v>
      </c>
      <c r="B88" s="5" t="s">
        <v>129</v>
      </c>
      <c r="C88" s="5" t="str">
        <f>vlookup(B88,'All Years'!$B:$C,2,0)</f>
        <v>Southern Asia</v>
      </c>
      <c r="D88" s="5">
        <v>4.513999938964844</v>
      </c>
      <c r="E88" s="5">
        <v>0.35996824502944946</v>
      </c>
      <c r="F88" s="5">
        <v>0.8644945025444031</v>
      </c>
      <c r="G88" s="5">
        <v>0.5687413215637207</v>
      </c>
      <c r="H88" s="5">
        <v>0.38282421231269836</v>
      </c>
      <c r="I88" s="5">
        <v>0.322955459356308</v>
      </c>
      <c r="J88" s="5">
        <v>0.05906721577048302</v>
      </c>
      <c r="K88" s="5">
        <v>1.9563724994659424</v>
      </c>
    </row>
    <row r="89" ht="14.25" customHeight="1">
      <c r="A89" s="5">
        <v>7.0</v>
      </c>
      <c r="B89" s="5" t="s">
        <v>20</v>
      </c>
      <c r="C89" s="5" t="str">
        <f>vlookup(B89,'All Years'!$B:$C,2,0)</f>
        <v>Western Europe</v>
      </c>
      <c r="D89" s="5">
        <v>7.377999782562256</v>
      </c>
      <c r="E89" s="5">
        <v>1.329444169998169</v>
      </c>
      <c r="F89" s="5">
        <v>1.2801730632781982</v>
      </c>
      <c r="G89" s="5">
        <v>0.8928382992744446</v>
      </c>
      <c r="H89" s="5">
        <v>0.6157615184783936</v>
      </c>
      <c r="I89" s="5">
        <v>0.47610393166542053</v>
      </c>
      <c r="J89" s="5">
        <v>0.3181394338607788</v>
      </c>
      <c r="K89" s="5">
        <v>2.4657034873962402</v>
      </c>
    </row>
    <row r="90" ht="14.25" customHeight="1">
      <c r="A90" s="5">
        <v>9.0</v>
      </c>
      <c r="B90" s="5" t="s">
        <v>22</v>
      </c>
      <c r="C90" s="5" t="str">
        <f>vlookup(B90,'All Years'!$B:$C,2,0)</f>
        <v>South Pasific</v>
      </c>
      <c r="D90" s="5">
        <v>7.285999774932861</v>
      </c>
      <c r="E90" s="5">
        <v>1.2501846551895142</v>
      </c>
      <c r="F90" s="5">
        <v>1.3196744918823242</v>
      </c>
      <c r="G90" s="5">
        <v>0.9083706140518188</v>
      </c>
      <c r="H90" s="5">
        <v>0.6393776535987854</v>
      </c>
      <c r="I90" s="5">
        <v>0.47501006722450256</v>
      </c>
      <c r="J90" s="5">
        <v>0.4292156398296356</v>
      </c>
      <c r="K90" s="5">
        <v>2.264252185821533</v>
      </c>
    </row>
    <row r="91" ht="14.25" customHeight="1">
      <c r="A91" s="5">
        <v>53.0</v>
      </c>
      <c r="B91" s="5" t="s">
        <v>72</v>
      </c>
      <c r="C91" s="5" t="str">
        <f>vlookup(B91,'All Years'!$B:$C,2,0)</f>
        <v>Latin America and Caribbean</v>
      </c>
      <c r="D91" s="5">
        <v>5.828000068664551</v>
      </c>
      <c r="E91" s="5">
        <v>0.5932456851005554</v>
      </c>
      <c r="F91" s="5">
        <v>1.1418377161026</v>
      </c>
      <c r="G91" s="5">
        <v>0.7431443929672241</v>
      </c>
      <c r="H91" s="5">
        <v>0.554745614528656</v>
      </c>
      <c r="I91" s="5">
        <v>0.2781512439250946</v>
      </c>
      <c r="J91" s="5">
        <v>0.19317077100276947</v>
      </c>
      <c r="K91" s="5">
        <v>2.3240718841552734</v>
      </c>
    </row>
    <row r="92" ht="14.25" customHeight="1">
      <c r="A92" s="5">
        <v>127.0</v>
      </c>
      <c r="B92" s="5" t="s">
        <v>148</v>
      </c>
      <c r="C92" s="5" t="str">
        <f>vlookup(B92,'All Years'!$B:$C,2,0)</f>
        <v>Sub-Saharan Africa</v>
      </c>
      <c r="D92" s="5">
        <v>3.8450000286102295</v>
      </c>
      <c r="E92" s="5">
        <v>0.069399394094944</v>
      </c>
      <c r="F92" s="5">
        <v>0.7726476788520813</v>
      </c>
      <c r="G92" s="5">
        <v>0.29707071185112</v>
      </c>
      <c r="H92" s="5">
        <v>0.4769163727760315</v>
      </c>
      <c r="I92" s="5">
        <v>0.19386576116085052</v>
      </c>
      <c r="J92" s="5">
        <v>0.15639151632785797</v>
      </c>
      <c r="K92" s="5">
        <v>1.878767728805542</v>
      </c>
    </row>
    <row r="93" ht="14.25" customHeight="1">
      <c r="A93" s="5">
        <v>74.0</v>
      </c>
      <c r="B93" s="5" t="s">
        <v>94</v>
      </c>
      <c r="C93" s="5" t="str">
        <f>vlookup(B93,'All Years'!$B:$C,2,0)</f>
        <v>Sub-Saharan Africa</v>
      </c>
      <c r="D93" s="5">
        <v>5.26800012588501</v>
      </c>
      <c r="E93" s="5">
        <v>0.6543517112731934</v>
      </c>
      <c r="F93" s="5">
        <v>0.9043177962303162</v>
      </c>
      <c r="G93" s="5">
        <v>0.16006521880626678</v>
      </c>
      <c r="H93" s="5">
        <v>0.34333959221839905</v>
      </c>
      <c r="I93" s="5">
        <v>0.27233248949050903</v>
      </c>
      <c r="J93" s="5">
        <v>0.04030478745698929</v>
      </c>
      <c r="K93" s="5">
        <v>2.8931946754455566</v>
      </c>
    </row>
    <row r="94" ht="14.25" customHeight="1">
      <c r="A94" s="5">
        <v>62.0</v>
      </c>
      <c r="B94" s="5" t="s">
        <v>160</v>
      </c>
      <c r="C94" s="5" t="str">
        <f>vlookup(B94,'All Years'!$B:$C,2,0)</f>
        <v>#N/A</v>
      </c>
      <c r="D94" s="5">
        <v>5.695000171661377</v>
      </c>
      <c r="E94" s="5">
        <v>1.2080583572387695</v>
      </c>
      <c r="F94" s="5">
        <v>1.0700846910476685</v>
      </c>
      <c r="G94" s="5">
        <v>0.9235645532608032</v>
      </c>
      <c r="H94" s="5">
        <v>0.49026885628700256</v>
      </c>
      <c r="I94" s="5">
        <v>0.2616923749446869</v>
      </c>
      <c r="J94" s="5">
        <v>0.1428033709526062</v>
      </c>
      <c r="K94" s="5">
        <v>1.5988807678222656</v>
      </c>
    </row>
    <row r="95" ht="14.25" customHeight="1">
      <c r="A95" s="5">
        <v>4.0</v>
      </c>
      <c r="B95" s="5" t="s">
        <v>16</v>
      </c>
      <c r="C95" s="5" t="str">
        <f>vlookup(B95,'All Years'!$B:$C,2,0)</f>
        <v>Western Europe</v>
      </c>
      <c r="D95" s="5">
        <v>7.521999835968018</v>
      </c>
      <c r="E95" s="5">
        <v>1.4589966535568237</v>
      </c>
      <c r="F95" s="5">
        <v>1.3309545516967773</v>
      </c>
      <c r="G95" s="5">
        <v>0.8852090239524841</v>
      </c>
      <c r="H95" s="5">
        <v>0.6697317957878113</v>
      </c>
      <c r="I95" s="5">
        <v>0.34698915481567383</v>
      </c>
      <c r="J95" s="5">
        <v>0.3650342524051666</v>
      </c>
      <c r="K95" s="5">
        <v>2.4653115272521973</v>
      </c>
    </row>
    <row r="96" ht="14.25" customHeight="1">
      <c r="A96" s="5">
        <v>76.0</v>
      </c>
      <c r="B96" s="5" t="s">
        <v>96</v>
      </c>
      <c r="C96" s="5" t="str">
        <f>vlookup(B96,'All Years'!$B:$C,2,0)</f>
        <v>Southern Asia</v>
      </c>
      <c r="D96" s="5">
        <v>5.193999767303467</v>
      </c>
      <c r="E96" s="5">
        <v>0.5954253077507019</v>
      </c>
      <c r="F96" s="5">
        <v>0.41411247849464417</v>
      </c>
      <c r="G96" s="5">
        <v>0.5146593451499939</v>
      </c>
      <c r="H96" s="5">
        <v>0.12101595103740692</v>
      </c>
      <c r="I96" s="5">
        <v>0.33670926094055176</v>
      </c>
      <c r="J96" s="5">
        <v>0.10464338213205338</v>
      </c>
      <c r="K96" s="5">
        <v>3.1070921421051025</v>
      </c>
    </row>
    <row r="97" ht="14.25" customHeight="1">
      <c r="A97" s="5">
        <v>98.0</v>
      </c>
      <c r="B97" s="5" t="s">
        <v>119</v>
      </c>
      <c r="C97" s="5" t="str">
        <f>vlookup(B97,'All Years'!$B:$C,2,0)</f>
        <v>Middle East and Northern Africa</v>
      </c>
      <c r="D97" s="5">
        <v>4.715000152587891</v>
      </c>
      <c r="E97" s="5">
        <v>0.5986737012863159</v>
      </c>
      <c r="F97" s="5">
        <v>0.9255763292312622</v>
      </c>
      <c r="G97" s="5">
        <v>0.6601547598838806</v>
      </c>
      <c r="H97" s="5">
        <v>0.24498555064201355</v>
      </c>
      <c r="I97" s="5">
        <v>0.1125078871846199</v>
      </c>
      <c r="J97" s="5">
        <v>0.12904691696166992</v>
      </c>
      <c r="K97" s="5">
        <v>2.043837547302246</v>
      </c>
    </row>
    <row r="98" ht="14.25" customHeight="1">
      <c r="A98" s="5">
        <v>24.0</v>
      </c>
      <c r="B98" s="5" t="s">
        <v>41</v>
      </c>
      <c r="C98" s="5" t="str">
        <f>vlookup(B98,'All Years'!$B:$C,2,0)</f>
        <v>Latin America and Caribbean</v>
      </c>
      <c r="D98" s="5">
        <v>6.785999774932861</v>
      </c>
      <c r="E98" s="5">
        <v>1.0635285377502441</v>
      </c>
      <c r="F98" s="5">
        <v>1.1985034942626953</v>
      </c>
      <c r="G98" s="5">
        <v>0.7966067790985107</v>
      </c>
      <c r="H98" s="5">
        <v>0.5421037673950195</v>
      </c>
      <c r="I98" s="5">
        <v>0.24433666467666626</v>
      </c>
      <c r="J98" s="5">
        <v>0.09269940108060837</v>
      </c>
      <c r="K98" s="5">
        <v>2.8484771251678467</v>
      </c>
    </row>
    <row r="99" ht="14.25" customHeight="1">
      <c r="A99" s="5">
        <v>49.0</v>
      </c>
      <c r="B99" s="5" t="s">
        <v>68</v>
      </c>
      <c r="C99" s="5" t="str">
        <f>vlookup(B99,'All Years'!$B:$C,2,0)</f>
        <v>Latin America and Caribbean</v>
      </c>
      <c r="D99" s="5">
        <v>5.877999782562256</v>
      </c>
      <c r="E99" s="5">
        <v>0.7598462700843811</v>
      </c>
      <c r="F99" s="5">
        <v>1.3047715425491333</v>
      </c>
      <c r="G99" s="5">
        <v>0.6609799265861511</v>
      </c>
      <c r="H99" s="5">
        <v>0.5389873385429382</v>
      </c>
      <c r="I99" s="5">
        <v>0.3423973321914673</v>
      </c>
      <c r="J99" s="5">
        <v>0.08241582661867142</v>
      </c>
      <c r="K99" s="5">
        <v>2.1889572143554688</v>
      </c>
    </row>
    <row r="100" ht="14.25" customHeight="1">
      <c r="A100" s="5">
        <v>54.0</v>
      </c>
      <c r="B100" s="5" t="s">
        <v>73</v>
      </c>
      <c r="C100" s="5" t="str">
        <f>vlookup(B100,'All Years'!$B:$C,2,0)</f>
        <v>Latin America and Caribbean</v>
      </c>
      <c r="D100" s="5">
        <v>5.823999881744385</v>
      </c>
      <c r="E100" s="5">
        <v>0.9001891613006592</v>
      </c>
      <c r="F100" s="5">
        <v>0.9745863676071167</v>
      </c>
      <c r="G100" s="5">
        <v>0.7301655411720276</v>
      </c>
      <c r="H100" s="5">
        <v>0.4149584174156189</v>
      </c>
      <c r="I100" s="5">
        <v>0.14981946349143982</v>
      </c>
      <c r="J100" s="5">
        <v>0.05989339202642441</v>
      </c>
      <c r="K100" s="5">
        <v>2.5945029258728027</v>
      </c>
    </row>
    <row r="101" ht="14.25" customHeight="1">
      <c r="A101" s="5">
        <v>85.0</v>
      </c>
      <c r="B101" s="5" t="s">
        <v>106</v>
      </c>
      <c r="C101" s="5" t="str">
        <f>vlookup(B101,'All Years'!$B:$C,2,0)</f>
        <v>Southeastern Asia</v>
      </c>
      <c r="D101" s="5">
        <v>5.072999954223633</v>
      </c>
      <c r="E101" s="5">
        <v>0.7053245306015015</v>
      </c>
      <c r="F101" s="5">
        <v>1.035159707069397</v>
      </c>
      <c r="G101" s="5">
        <v>0.5811386108398438</v>
      </c>
      <c r="H101" s="5">
        <v>0.6254458427429199</v>
      </c>
      <c r="I101" s="5">
        <v>0.2499108910560608</v>
      </c>
      <c r="J101" s="5">
        <v>0.12278645485639572</v>
      </c>
      <c r="K101" s="5">
        <v>1.7535953521728516</v>
      </c>
    </row>
    <row r="102" ht="14.25" customHeight="1">
      <c r="A102" s="5">
        <v>56.0</v>
      </c>
      <c r="B102" s="5" t="s">
        <v>75</v>
      </c>
      <c r="C102" s="5" t="str">
        <f>vlookup(B102,'All Years'!$B:$C,2,0)</f>
        <v>Central and Eastern Europe</v>
      </c>
      <c r="D102" s="5">
        <v>5.790999889373779</v>
      </c>
      <c r="E102" s="5">
        <v>1.1255497932434082</v>
      </c>
      <c r="F102" s="5">
        <v>1.2794792652130127</v>
      </c>
      <c r="G102" s="5">
        <v>0.7790307998657227</v>
      </c>
      <c r="H102" s="5">
        <v>0.5312156081199646</v>
      </c>
      <c r="I102" s="5">
        <v>0.16759184002876282</v>
      </c>
      <c r="J102" s="5">
        <v>0.04211710765957832</v>
      </c>
      <c r="K102" s="5">
        <v>1.8656482696533203</v>
      </c>
    </row>
    <row r="103" ht="14.25" customHeight="1">
      <c r="A103" s="5">
        <v>83.0</v>
      </c>
      <c r="B103" s="5" t="s">
        <v>104</v>
      </c>
      <c r="C103" s="5" t="str">
        <f>vlookup(B103,'All Years'!$B:$C,2,0)</f>
        <v>Western Europe</v>
      </c>
      <c r="D103" s="5">
        <v>5.1020002365112305</v>
      </c>
      <c r="E103" s="5">
        <v>1.1599103212356567</v>
      </c>
      <c r="F103" s="5">
        <v>1.1393535137176514</v>
      </c>
      <c r="G103" s="5">
        <v>0.8751893043518066</v>
      </c>
      <c r="H103" s="5">
        <v>0.5146886110305786</v>
      </c>
      <c r="I103" s="5">
        <v>0.1371932029724121</v>
      </c>
      <c r="J103" s="5">
        <v>0.010777601972222328</v>
      </c>
      <c r="K103" s="5">
        <v>1.2646210193634033</v>
      </c>
    </row>
    <row r="104" ht="14.25" customHeight="1">
      <c r="A104" s="5">
        <v>81.0</v>
      </c>
      <c r="B104" s="5" t="s">
        <v>102</v>
      </c>
      <c r="C104" s="5" t="str">
        <f>vlookup(B104,'All Years'!$B:$C,2,0)</f>
        <v>Central and Eastern Europe</v>
      </c>
      <c r="D104" s="5">
        <v>5.124000072479248</v>
      </c>
      <c r="E104" s="5">
        <v>1.04344642162323</v>
      </c>
      <c r="F104" s="5">
        <v>0.8858759999275208</v>
      </c>
      <c r="G104" s="5">
        <v>0.7689010500907898</v>
      </c>
      <c r="H104" s="5">
        <v>0.35067763924598694</v>
      </c>
      <c r="I104" s="5">
        <v>0.13747765123844147</v>
      </c>
      <c r="J104" s="5">
        <v>0.006486494094133377</v>
      </c>
      <c r="K104" s="5">
        <v>1.93129301071167</v>
      </c>
    </row>
    <row r="105" ht="14.25" customHeight="1">
      <c r="A105" s="5">
        <v>60.0</v>
      </c>
      <c r="B105" s="5" t="s">
        <v>79</v>
      </c>
      <c r="C105" s="5" t="str">
        <f>vlookup(B105,'All Years'!$B:$C,2,0)</f>
        <v>Central and Eastern Europe</v>
      </c>
      <c r="D105" s="5">
        <v>5.716000080108643</v>
      </c>
      <c r="E105" s="5">
        <v>1.1376441717147827</v>
      </c>
      <c r="F105" s="5">
        <v>1.2361687421798706</v>
      </c>
      <c r="G105" s="5">
        <v>0.6692614555358887</v>
      </c>
      <c r="H105" s="5">
        <v>0.366788387298584</v>
      </c>
      <c r="I105" s="5">
        <v>0.001988589996472001</v>
      </c>
      <c r="J105" s="5">
        <v>0.03004995733499527</v>
      </c>
      <c r="K105" s="5">
        <v>2.2739415168762207</v>
      </c>
    </row>
    <row r="106" ht="14.25" customHeight="1">
      <c r="A106" s="5">
        <v>136.0</v>
      </c>
      <c r="B106" s="5" t="s">
        <v>157</v>
      </c>
      <c r="C106" s="5" t="str">
        <f>vlookup(B106,'All Years'!$B:$C,2,0)</f>
        <v>Sub-Saharan Africa</v>
      </c>
      <c r="D106" s="5">
        <v>3.4649999141693115</v>
      </c>
      <c r="E106" s="5">
        <v>0.2220776230096817</v>
      </c>
      <c r="F106" s="5">
        <v>0.7737013697624207</v>
      </c>
      <c r="G106" s="5">
        <v>0.4286434054374695</v>
      </c>
      <c r="H106" s="5">
        <v>0.592007040977478</v>
      </c>
      <c r="I106" s="5">
        <v>0.2262788563966751</v>
      </c>
      <c r="J106" s="5">
        <v>0.551911473274231</v>
      </c>
      <c r="K106" s="5">
        <v>0.6704182624816895</v>
      </c>
    </row>
    <row r="107" ht="14.25" customHeight="1">
      <c r="A107" s="5">
        <v>33.0</v>
      </c>
      <c r="B107" s="5" t="s">
        <v>51</v>
      </c>
      <c r="C107" s="5" t="str">
        <f>vlookup(B107,'All Years'!$B:$C,2,0)</f>
        <v>Middle East and Northern Africa</v>
      </c>
      <c r="D107" s="5">
        <v>6.410999774932861</v>
      </c>
      <c r="E107" s="5">
        <v>1.3954102993011475</v>
      </c>
      <c r="F107" s="5">
        <v>1.0839251279830933</v>
      </c>
      <c r="G107" s="5">
        <v>0.7202511429786682</v>
      </c>
      <c r="H107" s="5">
        <v>0.3104800879955292</v>
      </c>
      <c r="I107" s="5">
        <v>0.13705630600452423</v>
      </c>
      <c r="J107" s="5">
        <v>0.32524338364601135</v>
      </c>
      <c r="K107" s="5">
        <v>2.4387154579162598</v>
      </c>
    </row>
    <row r="108" ht="14.25" customHeight="1">
      <c r="A108" s="5">
        <v>125.0</v>
      </c>
      <c r="B108" s="5" t="s">
        <v>146</v>
      </c>
      <c r="C108" s="5" t="str">
        <f>vlookup(B108,'All Years'!$B:$C,2,0)</f>
        <v>Sub-Saharan Africa</v>
      </c>
      <c r="D108" s="5">
        <v>3.9040000438690186</v>
      </c>
      <c r="E108" s="5">
        <v>0.36497512459754944</v>
      </c>
      <c r="F108" s="5">
        <v>0.9761861562728882</v>
      </c>
      <c r="G108" s="5">
        <v>0.4354014992713928</v>
      </c>
      <c r="H108" s="5">
        <v>0.3677188754081726</v>
      </c>
      <c r="I108" s="5">
        <v>0.20842503011226654</v>
      </c>
      <c r="J108" s="5">
        <v>0.10713297873735428</v>
      </c>
      <c r="K108" s="5">
        <v>1.4439473152160645</v>
      </c>
    </row>
    <row r="109" ht="14.25" customHeight="1">
      <c r="A109" s="5">
        <v>82.0</v>
      </c>
      <c r="B109" s="5" t="s">
        <v>103</v>
      </c>
      <c r="C109" s="5" t="str">
        <f>vlookup(B109,'All Years'!$B:$C,2,0)</f>
        <v>Central and Eastern Europe</v>
      </c>
      <c r="D109" s="5">
        <v>5.123000144958496</v>
      </c>
      <c r="E109" s="5">
        <v>0.9205288887023926</v>
      </c>
      <c r="F109" s="5">
        <v>1.0096449851989746</v>
      </c>
      <c r="G109" s="5">
        <v>0.7483595013618469</v>
      </c>
      <c r="H109" s="5">
        <v>0.20106852054595947</v>
      </c>
      <c r="I109" s="5">
        <v>0.1923089623451233</v>
      </c>
      <c r="J109" s="5">
        <v>0.0261703934520483</v>
      </c>
      <c r="K109" s="5">
        <v>2.0249969959259033</v>
      </c>
    </row>
    <row r="110" ht="14.25" customHeight="1">
      <c r="A110" s="5">
        <v>110.0</v>
      </c>
      <c r="B110" s="5" t="s">
        <v>131</v>
      </c>
      <c r="C110" s="5" t="str">
        <f>vlookup(B110,'All Years'!$B:$C,2,0)</f>
        <v>Sub-Saharan Africa</v>
      </c>
      <c r="D110" s="5">
        <v>4.506999969482422</v>
      </c>
      <c r="E110" s="5">
        <v>0.33023926615715027</v>
      </c>
      <c r="F110" s="5">
        <v>0.9557083249092102</v>
      </c>
      <c r="G110" s="5">
        <v>0.0</v>
      </c>
      <c r="H110" s="5">
        <v>0.40840059518814087</v>
      </c>
      <c r="I110" s="5">
        <v>0.21488241851329803</v>
      </c>
      <c r="J110" s="5">
        <v>0.08785772323608398</v>
      </c>
      <c r="K110" s="5">
        <v>2.510089874267578</v>
      </c>
    </row>
    <row r="111" ht="14.25" customHeight="1">
      <c r="A111" s="5">
        <v>23.0</v>
      </c>
      <c r="B111" s="5" t="s">
        <v>39</v>
      </c>
      <c r="C111" s="5" t="str">
        <f>vlookup(B111,'All Years'!$B:$C,2,0)</f>
        <v>Southeastern Asia</v>
      </c>
      <c r="D111" s="5">
        <v>6.797999858856201</v>
      </c>
      <c r="E111" s="5">
        <v>1.5218589305877686</v>
      </c>
      <c r="F111" s="5">
        <v>1.020002007484436</v>
      </c>
      <c r="G111" s="5">
        <v>1.0252474546432495</v>
      </c>
      <c r="H111" s="5">
        <v>0.5425164103507996</v>
      </c>
      <c r="I111" s="5">
        <v>0.3110487163066864</v>
      </c>
      <c r="J111" s="5">
        <v>0.4920996427536011</v>
      </c>
      <c r="K111" s="5">
        <v>1.8850126266479492</v>
      </c>
    </row>
    <row r="112" ht="14.25" customHeight="1">
      <c r="A112" s="5">
        <v>41.0</v>
      </c>
      <c r="B112" s="5" t="s">
        <v>60</v>
      </c>
      <c r="C112" s="5" t="str">
        <f>vlookup(B112,'All Years'!$B:$C,2,0)</f>
        <v>Central and Eastern Europe</v>
      </c>
      <c r="D112" s="5">
        <v>5.994999885559082</v>
      </c>
      <c r="E112" s="5">
        <v>1.168908715248108</v>
      </c>
      <c r="F112" s="5">
        <v>1.2699871063232422</v>
      </c>
      <c r="G112" s="5">
        <v>0.7890218496322632</v>
      </c>
      <c r="H112" s="5">
        <v>0.31751134991645813</v>
      </c>
      <c r="I112" s="5">
        <v>0.16892823576927185</v>
      </c>
      <c r="J112" s="5">
        <v>0.034308820962905884</v>
      </c>
      <c r="K112" s="5">
        <v>2.246385335922241</v>
      </c>
    </row>
    <row r="113" ht="14.25" customHeight="1">
      <c r="A113" s="5">
        <v>51.0</v>
      </c>
      <c r="B113" s="5" t="s">
        <v>70</v>
      </c>
      <c r="C113" s="5" t="str">
        <f>vlookup(B113,'All Years'!$B:$C,2,0)</f>
        <v>Central and Eastern Europe</v>
      </c>
      <c r="D113" s="5">
        <v>5.8480000495910645</v>
      </c>
      <c r="E113" s="5">
        <v>1.1849778890609741</v>
      </c>
      <c r="F113" s="5">
        <v>1.2738475799560547</v>
      </c>
      <c r="G113" s="5">
        <v>0.8733711838722229</v>
      </c>
      <c r="H113" s="5">
        <v>0.6085531711578369</v>
      </c>
      <c r="I113" s="5">
        <v>0.2532813549041748</v>
      </c>
      <c r="J113" s="5">
        <v>0.03786863759160042</v>
      </c>
      <c r="K113" s="5">
        <v>1.61582612991333</v>
      </c>
    </row>
    <row r="114" ht="14.25" customHeight="1">
      <c r="A114" s="5">
        <v>103.0</v>
      </c>
      <c r="B114" s="5" t="s">
        <v>124</v>
      </c>
      <c r="C114" s="5" t="str">
        <f>vlookup(B114,'All Years'!$B:$C,2,0)</f>
        <v>Sub-Saharan Africa</v>
      </c>
      <c r="D114" s="5">
        <v>4.642000198364258</v>
      </c>
      <c r="E114" s="5">
        <v>0.9204925298690796</v>
      </c>
      <c r="F114" s="5">
        <v>1.1846833229064941</v>
      </c>
      <c r="G114" s="5">
        <v>0.276875376701355</v>
      </c>
      <c r="H114" s="5">
        <v>0.33206573128700256</v>
      </c>
      <c r="I114" s="5">
        <v>0.11973077803850174</v>
      </c>
      <c r="J114" s="5">
        <v>0.08884299546480179</v>
      </c>
      <c r="K114" s="5">
        <v>1.7195613384246826</v>
      </c>
    </row>
    <row r="115" ht="14.25" customHeight="1">
      <c r="A115" s="5">
        <v>43.0</v>
      </c>
      <c r="B115" s="5" t="s">
        <v>62</v>
      </c>
      <c r="C115" s="5" t="str">
        <f>vlookup(B115,'All Years'!$B:$C,2,0)</f>
        <v>Eastern Asia</v>
      </c>
      <c r="D115" s="5">
        <v>5.984000205993652</v>
      </c>
      <c r="E115" s="5">
        <v>1.2446057796478271</v>
      </c>
      <c r="F115" s="5">
        <v>0.957741916179657</v>
      </c>
      <c r="G115" s="5">
        <v>0.9653759002685547</v>
      </c>
      <c r="H115" s="5">
        <v>0.3320847153663635</v>
      </c>
      <c r="I115" s="5">
        <v>0.18556548655033112</v>
      </c>
      <c r="J115" s="5">
        <v>0.07856930047273636</v>
      </c>
      <c r="K115" s="5">
        <v>2.2197766304016113</v>
      </c>
    </row>
    <row r="116" ht="14.25" customHeight="1">
      <c r="A116" s="5">
        <v>34.0</v>
      </c>
      <c r="B116" s="5" t="s">
        <v>52</v>
      </c>
      <c r="C116" s="5" t="str">
        <f>vlookup(B116,'All Years'!$B:$C,2,0)</f>
        <v>Western Europe</v>
      </c>
      <c r="D116" s="5">
        <v>6.328999996185303</v>
      </c>
      <c r="E116" s="5">
        <v>1.2301145792007446</v>
      </c>
      <c r="F116" s="5">
        <v>1.313787579536438</v>
      </c>
      <c r="G116" s="5">
        <v>0.955624520778656</v>
      </c>
      <c r="H116" s="5">
        <v>0.45950600504875183</v>
      </c>
      <c r="I116" s="5">
        <v>0.1822727769613266</v>
      </c>
      <c r="J116" s="5">
        <v>0.0639830231666565</v>
      </c>
      <c r="K116" s="5">
        <v>2.123666286468506</v>
      </c>
    </row>
    <row r="117" ht="14.25" customHeight="1">
      <c r="A117" s="5">
        <v>118.0</v>
      </c>
      <c r="B117" s="5" t="s">
        <v>139</v>
      </c>
      <c r="C117" s="5" t="str">
        <f>vlookup(B117,'All Years'!$B:$C,2,0)</f>
        <v>Southern Asia</v>
      </c>
      <c r="D117" s="5">
        <v>4.270999908447266</v>
      </c>
      <c r="E117" s="5">
        <v>0.8352369070053101</v>
      </c>
      <c r="F117" s="5">
        <v>1.0190520286560059</v>
      </c>
      <c r="G117" s="5">
        <v>0.7080631852149963</v>
      </c>
      <c r="H117" s="5">
        <v>0.5372617840766907</v>
      </c>
      <c r="I117" s="5">
        <v>0.4082770049571991</v>
      </c>
      <c r="J117" s="5">
        <v>0.09178527444601059</v>
      </c>
      <c r="K117" s="5">
        <v>0.6710786819458008</v>
      </c>
    </row>
    <row r="118" ht="14.25" customHeight="1">
      <c r="A118" s="5">
        <v>8.0</v>
      </c>
      <c r="B118" s="5" t="s">
        <v>21</v>
      </c>
      <c r="C118" s="5" t="str">
        <f>vlookup(B118,'All Years'!$B:$C,2,0)</f>
        <v>Western Europe</v>
      </c>
      <c r="D118" s="5">
        <v>7.363999843597412</v>
      </c>
      <c r="E118" s="5">
        <v>1.3317080736160278</v>
      </c>
      <c r="F118" s="5">
        <v>1.2890704870224</v>
      </c>
      <c r="G118" s="5">
        <v>0.9108656644821167</v>
      </c>
      <c r="H118" s="5">
        <v>0.6597970724105835</v>
      </c>
      <c r="I118" s="5">
        <v>0.3626200556755066</v>
      </c>
      <c r="J118" s="5">
        <v>0.4384358823299408</v>
      </c>
      <c r="K118" s="5">
        <v>2.3711905479431152</v>
      </c>
    </row>
    <row r="119" ht="14.25" customHeight="1">
      <c r="A119" s="4">
        <v>1.0</v>
      </c>
      <c r="B119" s="5" t="s">
        <v>12</v>
      </c>
      <c r="C119" s="5" t="str">
        <f>vlookup(B119,'All Years'!$B:$C,2,0)</f>
        <v>Western Europe</v>
      </c>
      <c r="D119" s="5">
        <v>7.586999893188477</v>
      </c>
      <c r="E119" s="5">
        <v>1.3965054750442505</v>
      </c>
      <c r="F119" s="5">
        <v>1.349505066871643</v>
      </c>
      <c r="G119" s="5">
        <v>0.9414322972297668</v>
      </c>
      <c r="H119" s="5">
        <v>0.6655732989311218</v>
      </c>
      <c r="I119" s="5">
        <v>0.29677528142929077</v>
      </c>
      <c r="J119" s="5">
        <v>0.4197767972946167</v>
      </c>
      <c r="K119" s="5">
        <v>2.517383098602295</v>
      </c>
    </row>
    <row r="120" ht="14.25" customHeight="1">
      <c r="A120" s="5">
        <v>36.0</v>
      </c>
      <c r="B120" s="5" t="s">
        <v>54</v>
      </c>
      <c r="C120" s="5" t="str">
        <f>vlookup(B120,'All Years'!$B:$C,2,0)</f>
        <v>Eastern Asia</v>
      </c>
      <c r="D120" s="5">
        <v>6.297999858856201</v>
      </c>
      <c r="E120" s="5">
        <v>1.2909841537475586</v>
      </c>
      <c r="F120" s="5">
        <v>1.0761727094650269</v>
      </c>
      <c r="G120" s="5">
        <v>0.875296950340271</v>
      </c>
      <c r="H120" s="5">
        <v>0.3974021077156067</v>
      </c>
      <c r="I120" s="5">
        <v>0.2537572979927063</v>
      </c>
      <c r="J120" s="5">
        <v>0.08129125833511353</v>
      </c>
      <c r="K120" s="5">
        <v>2.3232250213623047</v>
      </c>
    </row>
    <row r="121" ht="14.25" customHeight="1">
      <c r="A121" s="5">
        <v>96.0</v>
      </c>
      <c r="B121" s="5" t="s">
        <v>117</v>
      </c>
      <c r="C121" s="5" t="str">
        <f>vlookup(B121,'All Years'!$B:$C,2,0)</f>
        <v>Central and Eastern Europe</v>
      </c>
      <c r="D121" s="5">
        <v>4.785999774932861</v>
      </c>
      <c r="E121" s="5">
        <v>0.39047133922576904</v>
      </c>
      <c r="F121" s="5">
        <v>0.8556270003318787</v>
      </c>
      <c r="G121" s="5">
        <v>0.5737873911857605</v>
      </c>
      <c r="H121" s="5">
        <v>0.4721604585647583</v>
      </c>
      <c r="I121" s="5">
        <v>0.2297392636537552</v>
      </c>
      <c r="J121" s="5">
        <v>0.15072223544120789</v>
      </c>
      <c r="K121" s="5">
        <v>2.1139917373657227</v>
      </c>
    </row>
    <row r="122" ht="14.25" customHeight="1">
      <c r="A122" s="5">
        <v>129.0</v>
      </c>
      <c r="B122" s="5" t="s">
        <v>150</v>
      </c>
      <c r="C122" s="5" t="str">
        <f>vlookup(B122,'All Years'!$B:$C,2,0)</f>
        <v>Sub-Saharan Africa</v>
      </c>
      <c r="D122" s="5">
        <v>3.7809998989105225</v>
      </c>
      <c r="E122" s="5">
        <v>0.28519946336746216</v>
      </c>
      <c r="F122" s="5">
        <v>1.0026768445968628</v>
      </c>
      <c r="G122" s="5">
        <v>0.38215172290802</v>
      </c>
      <c r="H122" s="5">
        <v>0.3287803530693054</v>
      </c>
      <c r="I122" s="5">
        <v>0.3437729775905609</v>
      </c>
      <c r="J122" s="5">
        <v>0.05746684595942497</v>
      </c>
      <c r="K122" s="5">
        <v>1.3807945251464844</v>
      </c>
    </row>
    <row r="123" ht="14.25" customHeight="1">
      <c r="A123" s="5">
        <v>32.0</v>
      </c>
      <c r="B123" s="5" t="s">
        <v>50</v>
      </c>
      <c r="C123" s="5" t="str">
        <f>vlookup(B123,'All Years'!$B:$C,2,0)</f>
        <v>Southeastern Asia</v>
      </c>
      <c r="D123" s="5">
        <v>6.454999923706055</v>
      </c>
      <c r="E123" s="5">
        <v>0.966903030872345</v>
      </c>
      <c r="F123" s="5">
        <v>1.2650448083877563</v>
      </c>
      <c r="G123" s="5">
        <v>0.7384974360466003</v>
      </c>
      <c r="H123" s="5">
        <v>0.556643009185791</v>
      </c>
      <c r="I123" s="5">
        <v>0.5763043165206909</v>
      </c>
      <c r="J123" s="5">
        <v>0.031869545578956604</v>
      </c>
      <c r="K123" s="5">
        <v>2.3194494247436523</v>
      </c>
    </row>
    <row r="124" ht="14.25" customHeight="1">
      <c r="A124" s="5">
        <v>138.0</v>
      </c>
      <c r="B124" s="5" t="s">
        <v>159</v>
      </c>
      <c r="C124" s="5" t="str">
        <f>vlookup(B124,'All Years'!$B:$C,2,0)</f>
        <v>Sub-Saharan Africa</v>
      </c>
      <c r="D124" s="5">
        <v>2.8389999866485596</v>
      </c>
      <c r="E124" s="5">
        <v>0.20867550373077393</v>
      </c>
      <c r="F124" s="5">
        <v>0.13994519412517548</v>
      </c>
      <c r="G124" s="5">
        <v>0.2844300866127014</v>
      </c>
      <c r="H124" s="5">
        <v>0.3645282983779907</v>
      </c>
      <c r="I124" s="5">
        <v>0.1668085753917694</v>
      </c>
      <c r="J124" s="5">
        <v>0.10731332749128342</v>
      </c>
      <c r="K124" s="5">
        <v>1.5672577619552612</v>
      </c>
    </row>
    <row r="125" ht="14.25" customHeight="1">
      <c r="A125" s="5">
        <v>97.0</v>
      </c>
      <c r="B125" s="5" t="s">
        <v>118</v>
      </c>
      <c r="C125" s="5" t="str">
        <f>vlookup(B125,'All Years'!$B:$C,2,0)</f>
        <v>Middle East and Northern Africa</v>
      </c>
      <c r="D125" s="5">
        <v>4.738999843597412</v>
      </c>
      <c r="E125" s="5">
        <v>0.8811344504356384</v>
      </c>
      <c r="F125" s="5">
        <v>0.6042870283126831</v>
      </c>
      <c r="G125" s="5">
        <v>0.7379265427589417</v>
      </c>
      <c r="H125" s="5">
        <v>0.26268139481544495</v>
      </c>
      <c r="I125" s="5">
        <v>0.06431248039007187</v>
      </c>
      <c r="J125" s="5">
        <v>0.06357750296592712</v>
      </c>
      <c r="K125" s="5">
        <v>2.1246554851531982</v>
      </c>
    </row>
    <row r="126" ht="14.25" customHeight="1">
      <c r="A126" s="5">
        <v>72.0</v>
      </c>
      <c r="B126" s="5" t="s">
        <v>92</v>
      </c>
      <c r="C126" s="5" t="str">
        <f>vlookup(B126,'All Years'!$B:$C,2,0)</f>
        <v>Middle East and Northern Africa</v>
      </c>
      <c r="D126" s="5">
        <v>5.331999778747559</v>
      </c>
      <c r="E126" s="5">
        <v>1.0609843730926514</v>
      </c>
      <c r="F126" s="5">
        <v>0.9463184475898743</v>
      </c>
      <c r="G126" s="5">
        <v>0.7317233085632324</v>
      </c>
      <c r="H126" s="5">
        <v>0.22815127670764923</v>
      </c>
      <c r="I126" s="5">
        <v>0.12253314256668091</v>
      </c>
      <c r="J126" s="5">
        <v>0.15745551884174347</v>
      </c>
      <c r="K126" s="5">
        <v>2.0852837562561035</v>
      </c>
    </row>
    <row r="127" ht="14.25" customHeight="1">
      <c r="A127" s="5">
        <v>66.0</v>
      </c>
      <c r="B127" s="5" t="s">
        <v>85</v>
      </c>
      <c r="C127" s="5" t="str">
        <f>vlookup(B127,'All Years'!$B:$C,2,0)</f>
        <v>Central and Eastern Europe</v>
      </c>
      <c r="D127" s="5">
        <v>5.547999858856201</v>
      </c>
      <c r="E127" s="5">
        <v>0.9584747552871704</v>
      </c>
      <c r="F127" s="5">
        <v>1.2266793251037598</v>
      </c>
      <c r="G127" s="5">
        <v>0.5388583540916443</v>
      </c>
      <c r="H127" s="5">
        <v>0.4760950207710266</v>
      </c>
      <c r="I127" s="5">
        <v>0.1697883903980255</v>
      </c>
      <c r="J127" s="5">
        <v>0.30843743681907654</v>
      </c>
      <c r="K127" s="5">
        <v>1.8698363304138184</v>
      </c>
    </row>
    <row r="128" ht="14.25" customHeight="1">
      <c r="A128" s="5">
        <v>124.0</v>
      </c>
      <c r="B128" s="5" t="s">
        <v>145</v>
      </c>
      <c r="C128" s="5" t="str">
        <f>vlookup(B128,'All Years'!$B:$C,2,0)</f>
        <v>Sub-Saharan Africa</v>
      </c>
      <c r="D128" s="5">
        <v>3.930999994277954</v>
      </c>
      <c r="E128" s="5">
        <v>0.2110227793455124</v>
      </c>
      <c r="F128" s="5">
        <v>1.132986307144165</v>
      </c>
      <c r="G128" s="5">
        <v>0.33861321210861206</v>
      </c>
      <c r="H128" s="5">
        <v>0.45727431774139404</v>
      </c>
      <c r="I128" s="5">
        <v>0.29066309332847595</v>
      </c>
      <c r="J128" s="5">
        <v>0.07266659289598465</v>
      </c>
      <c r="K128" s="5">
        <v>1.4276628494262695</v>
      </c>
    </row>
    <row r="129" ht="14.25" customHeight="1">
      <c r="A129" s="5">
        <v>101.0</v>
      </c>
      <c r="B129" s="5" t="s">
        <v>122</v>
      </c>
      <c r="C129" s="5" t="str">
        <f>vlookup(B129,'All Years'!$B:$C,2,0)</f>
        <v>Central and Eastern Europe</v>
      </c>
      <c r="D129" s="5">
        <v>4.681000232696533</v>
      </c>
      <c r="E129" s="5">
        <v>0.7990684509277344</v>
      </c>
      <c r="F129" s="5">
        <v>1.2027833461761475</v>
      </c>
      <c r="G129" s="5">
        <v>0.6739020347595215</v>
      </c>
      <c r="H129" s="5">
        <v>0.251228004693985</v>
      </c>
      <c r="I129" s="5">
        <v>0.15274785459041595</v>
      </c>
      <c r="J129" s="5">
        <v>0.029612312093377113</v>
      </c>
      <c r="K129" s="5">
        <v>1.5713987350463867</v>
      </c>
    </row>
    <row r="130" ht="14.25" customHeight="1">
      <c r="A130" s="5">
        <v>20.0</v>
      </c>
      <c r="B130" s="5" t="s">
        <v>36</v>
      </c>
      <c r="C130" s="5" t="str">
        <f>vlookup(B130,'All Years'!$B:$C,2,0)</f>
        <v>Middle East and Northern Africa</v>
      </c>
      <c r="D130" s="5">
        <v>6.901000022888184</v>
      </c>
      <c r="E130" s="5">
        <v>1.4272655248641968</v>
      </c>
      <c r="F130" s="5">
        <v>1.1257519721984863</v>
      </c>
      <c r="G130" s="5">
        <v>0.8092490434646606</v>
      </c>
      <c r="H130" s="5">
        <v>0.6415680646896362</v>
      </c>
      <c r="I130" s="5">
        <v>0.26427653431892395</v>
      </c>
      <c r="J130" s="5">
        <v>0.3858330547809601</v>
      </c>
      <c r="K130" s="5">
        <v>2.247431755065918</v>
      </c>
    </row>
    <row r="131" ht="14.25" customHeight="1">
      <c r="A131" s="5">
        <v>21.0</v>
      </c>
      <c r="B131" s="5" t="s">
        <v>37</v>
      </c>
      <c r="C131" s="5" t="str">
        <f>vlookup(B131,'All Years'!$B:$C,2,0)</f>
        <v>Western Europe</v>
      </c>
      <c r="D131" s="5">
        <v>6.867000102996826</v>
      </c>
      <c r="E131" s="5">
        <v>1.2663744688034058</v>
      </c>
      <c r="F131" s="5">
        <v>1.285476803779602</v>
      </c>
      <c r="G131" s="5">
        <v>0.9094294905662537</v>
      </c>
      <c r="H131" s="5">
        <v>0.5962530970573425</v>
      </c>
      <c r="I131" s="5">
        <v>0.519120454788208</v>
      </c>
      <c r="J131" s="5">
        <v>0.32066774368286133</v>
      </c>
      <c r="K131" s="5">
        <v>1.969937801361084</v>
      </c>
    </row>
    <row r="132" ht="14.25" customHeight="1">
      <c r="A132" s="5">
        <v>15.0</v>
      </c>
      <c r="B132" s="5" t="s">
        <v>31</v>
      </c>
      <c r="C132" s="5" t="str">
        <f>vlookup(B132,'All Years'!$B:$C,2,0)</f>
        <v>North America</v>
      </c>
      <c r="D132" s="5">
        <v>7.11899995803833</v>
      </c>
      <c r="E132" s="5">
        <v>1.39451003074646</v>
      </c>
      <c r="F132" s="5">
        <v>1.247112512588501</v>
      </c>
      <c r="G132" s="5">
        <v>0.8617852330207825</v>
      </c>
      <c r="H132" s="5">
        <v>0.5460351705551147</v>
      </c>
      <c r="I132" s="5">
        <v>0.40105152130126953</v>
      </c>
      <c r="J132" s="5">
        <v>0.1588958501815796</v>
      </c>
      <c r="K132" s="5">
        <v>2.5101094245910645</v>
      </c>
    </row>
    <row r="133" ht="14.25" customHeight="1">
      <c r="A133" s="5">
        <v>30.0</v>
      </c>
      <c r="B133" s="5" t="s">
        <v>48</v>
      </c>
      <c r="C133" s="5" t="str">
        <f>vlookup(B133,'All Years'!$B:$C,2,0)</f>
        <v>Latin America and Caribbean</v>
      </c>
      <c r="D133" s="5">
        <v>6.485000133514404</v>
      </c>
      <c r="E133" s="5">
        <v>1.0616637468338013</v>
      </c>
      <c r="F133" s="5">
        <v>1.2089003324508667</v>
      </c>
      <c r="G133" s="5">
        <v>0.8116036653518677</v>
      </c>
      <c r="H133" s="5">
        <v>0.6036234498023987</v>
      </c>
      <c r="I133" s="5">
        <v>0.23239979147911072</v>
      </c>
      <c r="J133" s="5">
        <v>0.24558082222938538</v>
      </c>
      <c r="K133" s="5">
        <v>2.321418285369873</v>
      </c>
    </row>
    <row r="134" ht="14.25" customHeight="1">
      <c r="A134" s="5">
        <v>40.0</v>
      </c>
      <c r="B134" s="5" t="s">
        <v>59</v>
      </c>
      <c r="C134" s="5" t="str">
        <f>vlookup(B134,'All Years'!$B:$C,2,0)</f>
        <v>Central and Eastern Europe</v>
      </c>
      <c r="D134" s="5">
        <v>6.002999782562256</v>
      </c>
      <c r="E134" s="5">
        <v>0.6324370503425598</v>
      </c>
      <c r="F134" s="5">
        <v>1.3404324054718018</v>
      </c>
      <c r="G134" s="5">
        <v>0.597719132900238</v>
      </c>
      <c r="H134" s="5">
        <v>0.658213198184967</v>
      </c>
      <c r="I134" s="5">
        <v>0.22837279736995697</v>
      </c>
      <c r="J134" s="5">
        <v>0.3082578778266907</v>
      </c>
      <c r="K134" s="5">
        <v>2.2374095916748047</v>
      </c>
    </row>
    <row r="135" ht="14.25" customHeight="1">
      <c r="A135" s="5">
        <v>22.0</v>
      </c>
      <c r="B135" s="5" t="s">
        <v>38</v>
      </c>
      <c r="C135" s="5" t="str">
        <f>vlookup(B135,'All Years'!$B:$C,2,0)</f>
        <v>Latin America and Caribbean</v>
      </c>
      <c r="D135" s="5">
        <v>6.809999942779541</v>
      </c>
      <c r="E135" s="5">
        <v>1.0442367792129517</v>
      </c>
      <c r="F135" s="5">
        <v>1.255958914756775</v>
      </c>
      <c r="G135" s="5">
        <v>0.7205224633216858</v>
      </c>
      <c r="H135" s="5">
        <v>0.42908212542533875</v>
      </c>
      <c r="I135" s="5">
        <v>0.05841254070401192</v>
      </c>
      <c r="J135" s="5">
        <v>0.11069396138191223</v>
      </c>
      <c r="K135" s="5">
        <v>3.1913087368011475</v>
      </c>
    </row>
    <row r="136" ht="14.25" customHeight="1">
      <c r="A136" s="5">
        <v>71.0</v>
      </c>
      <c r="B136" s="5" t="s">
        <v>91</v>
      </c>
      <c r="C136" s="5" t="str">
        <f>vlookup(B136,'All Years'!$B:$C,2,0)</f>
        <v>Southeastern Asia</v>
      </c>
      <c r="D136" s="5">
        <v>5.360000133514404</v>
      </c>
      <c r="E136" s="5">
        <v>0.6321598887443542</v>
      </c>
      <c r="F136" s="5">
        <v>0.91225665807724</v>
      </c>
      <c r="G136" s="5">
        <v>0.7467592358589172</v>
      </c>
      <c r="H136" s="5">
        <v>0.5944404006004333</v>
      </c>
      <c r="I136" s="5">
        <v>0.1685989499092102</v>
      </c>
      <c r="J136" s="5">
        <v>0.10441029816865921</v>
      </c>
      <c r="K136" s="5">
        <v>2.201725721359253</v>
      </c>
    </row>
    <row r="137" ht="14.25" customHeight="1">
      <c r="A137" s="5">
        <v>122.0</v>
      </c>
      <c r="B137" s="5" t="s">
        <v>143</v>
      </c>
      <c r="C137" s="5" t="str">
        <f>vlookup(B137,'All Years'!$B:$C,2,0)</f>
        <v>Middle East and Northern Africa</v>
      </c>
      <c r="D137" s="5">
        <v>4.077000141143799</v>
      </c>
      <c r="E137" s="5">
        <v>0.546491801738739</v>
      </c>
      <c r="F137" s="5">
        <v>0.6809291243553162</v>
      </c>
      <c r="G137" s="5">
        <v>0.4006442129611969</v>
      </c>
      <c r="H137" s="5">
        <v>0.3557077944278717</v>
      </c>
      <c r="I137" s="5">
        <v>0.09131361544132233</v>
      </c>
      <c r="J137" s="5">
        <v>0.07854297012090683</v>
      </c>
      <c r="K137" s="5">
        <v>1.9231288433074951</v>
      </c>
    </row>
    <row r="138" ht="14.25" customHeight="1">
      <c r="A138" s="5">
        <v>80.0</v>
      </c>
      <c r="B138" s="5" t="s">
        <v>101</v>
      </c>
      <c r="C138" s="5" t="str">
        <f>vlookup(B138,'All Years'!$B:$C,2,0)</f>
        <v>Sub-Saharan Africa</v>
      </c>
      <c r="D138" s="5">
        <v>5.129000186920166</v>
      </c>
      <c r="E138" s="5">
        <v>0.47037702798843384</v>
      </c>
      <c r="F138" s="5">
        <v>0.9161168932914734</v>
      </c>
      <c r="G138" s="5">
        <v>0.2992437183856964</v>
      </c>
      <c r="H138" s="5">
        <v>0.4882696866989136</v>
      </c>
      <c r="I138" s="5">
        <v>0.19591094553470612</v>
      </c>
      <c r="J138" s="5">
        <v>0.12467648088932037</v>
      </c>
      <c r="K138" s="5">
        <v>2.6342976093292236</v>
      </c>
    </row>
    <row r="139" ht="14.25" customHeight="1">
      <c r="A139" s="5">
        <v>105.0</v>
      </c>
      <c r="B139" s="5" t="s">
        <v>126</v>
      </c>
      <c r="C139" s="5" t="str">
        <f>vlookup(B139,'All Years'!$B:$C,2,0)</f>
        <v>Sub-Saharan Africa</v>
      </c>
      <c r="D139" s="5">
        <v>4.610000133514404</v>
      </c>
      <c r="E139" s="5">
        <v>0.2709968388080597</v>
      </c>
      <c r="F139" s="5">
        <v>1.0327568054199219</v>
      </c>
      <c r="G139" s="5">
        <v>0.33474674820899963</v>
      </c>
      <c r="H139" s="5">
        <v>0.2586132287979126</v>
      </c>
      <c r="I139" s="5">
        <v>0.18987126648426056</v>
      </c>
      <c r="J139" s="5">
        <v>0.08079320192337036</v>
      </c>
      <c r="K139" s="5">
        <v>2.4419069290161133</v>
      </c>
    </row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</sheetData>
  <autoFilter ref="$A$1:$K$139">
    <sortState ref="A1:K139">
      <sortCondition ref="B1:B139"/>
    </sortState>
  </autoFilter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57"/>
    <col customWidth="1" min="2" max="2" width="21.43"/>
    <col customWidth="1" min="3" max="3" width="34.0"/>
    <col customWidth="1" min="4" max="4" width="15.29"/>
    <col customWidth="1" min="5" max="5" width="14.43"/>
    <col customWidth="1" min="6" max="6" width="13.29"/>
    <col customWidth="1" min="7" max="7" width="20.71"/>
    <col customWidth="1" min="8" max="8" width="26.0"/>
    <col customWidth="1" min="9" max="9" width="14.43"/>
    <col customWidth="1" min="10" max="10" width="22.86"/>
    <col customWidth="1" min="11" max="11" width="15.71"/>
    <col customWidth="1" min="12" max="28" width="8.0"/>
  </cols>
  <sheetData>
    <row r="1" ht="14.25" customHeight="1">
      <c r="A1" s="9" t="s">
        <v>0</v>
      </c>
      <c r="B1" s="10" t="s">
        <v>1</v>
      </c>
      <c r="C1" s="11" t="s">
        <v>2</v>
      </c>
      <c r="D1" s="12" t="s">
        <v>161</v>
      </c>
      <c r="E1" s="10" t="s">
        <v>5</v>
      </c>
      <c r="F1" s="5" t="s">
        <v>6</v>
      </c>
      <c r="G1" s="5" t="s">
        <v>7</v>
      </c>
      <c r="H1" s="5" t="s">
        <v>8</v>
      </c>
      <c r="I1" s="5" t="s">
        <v>9</v>
      </c>
      <c r="J1" s="5" t="s">
        <v>10</v>
      </c>
      <c r="K1" s="10" t="s">
        <v>11</v>
      </c>
    </row>
    <row r="2" ht="14.25" customHeight="1">
      <c r="A2" s="5">
        <v>137.0</v>
      </c>
      <c r="B2" s="5" t="s">
        <v>156</v>
      </c>
      <c r="C2" s="5" t="str">
        <f>vlookup(B2,'All Years'!$B:$C,2,0)</f>
        <v>Southern Asia</v>
      </c>
      <c r="D2" s="12">
        <v>3.359999895095825</v>
      </c>
      <c r="E2" s="5">
        <v>0.3822656571865082</v>
      </c>
      <c r="F2" s="5">
        <v>0.11036849766969681</v>
      </c>
      <c r="G2" s="5">
        <v>0.17343604564666748</v>
      </c>
      <c r="H2" s="5">
        <v>0.16430462896823883</v>
      </c>
      <c r="I2" s="5">
        <v>0.31267982721328735</v>
      </c>
      <c r="J2" s="5">
        <v>0.07111632078886032</v>
      </c>
      <c r="K2" s="5">
        <v>2.1455814838409424</v>
      </c>
    </row>
    <row r="3" ht="14.25" customHeight="1">
      <c r="A3" s="5">
        <v>100.0</v>
      </c>
      <c r="B3" s="5" t="s">
        <v>109</v>
      </c>
      <c r="C3" s="5" t="str">
        <f>vlookup(B3,'All Years'!$B:$C,2,0)</f>
        <v>Central and Eastern Europe</v>
      </c>
      <c r="D3" s="12">
        <v>4.65500020980835</v>
      </c>
      <c r="E3" s="5">
        <v>0.955302894115448</v>
      </c>
      <c r="F3" s="5">
        <v>0.5016273856163025</v>
      </c>
      <c r="G3" s="5">
        <v>0.7300697565078735</v>
      </c>
      <c r="H3" s="5">
        <v>0.31866025924682617</v>
      </c>
      <c r="I3" s="5">
        <v>0.1683950126171112</v>
      </c>
      <c r="J3" s="5">
        <v>0.05300973728299141</v>
      </c>
      <c r="K3" s="5">
        <v>1.9281587600708008</v>
      </c>
    </row>
    <row r="4" ht="14.25" customHeight="1">
      <c r="A4" s="5">
        <v>36.0</v>
      </c>
      <c r="B4" s="5" t="s">
        <v>83</v>
      </c>
      <c r="C4" s="5" t="str">
        <f>vlookup(B4,'All Years'!$B:$C,2,0)</f>
        <v>Middle East and Northern Africa</v>
      </c>
      <c r="D4" s="12">
        <v>6.355000019073486</v>
      </c>
      <c r="E4" s="5">
        <v>1.0526602268218994</v>
      </c>
      <c r="F4" s="5">
        <v>0.8330851197242737</v>
      </c>
      <c r="G4" s="5">
        <v>0.6180430054664612</v>
      </c>
      <c r="H4" s="5">
        <v>0.2100568413734436</v>
      </c>
      <c r="I4" s="5">
        <v>0.0704415887594223</v>
      </c>
      <c r="J4" s="5">
        <v>0.16156989336013794</v>
      </c>
      <c r="K4" s="5">
        <v>3.4090418815612793</v>
      </c>
    </row>
    <row r="5" ht="14.25" customHeight="1">
      <c r="A5" s="5">
        <v>25.0</v>
      </c>
      <c r="B5" s="5" t="s">
        <v>45</v>
      </c>
      <c r="C5" s="5" t="str">
        <f>vlookup(B5,'All Years'!$B:$C,2,0)</f>
        <v>Latin America and Caribbean</v>
      </c>
      <c r="D5" s="12">
        <v>6.650000095367432</v>
      </c>
      <c r="E5" s="5">
        <v>1.1513652801513672</v>
      </c>
      <c r="F5" s="5">
        <v>1.0661243200302124</v>
      </c>
      <c r="G5" s="5">
        <v>0.6971127390861511</v>
      </c>
      <c r="H5" s="5">
        <v>0.422835111618042</v>
      </c>
      <c r="I5" s="5">
        <v>0.10988927632570267</v>
      </c>
      <c r="J5" s="5">
        <v>0.07296015322208405</v>
      </c>
      <c r="K5" s="5">
        <v>3.129847288131714</v>
      </c>
    </row>
    <row r="6" ht="14.25" customHeight="1">
      <c r="A6" s="5">
        <v>111.0</v>
      </c>
      <c r="B6" s="5" t="s">
        <v>134</v>
      </c>
      <c r="C6" s="5" t="str">
        <f>vlookup(B6,'All Years'!$B:$C,2,0)</f>
        <v>Central and Eastern Europe</v>
      </c>
      <c r="D6" s="12">
        <v>4.360000133514404</v>
      </c>
      <c r="E6" s="5">
        <v>0.8608591556549072</v>
      </c>
      <c r="F6" s="5">
        <v>0.6247681975364685</v>
      </c>
      <c r="G6" s="5">
        <v>0.6408339142799377</v>
      </c>
      <c r="H6" s="5">
        <v>0.1403724104166031</v>
      </c>
      <c r="I6" s="5">
        <v>0.0779285728931427</v>
      </c>
      <c r="J6" s="5">
        <v>0.036157168447971344</v>
      </c>
      <c r="K6" s="5">
        <v>1.9786357879638672</v>
      </c>
    </row>
    <row r="7" ht="14.25" customHeight="1">
      <c r="A7" s="5">
        <v>9.0</v>
      </c>
      <c r="B7" s="5" t="s">
        <v>24</v>
      </c>
      <c r="C7" s="5" t="str">
        <f>vlookup(B7,'All Years'!$B:$C,2,0)</f>
        <v>South Pasific</v>
      </c>
      <c r="D7" s="12">
        <v>7.313000202178955</v>
      </c>
      <c r="E7" s="5">
        <v>1.44442617893219</v>
      </c>
      <c r="F7" s="5">
        <v>1.1047552824020386</v>
      </c>
      <c r="G7" s="5">
        <v>0.851203441619873</v>
      </c>
      <c r="H7" s="5">
        <v>0.5683658719062805</v>
      </c>
      <c r="I7" s="5">
        <v>0.4740689992904663</v>
      </c>
      <c r="J7" s="5">
        <v>0.3233065605163574</v>
      </c>
      <c r="K7" s="5">
        <v>2.546504497528076</v>
      </c>
    </row>
    <row r="8" ht="14.25" customHeight="1">
      <c r="A8" s="5">
        <v>12.0</v>
      </c>
      <c r="B8" s="5" t="s">
        <v>29</v>
      </c>
      <c r="C8" s="5" t="str">
        <f>vlookup(B8,'All Years'!$B:$C,2,0)</f>
        <v>Western Europe</v>
      </c>
      <c r="D8" s="12">
        <v>7.11899995803833</v>
      </c>
      <c r="E8" s="5">
        <v>1.4503824710845947</v>
      </c>
      <c r="F8" s="5">
        <v>1.0838325023651123</v>
      </c>
      <c r="G8" s="5">
        <v>0.805645227432251</v>
      </c>
      <c r="H8" s="5">
        <v>0.5435519218444824</v>
      </c>
      <c r="I8" s="5">
        <v>0.32864707708358765</v>
      </c>
      <c r="J8" s="5">
        <v>0.21348357200622559</v>
      </c>
      <c r="K8" s="5">
        <v>2.6934280395507812</v>
      </c>
    </row>
    <row r="9" ht="14.25" customHeight="1">
      <c r="A9" s="5">
        <v>75.0</v>
      </c>
      <c r="B9" s="5" t="s">
        <v>95</v>
      </c>
      <c r="C9" s="5" t="str">
        <f>vlookup(B9,'All Years'!$B:$C,2,0)</f>
        <v>Central and Eastern Europe</v>
      </c>
      <c r="D9" s="12">
        <v>5.290999889373779</v>
      </c>
      <c r="E9" s="5">
        <v>1.123732328414917</v>
      </c>
      <c r="F9" s="5">
        <v>0.7604236602783203</v>
      </c>
      <c r="G9" s="5">
        <v>0.5450363755226135</v>
      </c>
      <c r="H9" s="5">
        <v>0.3532659709453583</v>
      </c>
      <c r="I9" s="5">
        <v>0.056396301835775375</v>
      </c>
      <c r="J9" s="5">
        <v>0.179136723279953</v>
      </c>
      <c r="K9" s="5">
        <v>2.273498296737671</v>
      </c>
    </row>
    <row r="10" ht="14.25" customHeight="1">
      <c r="A10" s="5">
        <v>39.0</v>
      </c>
      <c r="B10" s="5" t="s">
        <v>64</v>
      </c>
      <c r="C10" s="5" t="str">
        <f>vlookup(B10,'All Years'!$B:$C,2,0)</f>
        <v>Middle East and Northern Africa</v>
      </c>
      <c r="D10" s="12">
        <v>6.2179999351501465</v>
      </c>
      <c r="E10" s="5">
        <v>1.4402440786361694</v>
      </c>
      <c r="F10" s="5">
        <v>0.9439676403999329</v>
      </c>
      <c r="G10" s="5">
        <v>0.6569579243659973</v>
      </c>
      <c r="H10" s="5">
        <v>0.47375309467315674</v>
      </c>
      <c r="I10" s="5">
        <v>0.1714700311422348</v>
      </c>
      <c r="J10" s="5">
        <v>0.2577214539051056</v>
      </c>
      <c r="K10" s="5">
        <v>2.274052619934082</v>
      </c>
    </row>
    <row r="11" ht="14.25" customHeight="1">
      <c r="A11" s="5">
        <v>101.0</v>
      </c>
      <c r="B11" s="5" t="s">
        <v>120</v>
      </c>
      <c r="C11" s="5" t="str">
        <f>vlookup(B11,'All Years'!$B:$C,2,0)</f>
        <v>Southern Asia</v>
      </c>
      <c r="D11" s="12">
        <v>4.64300012588501</v>
      </c>
      <c r="E11" s="5">
        <v>0.541766881942749</v>
      </c>
      <c r="F11" s="5">
        <v>0.24749091267585754</v>
      </c>
      <c r="G11" s="5">
        <v>0.5298885107040405</v>
      </c>
      <c r="H11" s="5">
        <v>0.39777520298957825</v>
      </c>
      <c r="I11" s="5">
        <v>0.191324383020401</v>
      </c>
      <c r="J11" s="5">
        <v>0.125833660364151</v>
      </c>
      <c r="K11" s="5">
        <v>2.6090426445007324</v>
      </c>
    </row>
    <row r="12" ht="14.25" customHeight="1">
      <c r="A12" s="5">
        <v>56.0</v>
      </c>
      <c r="B12" s="5" t="s">
        <v>74</v>
      </c>
      <c r="C12" s="5" t="str">
        <f>vlookup(B12,'All Years'!$B:$C,2,0)</f>
        <v>Central and Eastern Europe</v>
      </c>
      <c r="D12" s="12">
        <v>5.802000045776367</v>
      </c>
      <c r="E12" s="5">
        <v>1.130622386932373</v>
      </c>
      <c r="F12" s="5">
        <v>1.0499297380447388</v>
      </c>
      <c r="G12" s="5">
        <v>0.6310362815856934</v>
      </c>
      <c r="H12" s="5">
        <v>0.29091036319732666</v>
      </c>
      <c r="I12" s="5">
        <v>0.1394187957048416</v>
      </c>
      <c r="J12" s="5">
        <v>0.17456963658332825</v>
      </c>
      <c r="K12" s="5">
        <v>2.3858156204223633</v>
      </c>
    </row>
    <row r="13" ht="14.25" customHeight="1">
      <c r="A13" s="5">
        <v>17.0</v>
      </c>
      <c r="B13" s="5" t="s">
        <v>35</v>
      </c>
      <c r="C13" s="5" t="str">
        <f>vlookup(B13,'All Years'!$B:$C,2,0)</f>
        <v>Western Europe</v>
      </c>
      <c r="D13" s="12">
        <v>6.928999900817871</v>
      </c>
      <c r="E13" s="5">
        <v>1.4253904819488525</v>
      </c>
      <c r="F13" s="5">
        <v>1.0524871349334717</v>
      </c>
      <c r="G13" s="5">
        <v>0.8195936679840088</v>
      </c>
      <c r="H13" s="5">
        <v>0.513537585735321</v>
      </c>
      <c r="I13" s="5">
        <v>0.24239933490753174</v>
      </c>
      <c r="J13" s="5">
        <v>0.26247578859329224</v>
      </c>
      <c r="K13" s="5">
        <v>2.613553524017334</v>
      </c>
    </row>
    <row r="14" ht="14.25" customHeight="1">
      <c r="A14" s="5">
        <v>136.0</v>
      </c>
      <c r="B14" s="5" t="s">
        <v>158</v>
      </c>
      <c r="C14" s="5" t="str">
        <f>vlookup(B14,'All Years'!$B:$C,2,0)</f>
        <v>Sub-Saharan Africa</v>
      </c>
      <c r="D14" s="12">
        <v>3.4839999675750732</v>
      </c>
      <c r="E14" s="5">
        <v>0.39499226212501526</v>
      </c>
      <c r="F14" s="5">
        <v>0.1041889488697052</v>
      </c>
      <c r="G14" s="5">
        <v>0.21028366684913635</v>
      </c>
      <c r="H14" s="5">
        <v>0.39746546745300293</v>
      </c>
      <c r="I14" s="5">
        <v>0.20180082321166992</v>
      </c>
      <c r="J14" s="5">
        <v>0.06680506467819214</v>
      </c>
      <c r="K14" s="5">
        <v>2.108121871948242</v>
      </c>
    </row>
    <row r="15" ht="14.25" customHeight="1">
      <c r="A15" s="5">
        <v>54.0</v>
      </c>
      <c r="B15" s="5" t="s">
        <v>66</v>
      </c>
      <c r="C15" s="5" t="str">
        <f>vlookup(B15,'All Years'!$B:$C,2,0)</f>
        <v>Latin America and Caribbean</v>
      </c>
      <c r="D15" s="12">
        <v>5.822000026702881</v>
      </c>
      <c r="E15" s="5">
        <v>0.7942155599594116</v>
      </c>
      <c r="F15" s="5">
        <v>0.837788462638855</v>
      </c>
      <c r="G15" s="5">
        <v>0.4697020649909973</v>
      </c>
      <c r="H15" s="5">
        <v>0.5096078515052795</v>
      </c>
      <c r="I15" s="5">
        <v>0.21697840094566345</v>
      </c>
      <c r="J15" s="5">
        <v>0.07745704799890518</v>
      </c>
      <c r="K15" s="5">
        <v>2.916349411010742</v>
      </c>
    </row>
    <row r="16" ht="14.25" customHeight="1">
      <c r="A16" s="5">
        <v>80.0</v>
      </c>
      <c r="B16" s="5" t="s">
        <v>110</v>
      </c>
      <c r="C16" s="5" t="str">
        <f>vlookup(B16,'All Years'!$B:$C,2,0)</f>
        <v>Central and Eastern Europe</v>
      </c>
      <c r="D16" s="12">
        <v>5.163000106811523</v>
      </c>
      <c r="E16" s="5">
        <v>0.9338259100914001</v>
      </c>
      <c r="F16" s="5">
        <v>0.6436693072319031</v>
      </c>
      <c r="G16" s="5">
        <v>0.7076622247695923</v>
      </c>
      <c r="H16" s="5">
        <v>0.0951133593916893</v>
      </c>
      <c r="I16" s="5">
        <v>0.2988905608654022</v>
      </c>
      <c r="J16" s="5">
        <v>0.0</v>
      </c>
      <c r="K16" s="5">
        <v>2.484057664871216</v>
      </c>
    </row>
    <row r="17" ht="14.25" customHeight="1">
      <c r="A17" s="5">
        <v>123.0</v>
      </c>
      <c r="B17" s="5" t="s">
        <v>135</v>
      </c>
      <c r="C17" s="5" t="str">
        <f>vlookup(B17,'All Years'!$B:$C,2,0)</f>
        <v>Sub-Saharan Africa</v>
      </c>
      <c r="D17" s="12">
        <v>3.9739999771118164</v>
      </c>
      <c r="E17" s="5">
        <v>1.0942573547363281</v>
      </c>
      <c r="F17" s="5">
        <v>0.8918649554252625</v>
      </c>
      <c r="G17" s="5">
        <v>0.3475152850151062</v>
      </c>
      <c r="H17" s="5">
        <v>0.4408920407295227</v>
      </c>
      <c r="I17" s="5">
        <v>0.12425172328948975</v>
      </c>
      <c r="J17" s="5">
        <v>0.10769475996494293</v>
      </c>
      <c r="K17" s="5">
        <v>0.9674060344696045</v>
      </c>
    </row>
    <row r="18" ht="14.25" customHeight="1">
      <c r="A18" s="5">
        <v>16.0</v>
      </c>
      <c r="B18" s="5" t="s">
        <v>32</v>
      </c>
      <c r="C18" s="5" t="str">
        <f>vlookup(B18,'All Years'!$B:$C,2,0)</f>
        <v>Latin America and Caribbean</v>
      </c>
      <c r="D18" s="12">
        <v>6.952000141143799</v>
      </c>
      <c r="E18" s="5">
        <v>1.0875415802001953</v>
      </c>
      <c r="F18" s="5">
        <v>1.0393776893615723</v>
      </c>
      <c r="G18" s="5">
        <v>0.6141526103019714</v>
      </c>
      <c r="H18" s="5">
        <v>0.40425482392311096</v>
      </c>
      <c r="I18" s="5">
        <v>0.1577630639076233</v>
      </c>
      <c r="J18" s="5">
        <v>0.1416589468717575</v>
      </c>
      <c r="K18" s="5">
        <v>3.507328748703003</v>
      </c>
    </row>
    <row r="19" ht="14.25" customHeight="1">
      <c r="A19" s="5">
        <v>117.0</v>
      </c>
      <c r="B19" s="5" t="s">
        <v>141</v>
      </c>
      <c r="C19" s="5" t="str">
        <f>vlookup(B19,'All Years'!$B:$C,2,0)</f>
        <v>Central and Eastern Europe</v>
      </c>
      <c r="D19" s="12">
        <v>4.2170000076293945</v>
      </c>
      <c r="E19" s="5">
        <v>1.1130646467208862</v>
      </c>
      <c r="F19" s="5">
        <v>0.925417423248291</v>
      </c>
      <c r="G19" s="5">
        <v>0.6780562400817871</v>
      </c>
      <c r="H19" s="5">
        <v>0.21219110488891602</v>
      </c>
      <c r="I19" s="5">
        <v>0.1279297024011612</v>
      </c>
      <c r="J19" s="5">
        <v>0.00615380983799696</v>
      </c>
      <c r="K19" s="5">
        <v>1.1537673473358154</v>
      </c>
    </row>
    <row r="20" ht="14.25" customHeight="1">
      <c r="A20" s="5">
        <v>128.0</v>
      </c>
      <c r="B20" s="5" t="s">
        <v>155</v>
      </c>
      <c r="C20" s="5" t="str">
        <f>vlookup(B20,'All Years'!$B:$C,2,0)</f>
        <v>Sub-Saharan Africa</v>
      </c>
      <c r="D20" s="12">
        <v>3.739000082015991</v>
      </c>
      <c r="E20" s="5">
        <v>0.31995201110839844</v>
      </c>
      <c r="F20" s="5">
        <v>0.6305371522903442</v>
      </c>
      <c r="G20" s="5">
        <v>0.21296638250350952</v>
      </c>
      <c r="H20" s="5">
        <v>0.3336973786354065</v>
      </c>
      <c r="I20" s="5">
        <v>0.24352513253688812</v>
      </c>
      <c r="J20" s="5">
        <v>0.12532684206962585</v>
      </c>
      <c r="K20" s="5">
        <v>1.8731915950775146</v>
      </c>
    </row>
    <row r="21" ht="14.25" customHeight="1">
      <c r="A21" s="5">
        <v>125.0</v>
      </c>
      <c r="B21" s="5" t="s">
        <v>149</v>
      </c>
      <c r="C21" s="5" t="str">
        <f>vlookup(B21,'All Years'!$B:$C,2,0)</f>
        <v>Southeastern Asia</v>
      </c>
      <c r="D21" s="12">
        <v>3.9070000648498535</v>
      </c>
      <c r="E21" s="5">
        <v>0.5560393333435059</v>
      </c>
      <c r="F21" s="5">
        <v>0.5374981760978699</v>
      </c>
      <c r="G21" s="5">
        <v>0.4249442219734192</v>
      </c>
      <c r="H21" s="5">
        <v>0.5885191559791565</v>
      </c>
      <c r="I21" s="5">
        <v>0.4033884108066559</v>
      </c>
      <c r="J21" s="5">
        <v>0.08092289417982101</v>
      </c>
      <c r="K21" s="5">
        <v>1.3157308101654053</v>
      </c>
    </row>
    <row r="22" ht="14.25" customHeight="1">
      <c r="A22" s="5">
        <v>104.0</v>
      </c>
      <c r="B22" s="5" t="s">
        <v>140</v>
      </c>
      <c r="C22" s="5" t="str">
        <f>vlookup(B22,'All Years'!$B:$C,2,0)</f>
        <v>Sub-Saharan Africa</v>
      </c>
      <c r="D22" s="12">
        <v>4.513000011444092</v>
      </c>
      <c r="E22" s="5">
        <v>0.524972677230835</v>
      </c>
      <c r="F22" s="5">
        <v>0.6254190802574158</v>
      </c>
      <c r="G22" s="5">
        <v>0.1269759237766266</v>
      </c>
      <c r="H22" s="5">
        <v>0.42736151814460754</v>
      </c>
      <c r="I22" s="5">
        <v>0.2267952859401703</v>
      </c>
      <c r="J22" s="5">
        <v>0.06126348674297333</v>
      </c>
      <c r="K22" s="5">
        <v>2.519798755645752</v>
      </c>
    </row>
    <row r="23" ht="14.25" customHeight="1">
      <c r="A23" s="5">
        <v>6.0</v>
      </c>
      <c r="B23" s="5" t="s">
        <v>17</v>
      </c>
      <c r="C23" s="5" t="str">
        <f>vlookup(B23,'All Years'!$B:$C,2,0)</f>
        <v>North America</v>
      </c>
      <c r="D23" s="12">
        <v>7.4039998054504395</v>
      </c>
      <c r="E23" s="5">
        <v>1.4401477575302124</v>
      </c>
      <c r="F23" s="5">
        <v>1.0960981845855713</v>
      </c>
      <c r="G23" s="5">
        <v>0.8276035785675049</v>
      </c>
      <c r="H23" s="5">
        <v>0.5737001895904541</v>
      </c>
      <c r="I23" s="5">
        <v>0.44834136962890625</v>
      </c>
      <c r="J23" s="5">
        <v>0.313291996717453</v>
      </c>
      <c r="K23" s="5">
        <v>2.7048544883728027</v>
      </c>
    </row>
    <row r="24" ht="14.25" customHeight="1">
      <c r="A24" s="5">
        <v>127.0</v>
      </c>
      <c r="B24" s="5" t="s">
        <v>152</v>
      </c>
      <c r="C24" s="5" t="str">
        <f>vlookup(B24,'All Years'!$B:$C,2,0)</f>
        <v>Sub-Saharan Africa</v>
      </c>
      <c r="D24" s="12">
        <v>3.763000011444092</v>
      </c>
      <c r="E24" s="5">
        <v>0.4221419394016266</v>
      </c>
      <c r="F24" s="5">
        <v>0.6317756175994873</v>
      </c>
      <c r="G24" s="5">
        <v>0.03823509067296982</v>
      </c>
      <c r="H24" s="5">
        <v>0.12807157635688782</v>
      </c>
      <c r="I24" s="5">
        <v>0.1866670846939087</v>
      </c>
      <c r="J24" s="5">
        <v>0.04952473193407059</v>
      </c>
      <c r="K24" s="5">
        <v>2.3063745498657227</v>
      </c>
    </row>
    <row r="25" ht="14.25" customHeight="1">
      <c r="A25" s="5">
        <v>23.0</v>
      </c>
      <c r="B25" s="5" t="s">
        <v>43</v>
      </c>
      <c r="C25" s="5" t="str">
        <f>vlookup(B25,'All Years'!$B:$C,2,0)</f>
        <v>Latin America and Caribbean</v>
      </c>
      <c r="D25" s="12">
        <v>6.704999923706055</v>
      </c>
      <c r="E25" s="5">
        <v>1.2166962623596191</v>
      </c>
      <c r="F25" s="5">
        <v>0.9058710336685181</v>
      </c>
      <c r="G25" s="5">
        <v>0.8188331723213196</v>
      </c>
      <c r="H25" s="5">
        <v>0.3778933882713318</v>
      </c>
      <c r="I25" s="5">
        <v>0.31595346331596375</v>
      </c>
      <c r="J25" s="5">
        <v>0.114507757127285</v>
      </c>
      <c r="K25" s="5">
        <v>2.955049753189087</v>
      </c>
    </row>
    <row r="26" ht="14.25" customHeight="1">
      <c r="A26" s="5">
        <v>77.0</v>
      </c>
      <c r="B26" s="5" t="s">
        <v>100</v>
      </c>
      <c r="C26" s="5" t="str">
        <f>vlookup(B26,'All Years'!$B:$C,2,0)</f>
        <v>Eastern Asia</v>
      </c>
      <c r="D26" s="12">
        <v>5.244999885559082</v>
      </c>
      <c r="E26" s="5">
        <v>1.0277971029281616</v>
      </c>
      <c r="F26" s="5">
        <v>0.793808102607727</v>
      </c>
      <c r="G26" s="5">
        <v>0.7356149554252625</v>
      </c>
      <c r="H26" s="5">
        <v>0.440123587846756</v>
      </c>
      <c r="I26" s="5">
        <v>0.04958820715546608</v>
      </c>
      <c r="J26" s="5">
        <v>0.027451764792203903</v>
      </c>
      <c r="K26" s="5">
        <v>2.170866012573242</v>
      </c>
    </row>
    <row r="27" ht="14.25" customHeight="1">
      <c r="A27" s="5">
        <v>30.0</v>
      </c>
      <c r="B27" s="5" t="s">
        <v>49</v>
      </c>
      <c r="C27" s="5" t="str">
        <f>vlookup(B27,'All Years'!$B:$C,2,0)</f>
        <v>Latin America and Caribbean</v>
      </c>
      <c r="D27" s="12">
        <v>6.480999946594238</v>
      </c>
      <c r="E27" s="5">
        <v>1.0303161144256592</v>
      </c>
      <c r="F27" s="5">
        <v>1.0216941833496094</v>
      </c>
      <c r="G27" s="5">
        <v>0.5965915322303772</v>
      </c>
      <c r="H27" s="5">
        <v>0.4473482370376587</v>
      </c>
      <c r="I27" s="5">
        <v>0.15625928342342377</v>
      </c>
      <c r="J27" s="5">
        <v>0.053988829255104065</v>
      </c>
      <c r="K27" s="5">
        <v>3.1747121810913086</v>
      </c>
    </row>
    <row r="28" ht="14.25" customHeight="1">
      <c r="A28" s="5">
        <v>14.0</v>
      </c>
      <c r="B28" s="5" t="s">
        <v>27</v>
      </c>
      <c r="C28" s="5" t="str">
        <f>vlookup(B28,'All Years'!$B:$C,2,0)</f>
        <v>Latin America and Caribbean</v>
      </c>
      <c r="D28" s="12">
        <v>7.086999893188477</v>
      </c>
      <c r="E28" s="5">
        <v>1.068794846534729</v>
      </c>
      <c r="F28" s="5">
        <v>1.0215240716934204</v>
      </c>
      <c r="G28" s="5">
        <v>0.7614648342132568</v>
      </c>
      <c r="H28" s="5">
        <v>0.5522507429122925</v>
      </c>
      <c r="I28" s="5">
        <v>0.22552506625652313</v>
      </c>
      <c r="J28" s="5">
        <v>0.10546514391899109</v>
      </c>
      <c r="K28" s="5">
        <v>3.3516767024993896</v>
      </c>
    </row>
    <row r="29" ht="14.25" customHeight="1">
      <c r="A29" s="5">
        <v>69.0</v>
      </c>
      <c r="B29" s="5" t="s">
        <v>77</v>
      </c>
      <c r="C29" s="5" t="str">
        <f>vlookup(B29,'All Years'!$B:$C,2,0)</f>
        <v>Central and Eastern Europe</v>
      </c>
      <c r="D29" s="12">
        <v>5.48799991607666</v>
      </c>
      <c r="E29" s="5">
        <v>1.1864858865737915</v>
      </c>
      <c r="F29" s="5">
        <v>0.6080871820449829</v>
      </c>
      <c r="G29" s="5">
        <v>0.7052406668663025</v>
      </c>
      <c r="H29" s="5">
        <v>0.23907063901424408</v>
      </c>
      <c r="I29" s="5">
        <v>0.18434491753578186</v>
      </c>
      <c r="J29" s="5">
        <v>0.04002460464835167</v>
      </c>
      <c r="K29" s="5">
        <v>2.5246191024780273</v>
      </c>
    </row>
    <row r="30" ht="14.25" customHeight="1">
      <c r="A30" s="5">
        <v>64.0</v>
      </c>
      <c r="B30" s="5" t="s">
        <v>82</v>
      </c>
      <c r="C30" s="5" t="str">
        <f>vlookup(B30,'All Years'!$B:$C,2,0)</f>
        <v>Western Europe</v>
      </c>
      <c r="D30" s="12">
        <v>5.546000003814697</v>
      </c>
      <c r="E30" s="5">
        <v>1.3185654878616333</v>
      </c>
      <c r="F30" s="5">
        <v>0.7069738507270813</v>
      </c>
      <c r="G30" s="5">
        <v>0.8488041162490845</v>
      </c>
      <c r="H30" s="5">
        <v>0.2950660288333893</v>
      </c>
      <c r="I30" s="5">
        <v>0.2790597975254059</v>
      </c>
      <c r="J30" s="5">
        <v>0.05227743461728096</v>
      </c>
      <c r="K30" s="5">
        <v>2.0449724197387695</v>
      </c>
    </row>
    <row r="31" ht="14.25" customHeight="1">
      <c r="A31" s="5">
        <v>26.0</v>
      </c>
      <c r="B31" s="5" t="s">
        <v>46</v>
      </c>
      <c r="C31" s="5" t="str">
        <f>vlookup(B31,'All Years'!$B:$C,2,0)</f>
        <v>Central and Eastern Europe</v>
      </c>
      <c r="D31" s="12">
        <v>6.5960001945495605</v>
      </c>
      <c r="E31" s="5">
        <v>1.309153437614441</v>
      </c>
      <c r="F31" s="5">
        <v>1.0079317092895508</v>
      </c>
      <c r="G31" s="5">
        <v>0.7637550830841064</v>
      </c>
      <c r="H31" s="5">
        <v>0.4141770601272583</v>
      </c>
      <c r="I31" s="5">
        <v>0.09928660094738007</v>
      </c>
      <c r="J31" s="5">
        <v>0.03985556960105896</v>
      </c>
      <c r="K31" s="5">
        <v>2.962113380432129</v>
      </c>
    </row>
    <row r="32" ht="14.25" customHeight="1">
      <c r="A32" s="4">
        <v>1.0</v>
      </c>
      <c r="B32" s="5" t="s">
        <v>15</v>
      </c>
      <c r="C32" s="5" t="str">
        <f>vlookup(B32,'All Years'!$B:$C,2,0)</f>
        <v>Western Europe</v>
      </c>
      <c r="D32" s="12">
        <v>7.526000022888184</v>
      </c>
      <c r="E32" s="5">
        <v>1.441784381866455</v>
      </c>
      <c r="F32" s="5">
        <v>1.1637449264526367</v>
      </c>
      <c r="G32" s="5">
        <v>0.7950401306152344</v>
      </c>
      <c r="H32" s="5">
        <v>0.579412579536438</v>
      </c>
      <c r="I32" s="5">
        <v>0.3617095649242401</v>
      </c>
      <c r="J32" s="5">
        <v>0.444532185792923</v>
      </c>
      <c r="K32" s="5">
        <v>2.7393903732299805</v>
      </c>
    </row>
    <row r="33" ht="14.25" customHeight="1">
      <c r="A33" s="5">
        <v>82.0</v>
      </c>
      <c r="B33" s="5" t="s">
        <v>111</v>
      </c>
      <c r="C33" s="5" t="str">
        <f>vlookup(B33,'All Years'!$B:$C,2,0)</f>
        <v>Latin America and Caribbean</v>
      </c>
      <c r="D33" s="12">
        <v>5.15500020980835</v>
      </c>
      <c r="E33" s="5">
        <v>1.0278708934783936</v>
      </c>
      <c r="F33" s="5">
        <v>0.99495929479599</v>
      </c>
      <c r="G33" s="5">
        <v>0.5766890048980713</v>
      </c>
      <c r="H33" s="5">
        <v>0.5225855112075806</v>
      </c>
      <c r="I33" s="5">
        <v>0.21285714209079742</v>
      </c>
      <c r="J33" s="5">
        <v>0.12371701002120972</v>
      </c>
      <c r="K33" s="5">
        <v>1.696260690689087</v>
      </c>
    </row>
    <row r="34" ht="14.25" customHeight="1">
      <c r="A34" s="5">
        <v>47.0</v>
      </c>
      <c r="B34" s="5" t="s">
        <v>63</v>
      </c>
      <c r="C34" s="5" t="str">
        <f>vlookup(B34,'All Years'!$B:$C,2,0)</f>
        <v>Latin America and Caribbean</v>
      </c>
      <c r="D34" s="12">
        <v>5.97599983215332</v>
      </c>
      <c r="E34" s="5">
        <v>0.9730648994445801</v>
      </c>
      <c r="F34" s="5">
        <v>0.859740674495697</v>
      </c>
      <c r="G34" s="5">
        <v>0.6861296892166138</v>
      </c>
      <c r="H34" s="5">
        <v>0.4026999771595001</v>
      </c>
      <c r="I34" s="5">
        <v>0.10073605179786682</v>
      </c>
      <c r="J34" s="5">
        <v>0.18037167191505432</v>
      </c>
      <c r="K34" s="5">
        <v>2.7736573219299316</v>
      </c>
    </row>
    <row r="35" ht="14.25" customHeight="1">
      <c r="A35" s="5">
        <v>110.0</v>
      </c>
      <c r="B35" s="5" t="s">
        <v>142</v>
      </c>
      <c r="C35" s="5" t="str">
        <f>vlookup(B35,'All Years'!$B:$C,2,0)</f>
        <v>Middle East and Northern Africa</v>
      </c>
      <c r="D35" s="12">
        <v>4.361999988555908</v>
      </c>
      <c r="E35" s="5">
        <v>0.9539512991905212</v>
      </c>
      <c r="F35" s="5">
        <v>0.4981312155723572</v>
      </c>
      <c r="G35" s="5">
        <v>0.5211619138717651</v>
      </c>
      <c r="H35" s="5">
        <v>0.18846504390239716</v>
      </c>
      <c r="I35" s="5">
        <v>0.1270608901977539</v>
      </c>
      <c r="J35" s="5">
        <v>0.10392944514751434</v>
      </c>
      <c r="K35" s="5">
        <v>1.9689512252807617</v>
      </c>
    </row>
    <row r="36" ht="14.25" customHeight="1">
      <c r="A36" s="5">
        <v>42.0</v>
      </c>
      <c r="B36" s="5" t="s">
        <v>57</v>
      </c>
      <c r="C36" s="5" t="str">
        <f>vlookup(B36,'All Years'!$B:$C,2,0)</f>
        <v>Latin America and Caribbean</v>
      </c>
      <c r="D36" s="12">
        <v>6.067999839782715</v>
      </c>
      <c r="E36" s="5">
        <v>0.8736959099769592</v>
      </c>
      <c r="F36" s="5">
        <v>0.8097509741783142</v>
      </c>
      <c r="G36" s="5">
        <v>0.5960039496421814</v>
      </c>
      <c r="H36" s="5">
        <v>0.37268587946891785</v>
      </c>
      <c r="I36" s="5">
        <v>0.08877384662628174</v>
      </c>
      <c r="J36" s="5">
        <v>0.106125608086586</v>
      </c>
      <c r="K36" s="5">
        <v>3.221339464187622</v>
      </c>
    </row>
    <row r="37" ht="14.25" customHeight="1">
      <c r="A37" s="5">
        <v>67.0</v>
      </c>
      <c r="B37" s="5" t="s">
        <v>89</v>
      </c>
      <c r="C37" s="5" t="str">
        <f>vlookup(B37,'All Years'!$B:$C,2,0)</f>
        <v>Central and Eastern Europe</v>
      </c>
      <c r="D37" s="12">
        <v>5.517000198364258</v>
      </c>
      <c r="E37" s="5">
        <v>1.2796369791030884</v>
      </c>
      <c r="F37" s="5">
        <v>1.0516268014907837</v>
      </c>
      <c r="G37" s="5">
        <v>0.6809805035591125</v>
      </c>
      <c r="H37" s="5">
        <v>0.4151144027709961</v>
      </c>
      <c r="I37" s="5">
        <v>0.08422526717185974</v>
      </c>
      <c r="J37" s="5">
        <v>0.18519040942192078</v>
      </c>
      <c r="K37" s="5">
        <v>1.8198485374450684</v>
      </c>
    </row>
    <row r="38" ht="14.25" customHeight="1">
      <c r="A38" s="5">
        <v>105.0</v>
      </c>
      <c r="B38" s="5" t="s">
        <v>130</v>
      </c>
      <c r="C38" s="5" t="str">
        <f>vlookup(B38,'All Years'!$B:$C,2,0)</f>
        <v>Sub-Saharan Africa</v>
      </c>
      <c r="D38" s="12">
        <v>4.507999897003174</v>
      </c>
      <c r="E38" s="5">
        <v>0.29283326864242554</v>
      </c>
      <c r="F38" s="5">
        <v>0.3793163299560547</v>
      </c>
      <c r="G38" s="5">
        <v>0.3457763195037842</v>
      </c>
      <c r="H38" s="5">
        <v>0.3670291304588318</v>
      </c>
      <c r="I38" s="5">
        <v>0.2952185571193695</v>
      </c>
      <c r="J38" s="5">
        <v>0.1716993749141693</v>
      </c>
      <c r="K38" s="5">
        <v>2.656136989593506</v>
      </c>
    </row>
    <row r="39" ht="14.25" customHeight="1">
      <c r="A39" s="5">
        <v>5.0</v>
      </c>
      <c r="B39" s="5" t="s">
        <v>19</v>
      </c>
      <c r="C39" s="5" t="str">
        <f>vlookup(B39,'All Years'!$B:$C,2,0)</f>
        <v>Western Europe</v>
      </c>
      <c r="D39" s="12">
        <v>7.413000106811523</v>
      </c>
      <c r="E39" s="5">
        <v>1.4059786796569824</v>
      </c>
      <c r="F39" s="5">
        <v>1.1346403360366821</v>
      </c>
      <c r="G39" s="5">
        <v>0.8109139204025269</v>
      </c>
      <c r="H39" s="5">
        <v>0.5710368156433105</v>
      </c>
      <c r="I39" s="5">
        <v>0.2549190819263458</v>
      </c>
      <c r="J39" s="5">
        <v>0.4100397825241089</v>
      </c>
      <c r="K39" s="5">
        <v>2.82596492767334</v>
      </c>
    </row>
    <row r="40" ht="14.25" customHeight="1">
      <c r="A40" s="5">
        <v>31.0</v>
      </c>
      <c r="B40" s="5" t="s">
        <v>44</v>
      </c>
      <c r="C40" s="5" t="str">
        <f>vlookup(B40,'All Years'!$B:$C,2,0)</f>
        <v>Western Europe</v>
      </c>
      <c r="D40" s="12">
        <v>6.478000164031982</v>
      </c>
      <c r="E40" s="5">
        <v>1.3948835134506226</v>
      </c>
      <c r="F40" s="5">
        <v>1.0050801038742065</v>
      </c>
      <c r="G40" s="5">
        <v>0.8379499316215515</v>
      </c>
      <c r="H40" s="5">
        <v>0.46561843156814575</v>
      </c>
      <c r="I40" s="5">
        <v>0.12160342931747437</v>
      </c>
      <c r="J40" s="5">
        <v>0.17808254063129425</v>
      </c>
      <c r="K40" s="5">
        <v>2.474404811859131</v>
      </c>
    </row>
    <row r="41" ht="14.25" customHeight="1">
      <c r="A41" s="5">
        <v>121.0</v>
      </c>
      <c r="B41" s="5" t="s">
        <v>147</v>
      </c>
      <c r="C41" s="5" t="str">
        <f>vlookup(B41,'All Years'!$B:$C,2,0)</f>
        <v>Sub-Saharan Africa</v>
      </c>
      <c r="D41" s="12">
        <v>4.120999813079834</v>
      </c>
      <c r="E41" s="5">
        <v>1.1585088968276978</v>
      </c>
      <c r="F41" s="5">
        <v>0.7236786484718323</v>
      </c>
      <c r="G41" s="5">
        <v>0.3494042456150055</v>
      </c>
      <c r="H41" s="5">
        <v>0.28097546100616455</v>
      </c>
      <c r="I41" s="5">
        <v>0.06243705376982689</v>
      </c>
      <c r="J41" s="5">
        <v>0.0931418165564537</v>
      </c>
      <c r="K41" s="5">
        <v>1.4533238410949707</v>
      </c>
    </row>
    <row r="42" ht="14.25" customHeight="1">
      <c r="A42" s="5">
        <v>115.0</v>
      </c>
      <c r="B42" s="5" t="s">
        <v>137</v>
      </c>
      <c r="C42" s="5" t="str">
        <f>vlookup(B42,'All Years'!$B:$C,2,0)</f>
        <v>Central and Eastern Europe</v>
      </c>
      <c r="D42" s="12">
        <v>4.251999855041504</v>
      </c>
      <c r="E42" s="5">
        <v>0.837924599647522</v>
      </c>
      <c r="F42" s="5">
        <v>0.1924944370985031</v>
      </c>
      <c r="G42" s="5">
        <v>0.6403460502624512</v>
      </c>
      <c r="H42" s="5">
        <v>0.3246101140975952</v>
      </c>
      <c r="I42" s="5">
        <v>0.06785888224840164</v>
      </c>
      <c r="J42" s="5">
        <v>0.3187958300113678</v>
      </c>
      <c r="K42" s="5">
        <v>1.8703117370605469</v>
      </c>
    </row>
    <row r="43" ht="14.25" customHeight="1">
      <c r="A43" s="5">
        <v>15.0</v>
      </c>
      <c r="B43" s="5" t="s">
        <v>42</v>
      </c>
      <c r="C43" s="5" t="str">
        <f>vlookup(B43,'All Years'!$B:$C,2,0)</f>
        <v>Western Europe</v>
      </c>
      <c r="D43" s="12">
        <v>6.99399995803833</v>
      </c>
      <c r="E43" s="5">
        <v>1.447866678237915</v>
      </c>
      <c r="F43" s="5">
        <v>1.09773850440979</v>
      </c>
      <c r="G43" s="5">
        <v>0.8148694634437561</v>
      </c>
      <c r="H43" s="5">
        <v>0.5346622467041016</v>
      </c>
      <c r="I43" s="5">
        <v>0.30452266335487366</v>
      </c>
      <c r="J43" s="5">
        <v>0.2855077385902405</v>
      </c>
      <c r="K43" s="5">
        <v>2.509305953979492</v>
      </c>
    </row>
    <row r="44" ht="14.25" customHeight="1">
      <c r="A44" s="5">
        <v>114.0</v>
      </c>
      <c r="B44" s="5" t="s">
        <v>125</v>
      </c>
      <c r="C44" s="5" t="str">
        <f>vlookup(B44,'All Years'!$B:$C,2,0)</f>
        <v>Sub-Saharan Africa</v>
      </c>
      <c r="D44" s="12">
        <v>4.276000022888184</v>
      </c>
      <c r="E44" s="5">
        <v>0.6310686469078064</v>
      </c>
      <c r="F44" s="5">
        <v>0.49352505803108215</v>
      </c>
      <c r="G44" s="5">
        <v>0.29681339859962463</v>
      </c>
      <c r="H44" s="5">
        <v>0.40973222255706787</v>
      </c>
      <c r="I44" s="5">
        <v>0.21203264594078064</v>
      </c>
      <c r="J44" s="5">
        <v>0.032602906227111816</v>
      </c>
      <c r="K44" s="5">
        <v>2.20019793510437</v>
      </c>
    </row>
    <row r="45" ht="14.25" customHeight="1">
      <c r="A45" s="5">
        <v>91.0</v>
      </c>
      <c r="B45" s="5" t="s">
        <v>113</v>
      </c>
      <c r="C45" s="5" t="str">
        <f>vlookup(B45,'All Years'!$B:$C,2,0)</f>
        <v>Western Europe</v>
      </c>
      <c r="D45" s="12">
        <v>5.0329999923706055</v>
      </c>
      <c r="E45" s="5">
        <v>1.2488620281219482</v>
      </c>
      <c r="F45" s="5">
        <v>0.7547316551208496</v>
      </c>
      <c r="G45" s="5">
        <v>0.8002893328666687</v>
      </c>
      <c r="H45" s="5">
        <v>0.05822119489312172</v>
      </c>
      <c r="I45" s="5">
        <v>0.0</v>
      </c>
      <c r="J45" s="5">
        <v>0.041272468864917755</v>
      </c>
      <c r="K45" s="5">
        <v>2.129441738128662</v>
      </c>
    </row>
    <row r="46" ht="14.25" customHeight="1">
      <c r="A46" s="5">
        <v>37.0</v>
      </c>
      <c r="B46" s="5" t="s">
        <v>58</v>
      </c>
      <c r="C46" s="5" t="str">
        <f>vlookup(B46,'All Years'!$B:$C,2,0)</f>
        <v>Latin America and Caribbean</v>
      </c>
      <c r="D46" s="12">
        <v>6.323999881744385</v>
      </c>
      <c r="E46" s="5">
        <v>0.8345445990562439</v>
      </c>
      <c r="F46" s="5">
        <v>0.8711899518966675</v>
      </c>
      <c r="G46" s="5">
        <v>0.5403863191604614</v>
      </c>
      <c r="H46" s="5">
        <v>0.5037861466407776</v>
      </c>
      <c r="I46" s="5">
        <v>0.2880834639072418</v>
      </c>
      <c r="J46" s="5">
        <v>0.08701452612876892</v>
      </c>
      <c r="K46" s="5">
        <v>3.198634386062622</v>
      </c>
    </row>
    <row r="47" ht="14.25" customHeight="1">
      <c r="A47" s="5">
        <v>134.0</v>
      </c>
      <c r="B47" s="5" t="s">
        <v>153</v>
      </c>
      <c r="C47" s="5" t="str">
        <f>vlookup(B47,'All Years'!$B:$C,2,0)</f>
        <v>Sub-Saharan Africa</v>
      </c>
      <c r="D47" s="12">
        <v>3.6070001125335693</v>
      </c>
      <c r="E47" s="5">
        <v>0.22415165603160858</v>
      </c>
      <c r="F47" s="5">
        <v>0.31089913845062256</v>
      </c>
      <c r="G47" s="5">
        <v>0.18828818202018738</v>
      </c>
      <c r="H47" s="5">
        <v>0.3095276355743408</v>
      </c>
      <c r="I47" s="5">
        <v>0.2991373836994171</v>
      </c>
      <c r="J47" s="5">
        <v>0.11920285224914551</v>
      </c>
      <c r="K47" s="5">
        <v>2.1560354232788086</v>
      </c>
    </row>
    <row r="48" ht="14.25" customHeight="1">
      <c r="A48" s="5">
        <v>95.0</v>
      </c>
      <c r="B48" s="5" t="s">
        <v>116</v>
      </c>
      <c r="C48" s="5" t="str">
        <f>vlookup(B48,'All Years'!$B:$C,2,0)</f>
        <v>Latin America and Caribbean</v>
      </c>
      <c r="D48" s="12">
        <v>4.870999813079834</v>
      </c>
      <c r="E48" s="5">
        <v>0.6942926049232483</v>
      </c>
      <c r="F48" s="5">
        <v>0.7559584379196167</v>
      </c>
      <c r="G48" s="5">
        <v>0.5838286280632019</v>
      </c>
      <c r="H48" s="5">
        <v>0.267550528049469</v>
      </c>
      <c r="I48" s="5">
        <v>0.20440304279327393</v>
      </c>
      <c r="J48" s="5">
        <v>0.0690619945526123</v>
      </c>
      <c r="K48" s="5">
        <v>2.2955145835876465</v>
      </c>
    </row>
    <row r="49" ht="14.25" customHeight="1">
      <c r="A49" s="5">
        <v>70.0</v>
      </c>
      <c r="B49" s="5" t="s">
        <v>88</v>
      </c>
      <c r="C49" s="5" t="str">
        <f>vlookup(B49,'All Years'!$B:$C,2,0)</f>
        <v>Eastern Asia</v>
      </c>
      <c r="D49" s="12">
        <v>5.458000183105469</v>
      </c>
      <c r="E49" s="5">
        <v>1.5107015371322632</v>
      </c>
      <c r="F49" s="5">
        <v>0.870208203792572</v>
      </c>
      <c r="G49" s="5">
        <v>0.9527732133865356</v>
      </c>
      <c r="H49" s="5">
        <v>0.4807891845703125</v>
      </c>
      <c r="I49" s="5">
        <v>0.40096816420555115</v>
      </c>
      <c r="J49" s="5">
        <v>0.3164663314819336</v>
      </c>
      <c r="K49" s="5">
        <v>0.9261441230773926</v>
      </c>
    </row>
    <row r="50" ht="14.25" customHeight="1">
      <c r="A50" s="5">
        <v>84.0</v>
      </c>
      <c r="B50" s="5" t="s">
        <v>115</v>
      </c>
      <c r="C50" s="5" t="str">
        <f>vlookup(B50,'All Years'!$B:$C,2,0)</f>
        <v>Central and Eastern Europe</v>
      </c>
      <c r="D50" s="12">
        <v>5.144999980926514</v>
      </c>
      <c r="E50" s="5">
        <v>1.2414191961288452</v>
      </c>
      <c r="F50" s="5">
        <v>0.9316383004188538</v>
      </c>
      <c r="G50" s="5">
        <v>0.6760838031768799</v>
      </c>
      <c r="H50" s="5">
        <v>0.1977033168077469</v>
      </c>
      <c r="I50" s="5">
        <v>0.09899893403053284</v>
      </c>
      <c r="J50" s="5">
        <v>0.044721223413944244</v>
      </c>
      <c r="K50" s="5">
        <v>1.95473313331604</v>
      </c>
    </row>
    <row r="51" ht="14.25" customHeight="1">
      <c r="A51" s="5">
        <v>3.0</v>
      </c>
      <c r="B51" s="5" t="s">
        <v>14</v>
      </c>
      <c r="C51" s="5" t="str">
        <f>vlookup(B51,'All Years'!$B:$C,2,0)</f>
        <v>Western Europe</v>
      </c>
      <c r="D51" s="12">
        <v>7.500999927520752</v>
      </c>
      <c r="E51" s="5">
        <v>1.4266554117202759</v>
      </c>
      <c r="F51" s="5">
        <v>1.18325936794281</v>
      </c>
      <c r="G51" s="5">
        <v>0.8673328161239624</v>
      </c>
      <c r="H51" s="5">
        <v>0.5662423372268677</v>
      </c>
      <c r="I51" s="5">
        <v>0.4767839014530182</v>
      </c>
      <c r="J51" s="5">
        <v>0.14974741637706757</v>
      </c>
      <c r="K51" s="5">
        <v>2.8313732147216797</v>
      </c>
    </row>
    <row r="52" ht="14.25" customHeight="1">
      <c r="A52" s="5">
        <v>108.0</v>
      </c>
      <c r="B52" s="5" t="s">
        <v>128</v>
      </c>
      <c r="C52" s="5" t="str">
        <f>vlookup(B52,'All Years'!$B:$C,2,0)</f>
        <v>Southern Asia</v>
      </c>
      <c r="D52" s="12">
        <v>4.4039998054504395</v>
      </c>
      <c r="E52" s="5">
        <v>0.7403585314750671</v>
      </c>
      <c r="F52" s="5">
        <v>0.2924744486808777</v>
      </c>
      <c r="G52" s="5">
        <v>0.45091143250465393</v>
      </c>
      <c r="H52" s="5">
        <v>0.402845561504364</v>
      </c>
      <c r="I52" s="5">
        <v>0.25028473138809204</v>
      </c>
      <c r="J52" s="5">
        <v>0.08722177892923355</v>
      </c>
      <c r="K52" s="5">
        <v>2.1803200244903564</v>
      </c>
    </row>
    <row r="53" ht="14.25" customHeight="1">
      <c r="A53" s="5">
        <v>73.0</v>
      </c>
      <c r="B53" s="5" t="s">
        <v>90</v>
      </c>
      <c r="C53" s="5" t="str">
        <f>vlookup(B53,'All Years'!$B:$C,2,0)</f>
        <v>Southeastern Asia</v>
      </c>
      <c r="D53" s="12">
        <v>5.314000129699707</v>
      </c>
      <c r="E53" s="5">
        <v>0.9510406255722046</v>
      </c>
      <c r="F53" s="5">
        <v>0.8762512803077698</v>
      </c>
      <c r="G53" s="5">
        <v>0.49374130368232727</v>
      </c>
      <c r="H53" s="5">
        <v>0.39236560463905334</v>
      </c>
      <c r="I53" s="5">
        <v>0.5652139186859131</v>
      </c>
      <c r="J53" s="5">
        <v>0.003222996834665537</v>
      </c>
      <c r="K53" s="5">
        <v>2.0317084789276123</v>
      </c>
    </row>
    <row r="54" ht="14.25" customHeight="1">
      <c r="A54" s="5">
        <v>96.0</v>
      </c>
      <c r="B54" s="5" t="s">
        <v>121</v>
      </c>
      <c r="C54" s="5" t="str">
        <f>vlookup(B54,'All Years'!$B:$C,2,0)</f>
        <v>Middle East and Northern Africa</v>
      </c>
      <c r="D54" s="12">
        <v>4.813000202178955</v>
      </c>
      <c r="E54" s="5">
        <v>1.1175779104232788</v>
      </c>
      <c r="F54" s="5">
        <v>0.38857167959213257</v>
      </c>
      <c r="G54" s="5">
        <v>0.64232337474823</v>
      </c>
      <c r="H54" s="5">
        <v>0.22543714940547943</v>
      </c>
      <c r="I54" s="5">
        <v>0.3853824734687805</v>
      </c>
      <c r="J54" s="5">
        <v>0.05569642782211304</v>
      </c>
      <c r="K54" s="5">
        <v>1.9981722831726074</v>
      </c>
    </row>
    <row r="55" ht="14.25" customHeight="1">
      <c r="A55" s="5">
        <v>103.0</v>
      </c>
      <c r="B55" s="5" t="s">
        <v>123</v>
      </c>
      <c r="C55" s="5" t="str">
        <f>vlookup(B55,'All Years'!$B:$C,2,0)</f>
        <v>Middle East and Northern Africa</v>
      </c>
      <c r="D55" s="12">
        <v>4.574999809265137</v>
      </c>
      <c r="E55" s="5">
        <v>1.074743390083313</v>
      </c>
      <c r="F55" s="5">
        <v>0.5920470356941223</v>
      </c>
      <c r="G55" s="5">
        <v>0.5107596516609192</v>
      </c>
      <c r="H55" s="5">
        <v>0.2485591471195221</v>
      </c>
      <c r="I55" s="5">
        <v>0.1958882063627243</v>
      </c>
      <c r="J55" s="5">
        <v>0.13635554909706116</v>
      </c>
      <c r="K55" s="5">
        <v>1.8165700435638428</v>
      </c>
    </row>
    <row r="56" ht="14.25" customHeight="1">
      <c r="A56" s="5">
        <v>18.0</v>
      </c>
      <c r="B56" s="5" t="s">
        <v>34</v>
      </c>
      <c r="C56" s="5" t="str">
        <f>vlookup(B56,'All Years'!$B:$C,2,0)</f>
        <v>Western Europe</v>
      </c>
      <c r="D56" s="12">
        <v>6.9070000648498535</v>
      </c>
      <c r="E56" s="5">
        <v>1.483413577079773</v>
      </c>
      <c r="F56" s="5">
        <v>1.16156804561615</v>
      </c>
      <c r="G56" s="5">
        <v>0.8145487308502197</v>
      </c>
      <c r="H56" s="5">
        <v>0.5400843024253845</v>
      </c>
      <c r="I56" s="5">
        <v>0.44962814450263977</v>
      </c>
      <c r="J56" s="5">
        <v>0.29753684997558594</v>
      </c>
      <c r="K56" s="5">
        <v>2.159881591796875</v>
      </c>
    </row>
    <row r="57" ht="14.25" customHeight="1">
      <c r="A57" s="5">
        <v>11.0</v>
      </c>
      <c r="B57" s="5" t="s">
        <v>25</v>
      </c>
      <c r="C57" s="5" t="str">
        <f>vlookup(B57,'All Years'!$B:$C,2,0)</f>
        <v>Middle East and Northern Africa</v>
      </c>
      <c r="D57" s="12">
        <v>7.267000198364258</v>
      </c>
      <c r="E57" s="5">
        <v>1.3376606702804565</v>
      </c>
      <c r="F57" s="5">
        <v>0.9953728318214417</v>
      </c>
      <c r="G57" s="5">
        <v>0.8491719365119934</v>
      </c>
      <c r="H57" s="5">
        <v>0.3643200099468231</v>
      </c>
      <c r="I57" s="5">
        <v>0.3228764832019806</v>
      </c>
      <c r="J57" s="5">
        <v>0.0872783288359642</v>
      </c>
      <c r="K57" s="5">
        <v>3.3102855682373047</v>
      </c>
    </row>
    <row r="58" ht="14.25" customHeight="1">
      <c r="A58" s="5">
        <v>46.0</v>
      </c>
      <c r="B58" s="5" t="s">
        <v>65</v>
      </c>
      <c r="C58" s="5" t="str">
        <f>vlookup(B58,'All Years'!$B:$C,2,0)</f>
        <v>Western Europe</v>
      </c>
      <c r="D58" s="12">
        <v>5.9770002365112305</v>
      </c>
      <c r="E58" s="5">
        <v>1.3549468517303467</v>
      </c>
      <c r="F58" s="5">
        <v>1.0416674613952637</v>
      </c>
      <c r="G58" s="5">
        <v>0.8510178923606873</v>
      </c>
      <c r="H58" s="5">
        <v>0.18826663494110107</v>
      </c>
      <c r="I58" s="5">
        <v>0.16683882474899292</v>
      </c>
      <c r="J58" s="5">
        <v>0.025556489825248718</v>
      </c>
      <c r="K58" s="5">
        <v>2.3491833209991455</v>
      </c>
    </row>
    <row r="59" ht="14.25" customHeight="1">
      <c r="A59" s="5">
        <v>124.0</v>
      </c>
      <c r="B59" s="5" t="s">
        <v>154</v>
      </c>
      <c r="C59" s="5" t="str">
        <f>vlookup(B59,'All Years'!$B:$C,2,0)</f>
        <v>Sub-Saharan Africa</v>
      </c>
      <c r="D59" s="12">
        <v>3.9159998893737793</v>
      </c>
      <c r="E59" s="5">
        <v>0.5550658702850342</v>
      </c>
      <c r="F59" s="5">
        <v>0.5757588148117065</v>
      </c>
      <c r="G59" s="5">
        <v>0.04475906863808632</v>
      </c>
      <c r="H59" s="5">
        <v>0.4066289961338043</v>
      </c>
      <c r="I59" s="5">
        <v>0.20338210463523865</v>
      </c>
      <c r="J59" s="5">
        <v>0.15529856085777283</v>
      </c>
      <c r="K59" s="5">
        <v>1.974778413772583</v>
      </c>
    </row>
    <row r="60" ht="14.25" customHeight="1">
      <c r="A60" s="5">
        <v>68.0</v>
      </c>
      <c r="B60" s="5" t="s">
        <v>80</v>
      </c>
      <c r="C60" s="5" t="str">
        <f>vlookup(B60,'All Years'!$B:$C,2,0)</f>
        <v>Latin America and Caribbean</v>
      </c>
      <c r="D60" s="12">
        <v>5.510000228881836</v>
      </c>
      <c r="E60" s="5">
        <v>0.8933306932449341</v>
      </c>
      <c r="F60" s="5">
        <v>0.963718593120575</v>
      </c>
      <c r="G60" s="5">
        <v>0.5946877002716064</v>
      </c>
      <c r="H60" s="5">
        <v>0.43596959114074707</v>
      </c>
      <c r="I60" s="5">
        <v>0.22244980931282043</v>
      </c>
      <c r="J60" s="5">
        <v>0.04293964058160782</v>
      </c>
      <c r="K60" s="5">
        <v>2.356820821762085</v>
      </c>
    </row>
    <row r="61" ht="14.25" customHeight="1">
      <c r="A61" s="5">
        <v>48.0</v>
      </c>
      <c r="B61" s="5" t="s">
        <v>61</v>
      </c>
      <c r="C61" s="5" t="str">
        <f>vlookup(B61,'All Years'!$B:$C,2,0)</f>
        <v>Eastern Asia</v>
      </c>
      <c r="D61" s="12">
        <v>5.921000003814697</v>
      </c>
      <c r="E61" s="5">
        <v>1.3800731897354126</v>
      </c>
      <c r="F61" s="5">
        <v>1.0605419874191284</v>
      </c>
      <c r="G61" s="5">
        <v>0.914910614490509</v>
      </c>
      <c r="H61" s="5">
        <v>0.4676066040992737</v>
      </c>
      <c r="I61" s="5">
        <v>0.1022433340549469</v>
      </c>
      <c r="J61" s="5">
        <v>0.1898534744977951</v>
      </c>
      <c r="K61" s="5">
        <v>1.8058404922485352</v>
      </c>
    </row>
    <row r="62" ht="14.25" customHeight="1">
      <c r="A62" s="5">
        <v>74.0</v>
      </c>
      <c r="B62" s="5" t="s">
        <v>98</v>
      </c>
      <c r="C62" s="5" t="str">
        <f>vlookup(B62,'All Years'!$B:$C,2,0)</f>
        <v>Middle East and Northern Africa</v>
      </c>
      <c r="D62" s="12">
        <v>5.302999973297119</v>
      </c>
      <c r="E62" s="5">
        <v>0.9967264533042908</v>
      </c>
      <c r="F62" s="5">
        <v>0.8621605634689331</v>
      </c>
      <c r="G62" s="5">
        <v>0.6071192622184753</v>
      </c>
      <c r="H62" s="5">
        <v>0.3602299392223358</v>
      </c>
      <c r="I62" s="5">
        <v>0.14262212812900543</v>
      </c>
      <c r="J62" s="5">
        <v>0.13297060132026672</v>
      </c>
      <c r="K62" s="5">
        <v>2.2014169692993164</v>
      </c>
    </row>
    <row r="63" ht="14.25" customHeight="1">
      <c r="A63" s="5">
        <v>49.0</v>
      </c>
      <c r="B63" s="5" t="s">
        <v>69</v>
      </c>
      <c r="C63" s="5" t="str">
        <f>vlookup(B63,'All Years'!$B:$C,2,0)</f>
        <v>Central and Eastern Europe</v>
      </c>
      <c r="D63" s="12">
        <v>5.919000148773193</v>
      </c>
      <c r="E63" s="5">
        <v>1.2294282913208008</v>
      </c>
      <c r="F63" s="5">
        <v>0.9554359316825867</v>
      </c>
      <c r="G63" s="5">
        <v>0.5738577246665955</v>
      </c>
      <c r="H63" s="5">
        <v>0.405202180147171</v>
      </c>
      <c r="I63" s="5">
        <v>0.1501096785068512</v>
      </c>
      <c r="J63" s="5">
        <v>0.11131621152162552</v>
      </c>
      <c r="K63" s="5">
        <v>2.4932525157928467</v>
      </c>
    </row>
    <row r="64" ht="14.25" customHeight="1">
      <c r="A64" s="5">
        <v>112.0</v>
      </c>
      <c r="B64" s="5" t="s">
        <v>133</v>
      </c>
      <c r="C64" s="5" t="str">
        <f>vlookup(B64,'All Years'!$B:$C,2,0)</f>
        <v>Sub-Saharan Africa</v>
      </c>
      <c r="D64" s="12">
        <v>4.355999946594238</v>
      </c>
      <c r="E64" s="5">
        <v>0.5226711630821228</v>
      </c>
      <c r="F64" s="5">
        <v>0.7623973488807678</v>
      </c>
      <c r="G64" s="5">
        <v>0.30147165060043335</v>
      </c>
      <c r="H64" s="5">
        <v>0.40575504302978516</v>
      </c>
      <c r="I64" s="5">
        <v>0.41327792406082153</v>
      </c>
      <c r="J64" s="5">
        <v>0.06685906648635864</v>
      </c>
      <c r="K64" s="5">
        <v>1.8832612037658691</v>
      </c>
    </row>
    <row r="65" ht="14.25" customHeight="1">
      <c r="A65" s="5">
        <v>71.0</v>
      </c>
      <c r="B65" s="5" t="s">
        <v>84</v>
      </c>
      <c r="C65" s="5" t="str">
        <f>vlookup(B65,'All Years'!$B:$C,2,0)</f>
        <v>Central and Eastern Europe</v>
      </c>
      <c r="D65" s="12">
        <v>5.401000022888184</v>
      </c>
      <c r="E65" s="5">
        <v>0.9014519453048706</v>
      </c>
      <c r="F65" s="5">
        <v>0.6606227159500122</v>
      </c>
      <c r="G65" s="5">
        <v>0.5400031805038452</v>
      </c>
      <c r="H65" s="5">
        <v>0.1439637690782547</v>
      </c>
      <c r="I65" s="5">
        <v>0.27991944551467896</v>
      </c>
      <c r="J65" s="5">
        <v>0.06547120213508606</v>
      </c>
      <c r="K65" s="5">
        <v>2.8099753856658936</v>
      </c>
    </row>
    <row r="66" ht="14.25" customHeight="1">
      <c r="A66" s="5">
        <v>38.0</v>
      </c>
      <c r="B66" s="5" t="s">
        <v>56</v>
      </c>
      <c r="C66" s="5" t="str">
        <f>vlookup(B66,'All Years'!$B:$C,2,0)</f>
        <v>Middle East and Northern Africa</v>
      </c>
      <c r="D66" s="12">
        <v>6.238999843597412</v>
      </c>
      <c r="E66" s="5">
        <v>1.6171413660049438</v>
      </c>
      <c r="F66" s="5">
        <v>0.8775829672813416</v>
      </c>
      <c r="G66" s="5">
        <v>0.6356884837150574</v>
      </c>
      <c r="H66" s="5">
        <v>0.4316607713699341</v>
      </c>
      <c r="I66" s="5">
        <v>0.15965260565280914</v>
      </c>
      <c r="J66" s="5">
        <v>0.23669172823429108</v>
      </c>
      <c r="K66" s="5">
        <v>2.280853748321533</v>
      </c>
    </row>
    <row r="67" ht="14.25" customHeight="1">
      <c r="A67" s="5">
        <v>78.0</v>
      </c>
      <c r="B67" s="5" t="s">
        <v>93</v>
      </c>
      <c r="C67" s="5" t="str">
        <f>vlookup(B67,'All Years'!$B:$C,2,0)</f>
        <v>Central and Eastern Europe</v>
      </c>
      <c r="D67" s="12">
        <v>5.184999942779541</v>
      </c>
      <c r="E67" s="5">
        <v>0.5604439973831177</v>
      </c>
      <c r="F67" s="5">
        <v>0.9543383121490479</v>
      </c>
      <c r="G67" s="5">
        <v>0.5544906258583069</v>
      </c>
      <c r="H67" s="5">
        <v>0.4021192193031311</v>
      </c>
      <c r="I67" s="5">
        <v>0.3843153119087219</v>
      </c>
      <c r="J67" s="5">
        <v>0.04762134328484535</v>
      </c>
      <c r="K67" s="5">
        <v>2.2813572883605957</v>
      </c>
    </row>
    <row r="68" ht="14.25" customHeight="1">
      <c r="A68" s="5">
        <v>63.0</v>
      </c>
      <c r="B68" s="5" t="s">
        <v>105</v>
      </c>
      <c r="C68" s="5" t="str">
        <f>vlookup(B68,'All Years'!$B:$C,2,0)</f>
        <v>Central and Eastern Europe</v>
      </c>
      <c r="D68" s="12">
        <v>5.559999942779541</v>
      </c>
      <c r="E68" s="5">
        <v>1.2178767919540405</v>
      </c>
      <c r="F68" s="5">
        <v>0.9502541422843933</v>
      </c>
      <c r="G68" s="5">
        <v>0.6395242214202881</v>
      </c>
      <c r="H68" s="5">
        <v>0.27995631098747253</v>
      </c>
      <c r="I68" s="5">
        <v>0.17445315420627594</v>
      </c>
      <c r="J68" s="5">
        <v>0.08889526128768921</v>
      </c>
      <c r="K68" s="5">
        <v>2.208589553833008</v>
      </c>
    </row>
    <row r="69" ht="14.25" customHeight="1">
      <c r="A69" s="5">
        <v>86.0</v>
      </c>
      <c r="B69" s="5" t="s">
        <v>114</v>
      </c>
      <c r="C69" s="5" t="str">
        <f>vlookup(B69,'All Years'!$B:$C,2,0)</f>
        <v>Middle East and Northern Africa</v>
      </c>
      <c r="D69" s="12">
        <v>5.129000186920166</v>
      </c>
      <c r="E69" s="5">
        <v>1.1226786375045776</v>
      </c>
      <c r="F69" s="5">
        <v>0.6418367028236389</v>
      </c>
      <c r="G69" s="5">
        <v>0.7617095708847046</v>
      </c>
      <c r="H69" s="5">
        <v>0.26228079199790955</v>
      </c>
      <c r="I69" s="5">
        <v>0.23693308234214783</v>
      </c>
      <c r="J69" s="5">
        <v>0.030606575310230255</v>
      </c>
      <c r="K69" s="5">
        <v>2.0733907222747803</v>
      </c>
    </row>
    <row r="70" ht="14.25" customHeight="1">
      <c r="A70" s="5">
        <v>133.0</v>
      </c>
      <c r="B70" s="5" t="s">
        <v>127</v>
      </c>
      <c r="C70" s="5" t="str">
        <f>vlookup(B70,'All Years'!$B:$C,2,0)</f>
        <v>Sub-Saharan Africa</v>
      </c>
      <c r="D70" s="12">
        <v>3.621999979019165</v>
      </c>
      <c r="E70" s="5">
        <v>0.10706325620412827</v>
      </c>
      <c r="F70" s="5">
        <v>0.5035267472267151</v>
      </c>
      <c r="G70" s="5">
        <v>0.23165465891361237</v>
      </c>
      <c r="H70" s="5">
        <v>0.2574831545352936</v>
      </c>
      <c r="I70" s="5">
        <v>0.24062930047512054</v>
      </c>
      <c r="J70" s="5">
        <v>0.04852154478430748</v>
      </c>
      <c r="K70" s="5">
        <v>2.232842445373535</v>
      </c>
    </row>
    <row r="71" ht="14.25" customHeight="1">
      <c r="A71" s="5">
        <v>62.0</v>
      </c>
      <c r="B71" s="5" t="s">
        <v>78</v>
      </c>
      <c r="C71" s="5" t="str">
        <f>vlookup(B71,'All Years'!$B:$C,2,0)</f>
        <v>Middle East and Northern Africa</v>
      </c>
      <c r="D71" s="12">
        <v>5.614999771118164</v>
      </c>
      <c r="E71" s="5">
        <v>1.06687593460083</v>
      </c>
      <c r="F71" s="5">
        <v>0.9507648348808289</v>
      </c>
      <c r="G71" s="5">
        <v>0.5230429768562317</v>
      </c>
      <c r="H71" s="5">
        <v>0.4067194163799286</v>
      </c>
      <c r="I71" s="5">
        <v>0.17086835205554962</v>
      </c>
      <c r="J71" s="5">
        <v>0.1033921018242836</v>
      </c>
      <c r="K71" s="5">
        <v>2.3937408924102783</v>
      </c>
    </row>
    <row r="72" ht="14.25" customHeight="1">
      <c r="A72" s="5">
        <v>55.0</v>
      </c>
      <c r="B72" s="5" t="s">
        <v>71</v>
      </c>
      <c r="C72" s="5" t="str">
        <f>vlookup(B72,'All Years'!$B:$C,2,0)</f>
        <v>Central and Eastern Europe</v>
      </c>
      <c r="D72" s="12">
        <v>5.813000202178955</v>
      </c>
      <c r="E72" s="5">
        <v>1.269200086593628</v>
      </c>
      <c r="F72" s="5">
        <v>1.0641099214553833</v>
      </c>
      <c r="G72" s="5">
        <v>0.6467440128326416</v>
      </c>
      <c r="H72" s="5">
        <v>0.18928886950016022</v>
      </c>
      <c r="I72" s="5">
        <v>0.02024700865149498</v>
      </c>
      <c r="J72" s="5">
        <v>0.01819651946425438</v>
      </c>
      <c r="K72" s="5">
        <v>2.605252981185913</v>
      </c>
    </row>
    <row r="73" ht="14.25" customHeight="1">
      <c r="A73" s="5">
        <v>19.0</v>
      </c>
      <c r="B73" s="5" t="s">
        <v>33</v>
      </c>
      <c r="C73" s="5" t="str">
        <f>vlookup(B73,'All Years'!$B:$C,2,0)</f>
        <v>Western Europe</v>
      </c>
      <c r="D73" s="12">
        <v>6.870999813079834</v>
      </c>
      <c r="E73" s="5">
        <v>1.6975241899490356</v>
      </c>
      <c r="F73" s="5">
        <v>1.0399930477142334</v>
      </c>
      <c r="G73" s="5">
        <v>0.8454193472862244</v>
      </c>
      <c r="H73" s="5">
        <v>0.5487023591995239</v>
      </c>
      <c r="I73" s="5">
        <v>0.2757112383842468</v>
      </c>
      <c r="J73" s="5">
        <v>0.3532930612564087</v>
      </c>
      <c r="K73" s="5">
        <v>2.1105499267578125</v>
      </c>
    </row>
    <row r="74" ht="14.25" customHeight="1">
      <c r="A74" s="5">
        <v>88.0</v>
      </c>
      <c r="B74" s="5" t="s">
        <v>108</v>
      </c>
      <c r="C74" s="5" t="str">
        <f>vlookup(B74,'All Years'!$B:$C,2,0)</f>
        <v>Central and Eastern Europe</v>
      </c>
      <c r="D74" s="12">
        <v>5.120999813079834</v>
      </c>
      <c r="E74" s="5">
        <v>1.0192979574203491</v>
      </c>
      <c r="F74" s="5">
        <v>0.782356858253479</v>
      </c>
      <c r="G74" s="5">
        <v>0.6473792195320129</v>
      </c>
      <c r="H74" s="5">
        <v>0.276682049036026</v>
      </c>
      <c r="I74" s="5">
        <v>0.235072523355484</v>
      </c>
      <c r="J74" s="5">
        <v>0.07047084718942642</v>
      </c>
      <c r="K74" s="5">
        <v>2.0894675254821777</v>
      </c>
    </row>
    <row r="75" ht="14.25" customHeight="1">
      <c r="A75" s="5">
        <v>131.0</v>
      </c>
      <c r="B75" s="5" t="s">
        <v>151</v>
      </c>
      <c r="C75" s="5" t="str">
        <f>vlookup(B75,'All Years'!$B:$C,2,0)</f>
        <v>Sub-Saharan Africa</v>
      </c>
      <c r="D75" s="12">
        <v>3.694999933242798</v>
      </c>
      <c r="E75" s="5">
        <v>0.27954360842704773</v>
      </c>
      <c r="F75" s="5">
        <v>0.46115466952323914</v>
      </c>
      <c r="G75" s="5">
        <v>0.37109026312828064</v>
      </c>
      <c r="H75" s="5">
        <v>0.13683778047561646</v>
      </c>
      <c r="I75" s="5">
        <v>0.22039766609668732</v>
      </c>
      <c r="J75" s="5">
        <v>0.07505850493907928</v>
      </c>
      <c r="K75" s="5">
        <v>2.150754928588867</v>
      </c>
    </row>
    <row r="76" ht="14.25" customHeight="1">
      <c r="A76" s="5">
        <v>120.0</v>
      </c>
      <c r="B76" s="5" t="s">
        <v>138</v>
      </c>
      <c r="C76" s="5" t="str">
        <f>vlookup(B76,'All Years'!$B:$C,2,0)</f>
        <v>Sub-Saharan Africa</v>
      </c>
      <c r="D76" s="12">
        <v>4.156000137329102</v>
      </c>
      <c r="E76" s="5">
        <v>0.08709395676851273</v>
      </c>
      <c r="F76" s="5">
        <v>0.1470022052526474</v>
      </c>
      <c r="G76" s="5">
        <v>0.29364487528800964</v>
      </c>
      <c r="H76" s="5">
        <v>0.41430172324180603</v>
      </c>
      <c r="I76" s="5">
        <v>0.3096785843372345</v>
      </c>
      <c r="J76" s="5">
        <v>0.07563675940036774</v>
      </c>
      <c r="K76" s="5">
        <v>2.828585147857666</v>
      </c>
    </row>
    <row r="77" ht="14.25" customHeight="1">
      <c r="A77" s="5">
        <v>43.0</v>
      </c>
      <c r="B77" s="5" t="s">
        <v>76</v>
      </c>
      <c r="C77" s="5" t="str">
        <f>vlookup(B77,'All Years'!$B:$C,2,0)</f>
        <v>Southeastern Asia</v>
      </c>
      <c r="D77" s="12">
        <v>6.005000114440918</v>
      </c>
      <c r="E77" s="5">
        <v>1.2514206171035767</v>
      </c>
      <c r="F77" s="5">
        <v>0.8802458047866821</v>
      </c>
      <c r="G77" s="5">
        <v>0.6236553192138672</v>
      </c>
      <c r="H77" s="5">
        <v>0.39030805230140686</v>
      </c>
      <c r="I77" s="5">
        <v>0.4147358536720276</v>
      </c>
      <c r="J77" s="5">
        <v>0.09081339836120605</v>
      </c>
      <c r="K77" s="5">
        <v>2.3538410663604736</v>
      </c>
    </row>
    <row r="78" ht="14.25" customHeight="1">
      <c r="A78" s="5">
        <v>122.0</v>
      </c>
      <c r="B78" s="5" t="s">
        <v>144</v>
      </c>
      <c r="C78" s="5" t="str">
        <f>vlookup(B78,'All Years'!$B:$C,2,0)</f>
        <v>Sub-Saharan Africa</v>
      </c>
      <c r="D78" s="12">
        <v>4.072999954223633</v>
      </c>
      <c r="E78" s="5">
        <v>0.31292417645454407</v>
      </c>
      <c r="F78" s="5">
        <v>0.8633272647857666</v>
      </c>
      <c r="G78" s="5">
        <v>0.16347195208072662</v>
      </c>
      <c r="H78" s="5">
        <v>0.2754392623901367</v>
      </c>
      <c r="I78" s="5">
        <v>0.21064132452011108</v>
      </c>
      <c r="J78" s="5">
        <v>0.13646627962589264</v>
      </c>
      <c r="K78" s="5">
        <v>2.1108689308166504</v>
      </c>
    </row>
    <row r="79" ht="14.25" customHeight="1">
      <c r="A79" s="5">
        <v>29.0</v>
      </c>
      <c r="B79" s="5" t="s">
        <v>53</v>
      </c>
      <c r="C79" s="5" t="str">
        <f>vlookup(B79,'All Years'!$B:$C,2,0)</f>
        <v>Western Europe</v>
      </c>
      <c r="D79" s="12">
        <v>6.48799991607666</v>
      </c>
      <c r="E79" s="5">
        <v>1.3078153133392334</v>
      </c>
      <c r="F79" s="5">
        <v>1.0987920761108398</v>
      </c>
      <c r="G79" s="5">
        <v>0.8031540513038635</v>
      </c>
      <c r="H79" s="5">
        <v>0.5499418377876282</v>
      </c>
      <c r="I79" s="5">
        <v>0.5623658299446106</v>
      </c>
      <c r="J79" s="5">
        <v>0.1755438596010208</v>
      </c>
      <c r="K79" s="5">
        <v>1.9903216361999512</v>
      </c>
    </row>
    <row r="80" ht="14.25" customHeight="1">
      <c r="A80" s="5">
        <v>118.0</v>
      </c>
      <c r="B80" s="5" t="s">
        <v>132</v>
      </c>
      <c r="C80" s="5" t="str">
        <f>vlookup(B80,'All Years'!$B:$C,2,0)</f>
        <v>Sub-Saharan Africa</v>
      </c>
      <c r="D80" s="12">
        <v>4.201000213623047</v>
      </c>
      <c r="E80" s="5">
        <v>0.613908052444458</v>
      </c>
      <c r="F80" s="5">
        <v>0.8414196968078613</v>
      </c>
      <c r="G80" s="5">
        <v>0.2863945960998535</v>
      </c>
      <c r="H80" s="5">
        <v>0.12679949402809143</v>
      </c>
      <c r="I80" s="5">
        <v>0.22686360776424408</v>
      </c>
      <c r="J80" s="5">
        <v>0.17954881489276886</v>
      </c>
      <c r="K80" s="5">
        <v>1.9263029098510742</v>
      </c>
    </row>
    <row r="81" ht="14.25" customHeight="1">
      <c r="A81" s="5">
        <v>61.0</v>
      </c>
      <c r="B81" s="5" t="s">
        <v>86</v>
      </c>
      <c r="C81" s="5" t="str">
        <f>vlookup(B81,'All Years'!$B:$C,2,0)</f>
        <v>Sub-Saharan Africa</v>
      </c>
      <c r="D81" s="12">
        <v>5.6479997634887695</v>
      </c>
      <c r="E81" s="5">
        <v>1.143722653388977</v>
      </c>
      <c r="F81" s="5">
        <v>0.7569501996040344</v>
      </c>
      <c r="G81" s="5">
        <v>0.6618861556053162</v>
      </c>
      <c r="H81" s="5">
        <v>0.4614471197128296</v>
      </c>
      <c r="I81" s="5">
        <v>0.36951062083244324</v>
      </c>
      <c r="J81" s="5">
        <v>0.05202999338507652</v>
      </c>
      <c r="K81" s="5">
        <v>2.20223331451416</v>
      </c>
    </row>
    <row r="82" ht="14.25" customHeight="1">
      <c r="A82" s="5">
        <v>20.0</v>
      </c>
      <c r="B82" s="5" t="s">
        <v>30</v>
      </c>
      <c r="C82" s="5" t="str">
        <f>vlookup(B82,'All Years'!$B:$C,2,0)</f>
        <v>Latin America and Caribbean</v>
      </c>
      <c r="D82" s="12">
        <v>6.7779998779296875</v>
      </c>
      <c r="E82" s="5">
        <v>1.1150808334350586</v>
      </c>
      <c r="F82" s="5">
        <v>0.7146037817001343</v>
      </c>
      <c r="G82" s="5">
        <v>0.7114341855049133</v>
      </c>
      <c r="H82" s="5">
        <v>0.37708643078804016</v>
      </c>
      <c r="I82" s="5">
        <v>0.117354616522789</v>
      </c>
      <c r="J82" s="5">
        <v>0.1835472285747528</v>
      </c>
      <c r="K82" s="5">
        <v>3.5590591430664062</v>
      </c>
    </row>
    <row r="83" ht="14.25" customHeight="1">
      <c r="A83" s="5">
        <v>50.0</v>
      </c>
      <c r="B83" s="5" t="s">
        <v>67</v>
      </c>
      <c r="C83" s="5" t="str">
        <f>vlookup(B83,'All Years'!$B:$C,2,0)</f>
        <v>Central and Eastern Europe</v>
      </c>
      <c r="D83" s="12">
        <v>5.896999835968018</v>
      </c>
      <c r="E83" s="5">
        <v>0.6917694211006165</v>
      </c>
      <c r="F83" s="5">
        <v>0.8313174247741699</v>
      </c>
      <c r="G83" s="5">
        <v>0.5230854153633118</v>
      </c>
      <c r="H83" s="5">
        <v>0.2520246207714081</v>
      </c>
      <c r="I83" s="5">
        <v>0.199973464012146</v>
      </c>
      <c r="J83" s="5">
        <v>0.019030777737498283</v>
      </c>
      <c r="K83" s="5">
        <v>3.3800714015960693</v>
      </c>
    </row>
    <row r="84" ht="14.25" customHeight="1">
      <c r="A84" s="5">
        <v>93.0</v>
      </c>
      <c r="B84" s="5" t="s">
        <v>112</v>
      </c>
      <c r="C84" s="5" t="str">
        <f>vlookup(B84,'All Years'!$B:$C,2,0)</f>
        <v>Eastern Asia</v>
      </c>
      <c r="D84" s="12">
        <v>4.9070000648498535</v>
      </c>
      <c r="E84" s="5">
        <v>0.988527238368988</v>
      </c>
      <c r="F84" s="5">
        <v>1.0898308753967285</v>
      </c>
      <c r="G84" s="5">
        <v>0.5546932220458984</v>
      </c>
      <c r="H84" s="5">
        <v>0.35971876978874207</v>
      </c>
      <c r="I84" s="5">
        <v>0.3453855514526367</v>
      </c>
      <c r="J84" s="5">
        <v>0.032850172370672226</v>
      </c>
      <c r="K84" s="5">
        <v>1.5358569622039795</v>
      </c>
    </row>
    <row r="85" ht="14.25" customHeight="1">
      <c r="A85" s="5">
        <v>81.0</v>
      </c>
      <c r="B85" s="5" t="s">
        <v>99</v>
      </c>
      <c r="C85" s="5" t="str">
        <f>vlookup(B85,'All Years'!$B:$C,2,0)</f>
        <v>Central and Eastern Europe</v>
      </c>
      <c r="D85" s="12">
        <v>5.160999774932861</v>
      </c>
      <c r="E85" s="5">
        <v>1.0783772468566895</v>
      </c>
      <c r="F85" s="5">
        <v>0.7417290806770325</v>
      </c>
      <c r="G85" s="5">
        <v>0.6353257894515991</v>
      </c>
      <c r="H85" s="5">
        <v>0.15110662579536438</v>
      </c>
      <c r="I85" s="5">
        <v>0.17191271483898163</v>
      </c>
      <c r="J85" s="5">
        <v>0.1272125095129013</v>
      </c>
      <c r="K85" s="5">
        <v>2.2553138732910156</v>
      </c>
    </row>
    <row r="86" ht="14.25" customHeight="1">
      <c r="A86" s="5">
        <v>83.0</v>
      </c>
      <c r="B86" s="5" t="s">
        <v>107</v>
      </c>
      <c r="C86" s="5" t="str">
        <f>vlookup(B86,'All Years'!$B:$C,2,0)</f>
        <v>Middle East and Northern Africa</v>
      </c>
      <c r="D86" s="12">
        <v>5.151000022888184</v>
      </c>
      <c r="E86" s="5">
        <v>0.840575635433197</v>
      </c>
      <c r="F86" s="5">
        <v>0.3859546184539795</v>
      </c>
      <c r="G86" s="5">
        <v>0.5947147011756897</v>
      </c>
      <c r="H86" s="5">
        <v>0.25646254420280457</v>
      </c>
      <c r="I86" s="5">
        <v>0.040528032928705215</v>
      </c>
      <c r="J86" s="5">
        <v>0.08404255658388138</v>
      </c>
      <c r="K86" s="5">
        <v>2.9489121437072754</v>
      </c>
    </row>
    <row r="87" ht="14.25" customHeight="1">
      <c r="A87" s="5">
        <v>109.0</v>
      </c>
      <c r="B87" s="5" t="s">
        <v>136</v>
      </c>
      <c r="C87" s="5" t="str">
        <f>vlookup(B87,'All Years'!$B:$C,2,0)</f>
        <v>Southeastern Asia</v>
      </c>
      <c r="D87" s="12">
        <v>4.394999980926514</v>
      </c>
      <c r="E87" s="5">
        <v>0.3411233127117157</v>
      </c>
      <c r="F87" s="5">
        <v>0.6998114585876465</v>
      </c>
      <c r="G87" s="5">
        <v>0.3987995386123657</v>
      </c>
      <c r="H87" s="5">
        <v>0.42691922187805176</v>
      </c>
      <c r="I87" s="5">
        <v>0.8197111487388611</v>
      </c>
      <c r="J87" s="5">
        <v>0.20243452489376068</v>
      </c>
      <c r="K87" s="5">
        <v>1.5065546035766602</v>
      </c>
    </row>
    <row r="88" ht="14.25" customHeight="1">
      <c r="A88" s="5">
        <v>98.0</v>
      </c>
      <c r="B88" s="5" t="s">
        <v>129</v>
      </c>
      <c r="C88" s="5" t="str">
        <f>vlookup(B88,'All Years'!$B:$C,2,0)</f>
        <v>Southern Asia</v>
      </c>
      <c r="D88" s="12">
        <v>4.793000221252441</v>
      </c>
      <c r="E88" s="5">
        <v>0.4462570548057556</v>
      </c>
      <c r="F88" s="5">
        <v>0.6969850063323975</v>
      </c>
      <c r="G88" s="5">
        <v>0.5007292032241821</v>
      </c>
      <c r="H88" s="5">
        <v>0.3701159954071045</v>
      </c>
      <c r="I88" s="5">
        <v>0.38159623742103577</v>
      </c>
      <c r="J88" s="5">
        <v>0.07008140534162521</v>
      </c>
      <c r="K88" s="5">
        <v>2.326944351196289</v>
      </c>
    </row>
    <row r="89" ht="14.25" customHeight="1">
      <c r="A89" s="5">
        <v>7.0</v>
      </c>
      <c r="B89" s="5" t="s">
        <v>20</v>
      </c>
      <c r="C89" s="5" t="str">
        <f>vlookup(B89,'All Years'!$B:$C,2,0)</f>
        <v>Western Europe</v>
      </c>
      <c r="D89" s="12">
        <v>7.339000225067139</v>
      </c>
      <c r="E89" s="5">
        <v>1.4646838903427124</v>
      </c>
      <c r="F89" s="5">
        <v>1.0291227102279663</v>
      </c>
      <c r="G89" s="5">
        <v>0.8123089671134949</v>
      </c>
      <c r="H89" s="5">
        <v>0.5521135926246643</v>
      </c>
      <c r="I89" s="5">
        <v>0.4741576313972473</v>
      </c>
      <c r="J89" s="5">
        <v>0.29926806688308716</v>
      </c>
      <c r="K89" s="5">
        <v>2.7074851989746094</v>
      </c>
    </row>
    <row r="90" ht="14.25" customHeight="1">
      <c r="A90" s="5">
        <v>8.0</v>
      </c>
      <c r="B90" s="5" t="s">
        <v>22</v>
      </c>
      <c r="C90" s="5" t="str">
        <f>vlookup(B90,'All Years'!$B:$C,2,0)</f>
        <v>South Pasific</v>
      </c>
      <c r="D90" s="12">
        <v>7.334000110626221</v>
      </c>
      <c r="E90" s="5">
        <v>1.3606619834899902</v>
      </c>
      <c r="F90" s="5">
        <v>1.1727817058563232</v>
      </c>
      <c r="G90" s="5">
        <v>0.8309572339057922</v>
      </c>
      <c r="H90" s="5">
        <v>0.5814732909202576</v>
      </c>
      <c r="I90" s="5">
        <v>0.49401095509529114</v>
      </c>
      <c r="J90" s="5">
        <v>0.41904377937316895</v>
      </c>
      <c r="K90" s="5">
        <v>2.475531578063965</v>
      </c>
    </row>
    <row r="91" ht="14.25" customHeight="1">
      <c r="A91" s="5">
        <v>44.0</v>
      </c>
      <c r="B91" s="5" t="s">
        <v>72</v>
      </c>
      <c r="C91" s="5" t="str">
        <f>vlookup(B91,'All Years'!$B:$C,2,0)</f>
        <v>Latin America and Caribbean</v>
      </c>
      <c r="D91" s="12">
        <v>5.992000102996826</v>
      </c>
      <c r="E91" s="5">
        <v>0.6938384175300598</v>
      </c>
      <c r="F91" s="5">
        <v>0.895209550857544</v>
      </c>
      <c r="G91" s="5">
        <v>0.6521310210227966</v>
      </c>
      <c r="H91" s="5">
        <v>0.46582359075546265</v>
      </c>
      <c r="I91" s="5">
        <v>0.29773226380348206</v>
      </c>
      <c r="J91" s="5">
        <v>0.1629166454076767</v>
      </c>
      <c r="K91" s="5">
        <v>2.8242781162261963</v>
      </c>
    </row>
    <row r="92" ht="14.25" customHeight="1">
      <c r="A92" s="5">
        <v>126.0</v>
      </c>
      <c r="B92" s="5" t="s">
        <v>148</v>
      </c>
      <c r="C92" s="5" t="str">
        <f>vlookup(B92,'All Years'!$B:$C,2,0)</f>
        <v>Sub-Saharan Africa</v>
      </c>
      <c r="D92" s="12">
        <v>3.8559999465942383</v>
      </c>
      <c r="E92" s="5">
        <v>0.13270249962806702</v>
      </c>
      <c r="F92" s="5">
        <v>0.6052974462509155</v>
      </c>
      <c r="G92" s="5">
        <v>0.26161548495292664</v>
      </c>
      <c r="H92" s="5">
        <v>0.3804078996181488</v>
      </c>
      <c r="I92" s="5">
        <v>0.20970052480697632</v>
      </c>
      <c r="J92" s="5">
        <v>0.17176391184329987</v>
      </c>
      <c r="K92" s="5">
        <v>2.0946874618530273</v>
      </c>
    </row>
    <row r="93" ht="14.25" customHeight="1">
      <c r="A93" s="5">
        <v>94.0</v>
      </c>
      <c r="B93" s="5" t="s">
        <v>94</v>
      </c>
      <c r="C93" s="5" t="str">
        <f>vlookup(B93,'All Years'!$B:$C,2,0)</f>
        <v>Sub-Saharan Africa</v>
      </c>
      <c r="D93" s="12">
        <v>4.875</v>
      </c>
      <c r="E93" s="5">
        <v>0.7521632313728333</v>
      </c>
      <c r="F93" s="5">
        <v>0.6449794173240662</v>
      </c>
      <c r="G93" s="5">
        <v>0.05107901990413666</v>
      </c>
      <c r="H93" s="5">
        <v>0.2785388231277466</v>
      </c>
      <c r="I93" s="5">
        <v>0.23218661546707153</v>
      </c>
      <c r="J93" s="5">
        <v>0.030501827597618103</v>
      </c>
      <c r="K93" s="5">
        <v>2.8858642578125</v>
      </c>
    </row>
    <row r="94" ht="14.25" customHeight="1">
      <c r="A94" s="5">
        <v>57.0</v>
      </c>
      <c r="B94" s="5" t="s">
        <v>160</v>
      </c>
      <c r="C94" s="5" t="str">
        <f>vlookup(B94,'All Years'!$B:$C,2,0)</f>
        <v>#N/A</v>
      </c>
      <c r="D94" s="12">
        <v>5.770999908447266</v>
      </c>
      <c r="E94" s="5">
        <v>1.3114120960235596</v>
      </c>
      <c r="F94" s="5">
        <v>0.8182591199874878</v>
      </c>
      <c r="G94" s="5">
        <v>0.8414180278778076</v>
      </c>
      <c r="H94" s="5">
        <v>0.4359619617462158</v>
      </c>
      <c r="I94" s="5">
        <v>0.2632177472114563</v>
      </c>
      <c r="J94" s="5">
        <v>0.16578324139118195</v>
      </c>
      <c r="K94" s="5">
        <v>1.9344737529754639</v>
      </c>
    </row>
    <row r="95" ht="14.25" customHeight="1">
      <c r="A95" s="5">
        <v>4.0</v>
      </c>
      <c r="B95" s="5" t="s">
        <v>16</v>
      </c>
      <c r="C95" s="5" t="str">
        <f>vlookup(B95,'All Years'!$B:$C,2,0)</f>
        <v>Western Europe</v>
      </c>
      <c r="D95" s="12">
        <v>7.498000144958496</v>
      </c>
      <c r="E95" s="5">
        <v>1.5774401426315308</v>
      </c>
      <c r="F95" s="5">
        <v>1.1268956661224365</v>
      </c>
      <c r="G95" s="5">
        <v>0.795789361000061</v>
      </c>
      <c r="H95" s="5">
        <v>0.5960859060287476</v>
      </c>
      <c r="I95" s="5">
        <v>0.3789480924606323</v>
      </c>
      <c r="J95" s="5">
        <v>0.35775789618492126</v>
      </c>
      <c r="K95" s="5">
        <v>2.664645195007324</v>
      </c>
    </row>
    <row r="96" ht="14.25" customHeight="1">
      <c r="A96" s="5">
        <v>85.0</v>
      </c>
      <c r="B96" s="5" t="s">
        <v>96</v>
      </c>
      <c r="C96" s="5" t="str">
        <f>vlookup(B96,'All Years'!$B:$C,2,0)</f>
        <v>Southern Asia</v>
      </c>
      <c r="D96" s="12">
        <v>5.131999969482422</v>
      </c>
      <c r="E96" s="5">
        <v>0.6881636381149292</v>
      </c>
      <c r="F96" s="5">
        <v>0.2613525688648224</v>
      </c>
      <c r="G96" s="5">
        <v>0.4030638337135315</v>
      </c>
      <c r="H96" s="5">
        <v>0.14621974527835846</v>
      </c>
      <c r="I96" s="5">
        <v>0.3118460178375244</v>
      </c>
      <c r="J96" s="5">
        <v>0.1388043612241745</v>
      </c>
      <c r="K96" s="5">
        <v>3.182858943939209</v>
      </c>
    </row>
    <row r="97" ht="14.25" customHeight="1">
      <c r="A97" s="5">
        <v>99.0</v>
      </c>
      <c r="B97" s="5" t="s">
        <v>119</v>
      </c>
      <c r="C97" s="5" t="str">
        <f>vlookup(B97,'All Years'!$B:$C,2,0)</f>
        <v>Middle East and Northern Africa</v>
      </c>
      <c r="D97" s="12">
        <v>4.754000186920166</v>
      </c>
      <c r="E97" s="5">
        <v>0.6702354550361633</v>
      </c>
      <c r="F97" s="5">
        <v>0.7162941694259644</v>
      </c>
      <c r="G97" s="5">
        <v>0.5684379935264587</v>
      </c>
      <c r="H97" s="5">
        <v>0.17743876576423645</v>
      </c>
      <c r="I97" s="5">
        <v>0.11153627932071686</v>
      </c>
      <c r="J97" s="5">
        <v>0.1061338558793068</v>
      </c>
      <c r="K97" s="5">
        <v>2.403640031814575</v>
      </c>
    </row>
    <row r="98" ht="14.25" customHeight="1">
      <c r="A98" s="5">
        <v>24.0</v>
      </c>
      <c r="B98" s="5" t="s">
        <v>41</v>
      </c>
      <c r="C98" s="5" t="str">
        <f>vlookup(B98,'All Years'!$B:$C,2,0)</f>
        <v>Latin America and Caribbean</v>
      </c>
      <c r="D98" s="12">
        <v>6.701000213623047</v>
      </c>
      <c r="E98" s="5">
        <v>1.1830573081970215</v>
      </c>
      <c r="F98" s="5">
        <v>0.9891213178634644</v>
      </c>
      <c r="G98" s="5">
        <v>0.7083465456962585</v>
      </c>
      <c r="H98" s="5">
        <v>0.4892744719982147</v>
      </c>
      <c r="I98" s="5">
        <v>0.24180129170417786</v>
      </c>
      <c r="J98" s="5">
        <v>0.08422975242137909</v>
      </c>
      <c r="K98" s="5">
        <v>3.005592107772827</v>
      </c>
    </row>
    <row r="99" ht="14.25" customHeight="1">
      <c r="A99" s="5">
        <v>65.0</v>
      </c>
      <c r="B99" s="5" t="s">
        <v>68</v>
      </c>
      <c r="C99" s="5" t="str">
        <f>vlookup(B99,'All Years'!$B:$C,2,0)</f>
        <v>Latin America and Caribbean</v>
      </c>
      <c r="D99" s="12">
        <v>5.538000106811523</v>
      </c>
      <c r="E99" s="5">
        <v>0.8937298059463501</v>
      </c>
      <c r="F99" s="5">
        <v>1.1111067533493042</v>
      </c>
      <c r="G99" s="5">
        <v>0.5829548835754395</v>
      </c>
      <c r="H99" s="5">
        <v>0.46235162019729614</v>
      </c>
      <c r="I99" s="5">
        <v>0.2529580593109131</v>
      </c>
      <c r="J99" s="5">
        <v>0.07395985722541809</v>
      </c>
      <c r="K99" s="5">
        <v>2.1609058380126953</v>
      </c>
    </row>
    <row r="100" ht="14.25" customHeight="1">
      <c r="A100" s="5">
        <v>59.0</v>
      </c>
      <c r="B100" s="5" t="s">
        <v>73</v>
      </c>
      <c r="C100" s="5" t="str">
        <f>vlookup(B100,'All Years'!$B:$C,2,0)</f>
        <v>Latin America and Caribbean</v>
      </c>
      <c r="D100" s="12">
        <v>5.743000030517578</v>
      </c>
      <c r="E100" s="5">
        <v>0.9960178136825562</v>
      </c>
      <c r="F100" s="5">
        <v>0.8125536441802979</v>
      </c>
      <c r="G100" s="5">
        <v>0.6299428343772888</v>
      </c>
      <c r="H100" s="5">
        <v>0.37501683831214905</v>
      </c>
      <c r="I100" s="5">
        <v>0.14527054131031036</v>
      </c>
      <c r="J100" s="5">
        <v>0.052919939160346985</v>
      </c>
      <c r="K100" s="5">
        <v>2.7311744689941406</v>
      </c>
    </row>
    <row r="101" ht="14.25" customHeight="1">
      <c r="A101" s="5">
        <v>76.0</v>
      </c>
      <c r="B101" s="5" t="s">
        <v>106</v>
      </c>
      <c r="C101" s="5" t="str">
        <f>vlookup(B101,'All Years'!$B:$C,2,0)</f>
        <v>Southeastern Asia</v>
      </c>
      <c r="D101" s="12">
        <v>5.2789998054504395</v>
      </c>
      <c r="E101" s="5">
        <v>0.812171459197998</v>
      </c>
      <c r="F101" s="5">
        <v>0.8787720203399658</v>
      </c>
      <c r="G101" s="5">
        <v>0.4703565835952759</v>
      </c>
      <c r="H101" s="5">
        <v>0.5485381484031677</v>
      </c>
      <c r="I101" s="5">
        <v>0.21674077212810516</v>
      </c>
      <c r="J101" s="5">
        <v>0.11756789684295654</v>
      </c>
      <c r="K101" s="5">
        <v>2.2348415851593018</v>
      </c>
    </row>
    <row r="102" ht="14.25" customHeight="1">
      <c r="A102" s="5">
        <v>52.0</v>
      </c>
      <c r="B102" s="5" t="s">
        <v>75</v>
      </c>
      <c r="C102" s="5" t="str">
        <f>vlookup(B102,'All Years'!$B:$C,2,0)</f>
        <v>Central and Eastern Europe</v>
      </c>
      <c r="D102" s="12">
        <v>5.835000038146973</v>
      </c>
      <c r="E102" s="5">
        <v>1.2458469867706299</v>
      </c>
      <c r="F102" s="5">
        <v>1.0468478202819824</v>
      </c>
      <c r="G102" s="5">
        <v>0.6905810236930847</v>
      </c>
      <c r="H102" s="5">
        <v>0.4519023895263672</v>
      </c>
      <c r="I102" s="5">
        <v>0.14443473517894745</v>
      </c>
      <c r="J102" s="5">
        <v>0.0549958162009716</v>
      </c>
      <c r="K102" s="5">
        <v>2.2003531455993652</v>
      </c>
    </row>
    <row r="103" ht="14.25" customHeight="1">
      <c r="A103" s="5">
        <v>87.0</v>
      </c>
      <c r="B103" s="5" t="s">
        <v>104</v>
      </c>
      <c r="C103" s="5" t="str">
        <f>vlookup(B103,'All Years'!$B:$C,2,0)</f>
        <v>Western Europe</v>
      </c>
      <c r="D103" s="12">
        <v>5.123000144958496</v>
      </c>
      <c r="E103" s="5">
        <v>1.2760744094848633</v>
      </c>
      <c r="F103" s="5">
        <v>0.9436689019203186</v>
      </c>
      <c r="G103" s="5">
        <v>0.7936257719993591</v>
      </c>
      <c r="H103" s="5">
        <v>0.4472651183605194</v>
      </c>
      <c r="I103" s="5">
        <v>0.11690641194581985</v>
      </c>
      <c r="J103" s="5">
        <v>0.01520577259361744</v>
      </c>
      <c r="K103" s="5">
        <v>1.5301487445831299</v>
      </c>
    </row>
    <row r="104" ht="14.25" customHeight="1">
      <c r="A104" s="5">
        <v>66.0</v>
      </c>
      <c r="B104" s="5" t="s">
        <v>102</v>
      </c>
      <c r="C104" s="5" t="str">
        <f>vlookup(B104,'All Years'!$B:$C,2,0)</f>
        <v>Central and Eastern Europe</v>
      </c>
      <c r="D104" s="12">
        <v>5.5279998779296875</v>
      </c>
      <c r="E104" s="5">
        <v>1.169700026512146</v>
      </c>
      <c r="F104" s="5">
        <v>0.7280260324478149</v>
      </c>
      <c r="G104" s="5">
        <v>0.6760209202766418</v>
      </c>
      <c r="H104" s="5">
        <v>0.36712175607681274</v>
      </c>
      <c r="I104" s="5">
        <v>0.1288931965827942</v>
      </c>
      <c r="J104" s="5">
        <v>0.006788755767047405</v>
      </c>
      <c r="K104" s="5">
        <v>2.4518420696258545</v>
      </c>
    </row>
    <row r="105" ht="14.25" customHeight="1">
      <c r="A105" s="5">
        <v>51.0</v>
      </c>
      <c r="B105" s="5" t="s">
        <v>79</v>
      </c>
      <c r="C105" s="5" t="str">
        <f>vlookup(B105,'All Years'!$B:$C,2,0)</f>
        <v>Central and Eastern Europe</v>
      </c>
      <c r="D105" s="12">
        <v>5.855999946594238</v>
      </c>
      <c r="E105" s="5">
        <v>1.2322819232940674</v>
      </c>
      <c r="F105" s="5">
        <v>1.0526081323623657</v>
      </c>
      <c r="G105" s="5">
        <v>0.5899056792259216</v>
      </c>
      <c r="H105" s="5">
        <v>0.32681721448898315</v>
      </c>
      <c r="I105" s="5">
        <v>0.027361270040273666</v>
      </c>
      <c r="J105" s="5">
        <v>0.03585680201649666</v>
      </c>
      <c r="K105" s="5">
        <v>2.5911545753479004</v>
      </c>
    </row>
    <row r="106" ht="14.25" customHeight="1">
      <c r="A106" s="5">
        <v>135.0</v>
      </c>
      <c r="B106" s="5" t="s">
        <v>157</v>
      </c>
      <c r="C106" s="5" t="str">
        <f>vlookup(B106,'All Years'!$B:$C,2,0)</f>
        <v>Sub-Saharan Africa</v>
      </c>
      <c r="D106" s="12">
        <v>3.515000104904175</v>
      </c>
      <c r="E106" s="5">
        <v>0.3284611105918884</v>
      </c>
      <c r="F106" s="5">
        <v>0.6158624887466431</v>
      </c>
      <c r="G106" s="5">
        <v>0.3186502158641815</v>
      </c>
      <c r="H106" s="5">
        <v>0.5431972146034241</v>
      </c>
      <c r="I106" s="5">
        <v>0.23551717400550842</v>
      </c>
      <c r="J106" s="5">
        <v>0.5052086710929871</v>
      </c>
      <c r="K106" s="5">
        <v>0.9681906700134277</v>
      </c>
    </row>
    <row r="107" ht="14.25" customHeight="1">
      <c r="A107" s="5">
        <v>33.0</v>
      </c>
      <c r="B107" s="5" t="s">
        <v>51</v>
      </c>
      <c r="C107" s="5" t="str">
        <f>vlookup(B107,'All Years'!$B:$C,2,0)</f>
        <v>Middle East and Northern Africa</v>
      </c>
      <c r="D107" s="12">
        <v>6.379000186920166</v>
      </c>
      <c r="E107" s="5">
        <v>1.489526391029358</v>
      </c>
      <c r="F107" s="5">
        <v>0.848290741443634</v>
      </c>
      <c r="G107" s="5">
        <v>0.592667281627655</v>
      </c>
      <c r="H107" s="5">
        <v>0.37904104590415955</v>
      </c>
      <c r="I107" s="5">
        <v>0.1545744091272354</v>
      </c>
      <c r="J107" s="5">
        <v>0.3000762462615967</v>
      </c>
      <c r="K107" s="5">
        <v>2.6148159503936768</v>
      </c>
    </row>
    <row r="108" ht="14.25" customHeight="1">
      <c r="A108" s="5">
        <v>116.0</v>
      </c>
      <c r="B108" s="5" t="s">
        <v>146</v>
      </c>
      <c r="C108" s="5" t="str">
        <f>vlookup(B108,'All Years'!$B:$C,2,0)</f>
        <v>Sub-Saharan Africa</v>
      </c>
      <c r="D108" s="12">
        <v>4.218999862670898</v>
      </c>
      <c r="E108" s="5">
        <v>0.4431370198726654</v>
      </c>
      <c r="F108" s="5">
        <v>0.7741596698760986</v>
      </c>
      <c r="G108" s="5">
        <v>0.40456944704055786</v>
      </c>
      <c r="H108" s="5">
        <v>0.31055793166160583</v>
      </c>
      <c r="I108" s="5">
        <v>0.19103384017944336</v>
      </c>
      <c r="J108" s="5">
        <v>0.11680921167135239</v>
      </c>
      <c r="K108" s="5">
        <v>1.978607416152954</v>
      </c>
    </row>
    <row r="109" ht="14.25" customHeight="1">
      <c r="A109" s="5">
        <v>79.0</v>
      </c>
      <c r="B109" s="5" t="s">
        <v>103</v>
      </c>
      <c r="C109" s="5" t="str">
        <f>vlookup(B109,'All Years'!$B:$C,2,0)</f>
        <v>Central and Eastern Europe</v>
      </c>
      <c r="D109" s="12">
        <v>5.177000045776367</v>
      </c>
      <c r="E109" s="5">
        <v>1.0343708992004395</v>
      </c>
      <c r="F109" s="5">
        <v>0.8132928609848022</v>
      </c>
      <c r="G109" s="5">
        <v>0.6458012461662292</v>
      </c>
      <c r="H109" s="5">
        <v>0.157181978225708</v>
      </c>
      <c r="I109" s="5">
        <v>0.20736517012119293</v>
      </c>
      <c r="J109" s="5">
        <v>0.0433913953602314</v>
      </c>
      <c r="K109" s="5">
        <v>2.2753899097442627</v>
      </c>
    </row>
    <row r="110" ht="14.25" customHeight="1">
      <c r="A110" s="5">
        <v>102.0</v>
      </c>
      <c r="B110" s="5" t="s">
        <v>131</v>
      </c>
      <c r="C110" s="5" t="str">
        <f>vlookup(B110,'All Years'!$B:$C,2,0)</f>
        <v>Sub-Saharan Africa</v>
      </c>
      <c r="D110" s="12">
        <v>4.635000228881836</v>
      </c>
      <c r="E110" s="5">
        <v>0.3648541569709778</v>
      </c>
      <c r="F110" s="5">
        <v>0.6280034184455872</v>
      </c>
      <c r="G110" s="5">
        <v>0.0</v>
      </c>
      <c r="H110" s="5">
        <v>0.30685120820999146</v>
      </c>
      <c r="I110" s="5">
        <v>0.23897212743759155</v>
      </c>
      <c r="J110" s="5">
        <v>0.08196226507425308</v>
      </c>
      <c r="K110" s="5">
        <v>3.014021396636963</v>
      </c>
    </row>
    <row r="111" ht="14.25" customHeight="1">
      <c r="A111" s="5">
        <v>21.0</v>
      </c>
      <c r="B111" s="5" t="s">
        <v>39</v>
      </c>
      <c r="C111" s="5" t="str">
        <f>vlookup(B111,'All Years'!$B:$C,2,0)</f>
        <v>Southeastern Asia</v>
      </c>
      <c r="D111" s="12">
        <v>6.738999843597412</v>
      </c>
      <c r="E111" s="5">
        <v>1.6455464363098145</v>
      </c>
      <c r="F111" s="5">
        <v>0.8675758242607117</v>
      </c>
      <c r="G111" s="5">
        <v>0.9471881985664368</v>
      </c>
      <c r="H111" s="5">
        <v>0.48769935965538025</v>
      </c>
      <c r="I111" s="5">
        <v>0.3270626366138458</v>
      </c>
      <c r="J111" s="5">
        <v>0.46986937522888184</v>
      </c>
      <c r="K111" s="5">
        <v>1.9937458038330078</v>
      </c>
    </row>
    <row r="112" ht="14.25" customHeight="1">
      <c r="A112" s="5">
        <v>41.0</v>
      </c>
      <c r="B112" s="5" t="s">
        <v>60</v>
      </c>
      <c r="C112" s="5" t="str">
        <f>vlookup(B112,'All Years'!$B:$C,2,0)</f>
        <v>Central and Eastern Europe</v>
      </c>
      <c r="D112" s="12">
        <v>6.078000068664551</v>
      </c>
      <c r="E112" s="5">
        <v>1.2797255516052246</v>
      </c>
      <c r="F112" s="5">
        <v>1.0826756954193115</v>
      </c>
      <c r="G112" s="5">
        <v>0.7036705017089844</v>
      </c>
      <c r="H112" s="5">
        <v>0.23390613496303558</v>
      </c>
      <c r="I112" s="5">
        <v>0.13837166130542755</v>
      </c>
      <c r="J112" s="5">
        <v>0.029473192989826202</v>
      </c>
      <c r="K112" s="5">
        <v>2.610646963119507</v>
      </c>
    </row>
    <row r="113" ht="14.25" customHeight="1">
      <c r="A113" s="5">
        <v>58.0</v>
      </c>
      <c r="B113" s="5" t="s">
        <v>70</v>
      </c>
      <c r="C113" s="5" t="str">
        <f>vlookup(B113,'All Years'!$B:$C,2,0)</f>
        <v>Central and Eastern Europe</v>
      </c>
      <c r="D113" s="12">
        <v>5.76800012588501</v>
      </c>
      <c r="E113" s="5">
        <v>1.2994650602340698</v>
      </c>
      <c r="F113" s="5">
        <v>1.056134581565857</v>
      </c>
      <c r="G113" s="5">
        <v>0.7915080189704895</v>
      </c>
      <c r="H113" s="5">
        <v>0.5316392183303833</v>
      </c>
      <c r="I113" s="5">
        <v>0.25738459825515747</v>
      </c>
      <c r="J113" s="5">
        <v>0.036349814385175705</v>
      </c>
      <c r="K113" s="5">
        <v>1.7952160835266113</v>
      </c>
    </row>
    <row r="114" ht="14.25" customHeight="1">
      <c r="A114" s="5">
        <v>106.0</v>
      </c>
      <c r="B114" s="5" t="s">
        <v>124</v>
      </c>
      <c r="C114" s="5" t="str">
        <f>vlookup(B114,'All Years'!$B:$C,2,0)</f>
        <v>Sub-Saharan Africa</v>
      </c>
      <c r="D114" s="12">
        <v>4.459000110626221</v>
      </c>
      <c r="E114" s="5">
        <v>1.0241649150848389</v>
      </c>
      <c r="F114" s="5">
        <v>0.9605335593223572</v>
      </c>
      <c r="G114" s="5">
        <v>0.18610996007919312</v>
      </c>
      <c r="H114" s="5">
        <v>0.4248252511024475</v>
      </c>
      <c r="I114" s="5">
        <v>0.13656337559223175</v>
      </c>
      <c r="J114" s="5">
        <v>0.08415438234806061</v>
      </c>
      <c r="K114" s="5">
        <v>1.6422686576843262</v>
      </c>
    </row>
    <row r="115" ht="14.25" customHeight="1">
      <c r="A115" s="5">
        <v>53.0</v>
      </c>
      <c r="B115" s="5" t="s">
        <v>62</v>
      </c>
      <c r="C115" s="5" t="str">
        <f>vlookup(B115,'All Years'!$B:$C,2,0)</f>
        <v>Eastern Asia</v>
      </c>
      <c r="D115" s="12">
        <v>5.835000038146973</v>
      </c>
      <c r="E115" s="5">
        <v>1.3594768047332764</v>
      </c>
      <c r="F115" s="5">
        <v>0.7219352722167969</v>
      </c>
      <c r="G115" s="5">
        <v>0.8864485025405884</v>
      </c>
      <c r="H115" s="5">
        <v>0.2516808807849884</v>
      </c>
      <c r="I115" s="5">
        <v>0.18823616206645966</v>
      </c>
      <c r="J115" s="5">
        <v>0.07715626806020737</v>
      </c>
      <c r="K115" s="5">
        <v>2.350147247314453</v>
      </c>
    </row>
    <row r="116" ht="14.25" customHeight="1">
      <c r="A116" s="5">
        <v>35.0</v>
      </c>
      <c r="B116" s="5" t="s">
        <v>52</v>
      </c>
      <c r="C116" s="5" t="str">
        <f>vlookup(B116,'All Years'!$B:$C,2,0)</f>
        <v>Western Europe</v>
      </c>
      <c r="D116" s="12">
        <v>6.361000061035156</v>
      </c>
      <c r="E116" s="5">
        <v>1.3425308465957642</v>
      </c>
      <c r="F116" s="5">
        <v>1.1294467449188232</v>
      </c>
      <c r="G116" s="5">
        <v>0.8789597153663635</v>
      </c>
      <c r="H116" s="5">
        <v>0.3754473030567169</v>
      </c>
      <c r="I116" s="5">
        <v>0.1766497790813446</v>
      </c>
      <c r="J116" s="5">
        <v>0.0613727942109108</v>
      </c>
      <c r="K116" s="5">
        <v>2.3966267108917236</v>
      </c>
    </row>
    <row r="117" ht="14.25" customHeight="1">
      <c r="A117" s="5">
        <v>107.0</v>
      </c>
      <c r="B117" s="5" t="s">
        <v>139</v>
      </c>
      <c r="C117" s="5" t="str">
        <f>vlookup(B117,'All Years'!$B:$C,2,0)</f>
        <v>Southern Asia</v>
      </c>
      <c r="D117" s="12">
        <v>4.414999961853027</v>
      </c>
      <c r="E117" s="5">
        <v>0.9731776118278503</v>
      </c>
      <c r="F117" s="5">
        <v>0.8478294610977173</v>
      </c>
      <c r="G117" s="5">
        <v>0.6200683116912842</v>
      </c>
      <c r="H117" s="5">
        <v>0.508171796798706</v>
      </c>
      <c r="I117" s="5">
        <v>0.46978291869163513</v>
      </c>
      <c r="J117" s="5">
        <v>0.0796380490064621</v>
      </c>
      <c r="K117" s="5">
        <v>0.9168071746826172</v>
      </c>
    </row>
    <row r="118" ht="14.25" customHeight="1">
      <c r="A118" s="5">
        <v>10.0</v>
      </c>
      <c r="B118" s="5" t="s">
        <v>21</v>
      </c>
      <c r="C118" s="5" t="str">
        <f>vlookup(B118,'All Years'!$B:$C,2,0)</f>
        <v>Western Europe</v>
      </c>
      <c r="D118" s="12">
        <v>7.290999889373779</v>
      </c>
      <c r="E118" s="5">
        <v>1.451810359954834</v>
      </c>
      <c r="F118" s="5">
        <v>1.0876401662826538</v>
      </c>
      <c r="G118" s="5">
        <v>0.8312124013900757</v>
      </c>
      <c r="H118" s="5">
        <v>0.5821848511695862</v>
      </c>
      <c r="I118" s="5">
        <v>0.3825379014015198</v>
      </c>
      <c r="J118" s="5">
        <v>0.4086659252643585</v>
      </c>
      <c r="K118" s="5">
        <v>2.5473403930664062</v>
      </c>
    </row>
    <row r="119" ht="14.25" customHeight="1">
      <c r="A119" s="5">
        <v>2.0</v>
      </c>
      <c r="B119" s="5" t="s">
        <v>12</v>
      </c>
      <c r="C119" s="5" t="str">
        <f>vlookup(B119,'All Years'!$B:$C,2,0)</f>
        <v>Western Europe</v>
      </c>
      <c r="D119" s="12">
        <v>7.508999824523926</v>
      </c>
      <c r="E119" s="5">
        <v>1.527334213256836</v>
      </c>
      <c r="F119" s="5">
        <v>1.1452364921569824</v>
      </c>
      <c r="G119" s="5">
        <v>0.8630290627479553</v>
      </c>
      <c r="H119" s="5">
        <v>0.5855717658996582</v>
      </c>
      <c r="I119" s="5">
        <v>0.28082534670829773</v>
      </c>
      <c r="J119" s="5">
        <v>0.41203272342681885</v>
      </c>
      <c r="K119" s="5">
        <v>2.694632053375244</v>
      </c>
    </row>
    <row r="120" ht="14.25" customHeight="1">
      <c r="A120" s="5">
        <v>34.0</v>
      </c>
      <c r="B120" s="5" t="s">
        <v>54</v>
      </c>
      <c r="C120" s="5" t="str">
        <f>vlookup(B120,'All Years'!$B:$C,2,0)</f>
        <v>Eastern Asia</v>
      </c>
      <c r="D120" s="12">
        <v>6.379000186920166</v>
      </c>
      <c r="E120" s="5">
        <v>1.3972855806350708</v>
      </c>
      <c r="F120" s="5">
        <v>0.9262422323226929</v>
      </c>
      <c r="G120" s="5">
        <v>0.7956533432006836</v>
      </c>
      <c r="H120" s="5">
        <v>0.32377493381500244</v>
      </c>
      <c r="I120" s="5">
        <v>0.2549514174461365</v>
      </c>
      <c r="J120" s="5">
        <v>0.06630107760429382</v>
      </c>
      <c r="K120" s="5">
        <v>2.6152265071868896</v>
      </c>
    </row>
    <row r="121" ht="14.25" customHeight="1">
      <c r="A121" s="5">
        <v>92.0</v>
      </c>
      <c r="B121" s="5" t="s">
        <v>117</v>
      </c>
      <c r="C121" s="5" t="str">
        <f>vlookup(B121,'All Years'!$B:$C,2,0)</f>
        <v>Central and Eastern Europe</v>
      </c>
      <c r="D121" s="12">
        <v>4.995999813079834</v>
      </c>
      <c r="E121" s="5">
        <v>0.48834919929504395</v>
      </c>
      <c r="F121" s="5">
        <v>0.7560246586799622</v>
      </c>
      <c r="G121" s="5">
        <v>0.5311854481697083</v>
      </c>
      <c r="H121" s="5">
        <v>0.4340810179710388</v>
      </c>
      <c r="I121" s="5">
        <v>0.2599796950817108</v>
      </c>
      <c r="J121" s="5">
        <v>0.1350889354944229</v>
      </c>
      <c r="K121" s="5">
        <v>2.3910586833953857</v>
      </c>
    </row>
    <row r="122" ht="14.25" customHeight="1">
      <c r="A122" s="5">
        <v>132.0</v>
      </c>
      <c r="B122" s="5" t="s">
        <v>150</v>
      </c>
      <c r="C122" s="5" t="str">
        <f>vlookup(B122,'All Years'!$B:$C,2,0)</f>
        <v>Sub-Saharan Africa</v>
      </c>
      <c r="D122" s="12">
        <v>3.6659998893737793</v>
      </c>
      <c r="E122" s="5">
        <v>0.47154632210731506</v>
      </c>
      <c r="F122" s="5">
        <v>0.7762331366539001</v>
      </c>
      <c r="G122" s="5">
        <v>0.35699954628944397</v>
      </c>
      <c r="H122" s="5">
        <v>0.31760185956954956</v>
      </c>
      <c r="I122" s="5">
        <v>0.3147176206111908</v>
      </c>
      <c r="J122" s="5">
        <v>0.05098965764045715</v>
      </c>
      <c r="K122" s="5">
        <v>1.3776910305023193</v>
      </c>
    </row>
    <row r="123" ht="14.25" customHeight="1">
      <c r="A123" s="5">
        <v>32.0</v>
      </c>
      <c r="B123" s="5" t="s">
        <v>50</v>
      </c>
      <c r="C123" s="5" t="str">
        <f>vlookup(B123,'All Years'!$B:$C,2,0)</f>
        <v>Southeastern Asia</v>
      </c>
      <c r="D123" s="12">
        <v>6.473999977111816</v>
      </c>
      <c r="E123" s="5">
        <v>1.0892964601516724</v>
      </c>
      <c r="F123" s="5">
        <v>1.04476797580719</v>
      </c>
      <c r="G123" s="5">
        <v>0.6491533517837524</v>
      </c>
      <c r="H123" s="5">
        <v>0.4955292046070099</v>
      </c>
      <c r="I123" s="5">
        <v>0.5869607329368591</v>
      </c>
      <c r="J123" s="5">
        <v>0.028332458809018135</v>
      </c>
      <c r="K123" s="5">
        <v>2.579596519470215</v>
      </c>
    </row>
    <row r="124" ht="14.25" customHeight="1">
      <c r="A124" s="5">
        <v>138.0</v>
      </c>
      <c r="B124" s="5" t="s">
        <v>159</v>
      </c>
      <c r="C124" s="5" t="str">
        <f>vlookup(B124,'All Years'!$B:$C,2,0)</f>
        <v>Sub-Saharan Africa</v>
      </c>
      <c r="D124" s="12">
        <v>3.302999973297119</v>
      </c>
      <c r="E124" s="5">
        <v>0.2812265157699585</v>
      </c>
      <c r="F124" s="5">
        <v>0.0</v>
      </c>
      <c r="G124" s="5">
        <v>0.24811217188835144</v>
      </c>
      <c r="H124" s="5">
        <v>0.3467806577682495</v>
      </c>
      <c r="I124" s="5">
        <v>0.17516814172267914</v>
      </c>
      <c r="J124" s="5">
        <v>0.11587189882993698</v>
      </c>
      <c r="K124" s="5">
        <v>2.135404586791992</v>
      </c>
    </row>
    <row r="125" ht="14.25" customHeight="1">
      <c r="A125" s="5">
        <v>90.0</v>
      </c>
      <c r="B125" s="5" t="s">
        <v>118</v>
      </c>
      <c r="C125" s="5" t="str">
        <f>vlookup(B125,'All Years'!$B:$C,2,0)</f>
        <v>Middle East and Northern Africa</v>
      </c>
      <c r="D125" s="12">
        <v>5.045000076293945</v>
      </c>
      <c r="E125" s="5">
        <v>0.9772385954856873</v>
      </c>
      <c r="F125" s="5">
        <v>0.43164804577827454</v>
      </c>
      <c r="G125" s="5">
        <v>0.595766007900238</v>
      </c>
      <c r="H125" s="5">
        <v>0.2355278879404068</v>
      </c>
      <c r="I125" s="5">
        <v>0.03936152160167694</v>
      </c>
      <c r="J125" s="5">
        <v>0.08169849216938019</v>
      </c>
      <c r="K125" s="5">
        <v>2.684131383895874</v>
      </c>
    </row>
    <row r="126" ht="14.25" customHeight="1">
      <c r="A126" s="5">
        <v>72.0</v>
      </c>
      <c r="B126" s="5" t="s">
        <v>92</v>
      </c>
      <c r="C126" s="5" t="str">
        <f>vlookup(B126,'All Years'!$B:$C,2,0)</f>
        <v>Middle East and Northern Africa</v>
      </c>
      <c r="D126" s="12">
        <v>5.388999938964844</v>
      </c>
      <c r="E126" s="5">
        <v>1.1649216413497925</v>
      </c>
      <c r="F126" s="5">
        <v>0.877170979976654</v>
      </c>
      <c r="G126" s="5">
        <v>0.6471834182739258</v>
      </c>
      <c r="H126" s="5">
        <v>0.23888802528381348</v>
      </c>
      <c r="I126" s="5">
        <v>0.047068700194358826</v>
      </c>
      <c r="J126" s="5">
        <v>0.1234792023897171</v>
      </c>
      <c r="K126" s="5">
        <v>2.290740489959717</v>
      </c>
    </row>
    <row r="127" ht="14.25" customHeight="1">
      <c r="A127" s="5">
        <v>60.0</v>
      </c>
      <c r="B127" s="5" t="s">
        <v>85</v>
      </c>
      <c r="C127" s="5" t="str">
        <f>vlookup(B127,'All Years'!$B:$C,2,0)</f>
        <v>Central and Eastern Europe</v>
      </c>
      <c r="D127" s="12">
        <v>5.6579999923706055</v>
      </c>
      <c r="E127" s="5">
        <v>1.080170750617981</v>
      </c>
      <c r="F127" s="5">
        <v>1.0381743907928467</v>
      </c>
      <c r="G127" s="5">
        <v>0.4400574862957001</v>
      </c>
      <c r="H127" s="5">
        <v>0.37407752871513367</v>
      </c>
      <c r="I127" s="5">
        <v>0.2256651073694229</v>
      </c>
      <c r="J127" s="5">
        <v>0.28467199206352234</v>
      </c>
      <c r="K127" s="5">
        <v>2.2148947715759277</v>
      </c>
    </row>
    <row r="128" ht="14.25" customHeight="1">
      <c r="A128" s="5">
        <v>129.0</v>
      </c>
      <c r="B128" s="5" t="s">
        <v>145</v>
      </c>
      <c r="C128" s="5" t="str">
        <f>vlookup(B128,'All Years'!$B:$C,2,0)</f>
        <v>Sub-Saharan Africa</v>
      </c>
      <c r="D128" s="12">
        <v>3.739000082015991</v>
      </c>
      <c r="E128" s="5">
        <v>0.34718525409698486</v>
      </c>
      <c r="F128" s="5">
        <v>0.9098122715950012</v>
      </c>
      <c r="G128" s="5">
        <v>0.19624961912631989</v>
      </c>
      <c r="H128" s="5">
        <v>0.4365302622318268</v>
      </c>
      <c r="I128" s="5">
        <v>0.27101826667785645</v>
      </c>
      <c r="J128" s="5">
        <v>0.0644209235906601</v>
      </c>
      <c r="K128" s="5">
        <v>1.5141594409942627</v>
      </c>
    </row>
    <row r="129" ht="14.25" customHeight="1">
      <c r="A129" s="5">
        <v>113.0</v>
      </c>
      <c r="B129" s="5" t="s">
        <v>122</v>
      </c>
      <c r="C129" s="5" t="str">
        <f>vlookup(B129,'All Years'!$B:$C,2,0)</f>
        <v>Central and Eastern Europe</v>
      </c>
      <c r="D129" s="12">
        <v>4.323999881744385</v>
      </c>
      <c r="E129" s="5">
        <v>0.8728690147399902</v>
      </c>
      <c r="F129" s="5">
        <v>1.0141315460205078</v>
      </c>
      <c r="G129" s="5">
        <v>0.5862792730331421</v>
      </c>
      <c r="H129" s="5">
        <v>0.12858887016773224</v>
      </c>
      <c r="I129" s="5">
        <v>0.20362712442874908</v>
      </c>
      <c r="J129" s="5">
        <v>0.018293051049113274</v>
      </c>
      <c r="K129" s="5">
        <v>1.5006587505340576</v>
      </c>
    </row>
    <row r="130" ht="14.25" customHeight="1">
      <c r="A130" s="5">
        <v>27.0</v>
      </c>
      <c r="B130" s="5" t="s">
        <v>36</v>
      </c>
      <c r="C130" s="5" t="str">
        <f>vlookup(B130,'All Years'!$B:$C,2,0)</f>
        <v>Middle East and Northern Africa</v>
      </c>
      <c r="D130" s="12">
        <v>6.572999954223633</v>
      </c>
      <c r="E130" s="5">
        <v>1.5735214948654175</v>
      </c>
      <c r="F130" s="5">
        <v>0.8711368441581726</v>
      </c>
      <c r="G130" s="5">
        <v>0.7299321889877319</v>
      </c>
      <c r="H130" s="5">
        <v>0.5621457099914551</v>
      </c>
      <c r="I130" s="5">
        <v>0.2659097909927368</v>
      </c>
      <c r="J130" s="5">
        <v>0.3556123971939087</v>
      </c>
      <c r="K130" s="5">
        <v>2.215071678161621</v>
      </c>
    </row>
    <row r="131" ht="14.25" customHeight="1">
      <c r="A131" s="5">
        <v>22.0</v>
      </c>
      <c r="B131" s="5" t="s">
        <v>37</v>
      </c>
      <c r="C131" s="5" t="str">
        <f>vlookup(B131,'All Years'!$B:$C,2,0)</f>
        <v>Western Europe</v>
      </c>
      <c r="D131" s="12">
        <v>6.724999904632568</v>
      </c>
      <c r="E131" s="5">
        <v>1.4028302431106567</v>
      </c>
      <c r="F131" s="5">
        <v>1.086715817451477</v>
      </c>
      <c r="G131" s="5">
        <v>0.8099051713943481</v>
      </c>
      <c r="H131" s="5">
        <v>0.5003592371940613</v>
      </c>
      <c r="I131" s="5">
        <v>0.5015631914138794</v>
      </c>
      <c r="J131" s="5">
        <v>0.27398961782455444</v>
      </c>
      <c r="K131" s="5">
        <v>2.149994373321533</v>
      </c>
    </row>
    <row r="132" ht="14.25" customHeight="1">
      <c r="A132" s="5">
        <v>13.0</v>
      </c>
      <c r="B132" s="5" t="s">
        <v>31</v>
      </c>
      <c r="C132" s="5" t="str">
        <f>vlookup(B132,'All Years'!$B:$C,2,0)</f>
        <v>North America</v>
      </c>
      <c r="D132" s="12">
        <v>7.104000091552734</v>
      </c>
      <c r="E132" s="5">
        <v>1.5079622268676758</v>
      </c>
      <c r="F132" s="5">
        <v>1.0478150844573975</v>
      </c>
      <c r="G132" s="5">
        <v>0.7789978981018066</v>
      </c>
      <c r="H132" s="5">
        <v>0.4816303849220276</v>
      </c>
      <c r="I132" s="5">
        <v>0.41076844930648804</v>
      </c>
      <c r="J132" s="5">
        <v>0.14868305623531342</v>
      </c>
      <c r="K132" s="5">
        <v>2.7278151512145996</v>
      </c>
    </row>
    <row r="133" ht="14.25" customHeight="1">
      <c r="A133" s="5">
        <v>28.0</v>
      </c>
      <c r="B133" s="5" t="s">
        <v>48</v>
      </c>
      <c r="C133" s="5" t="str">
        <f>vlookup(B133,'All Years'!$B:$C,2,0)</f>
        <v>Latin America and Caribbean</v>
      </c>
      <c r="D133" s="12">
        <v>6.545000076293945</v>
      </c>
      <c r="E133" s="5">
        <v>1.181572675704956</v>
      </c>
      <c r="F133" s="5">
        <v>1.0314253568649292</v>
      </c>
      <c r="G133" s="5">
        <v>0.72182697057724</v>
      </c>
      <c r="H133" s="5">
        <v>0.5438767075538635</v>
      </c>
      <c r="I133" s="5">
        <v>0.18055622279644012</v>
      </c>
      <c r="J133" s="5">
        <v>0.21393699944019318</v>
      </c>
      <c r="K133" s="5">
        <v>2.671386957168579</v>
      </c>
    </row>
    <row r="134" ht="14.25" customHeight="1">
      <c r="A134" s="5">
        <v>45.0</v>
      </c>
      <c r="B134" s="5" t="s">
        <v>59</v>
      </c>
      <c r="C134" s="5" t="str">
        <f>vlookup(B134,'All Years'!$B:$C,2,0)</f>
        <v>Central and Eastern Europe</v>
      </c>
      <c r="D134" s="12">
        <v>5.986999988555908</v>
      </c>
      <c r="E134" s="5">
        <v>0.7359129786491394</v>
      </c>
      <c r="F134" s="5">
        <v>1.1680964231491089</v>
      </c>
      <c r="G134" s="5">
        <v>0.5016327500343323</v>
      </c>
      <c r="H134" s="5">
        <v>0.6084825396537781</v>
      </c>
      <c r="I134" s="5">
        <v>0.34326425194740295</v>
      </c>
      <c r="J134" s="5">
        <v>0.28332725167274475</v>
      </c>
      <c r="K134" s="5">
        <v>2.346381187438965</v>
      </c>
    </row>
    <row r="135" ht="14.25" customHeight="1">
      <c r="A135" s="5">
        <v>40.0</v>
      </c>
      <c r="B135" s="5" t="s">
        <v>38</v>
      </c>
      <c r="C135" s="5" t="str">
        <f>vlookup(B135,'All Years'!$B:$C,2,0)</f>
        <v>Latin America and Caribbean</v>
      </c>
      <c r="D135" s="12">
        <v>6.084000110626221</v>
      </c>
      <c r="E135" s="5">
        <v>1.1336735486984253</v>
      </c>
      <c r="F135" s="5">
        <v>1.0330225229263306</v>
      </c>
      <c r="G135" s="5">
        <v>0.6190426349639893</v>
      </c>
      <c r="H135" s="5">
        <v>0.19847260415554047</v>
      </c>
      <c r="I135" s="5">
        <v>0.04250436648726463</v>
      </c>
      <c r="J135" s="5">
        <v>0.08304130285978317</v>
      </c>
      <c r="K135" s="5">
        <v>2.9746766090393066</v>
      </c>
    </row>
    <row r="136" ht="14.25" customHeight="1">
      <c r="A136" s="5">
        <v>89.0</v>
      </c>
      <c r="B136" s="5" t="s">
        <v>91</v>
      </c>
      <c r="C136" s="5" t="str">
        <f>vlookup(B136,'All Years'!$B:$C,2,0)</f>
        <v>Southeastern Asia</v>
      </c>
      <c r="D136" s="12">
        <v>5.060999870300293</v>
      </c>
      <c r="E136" s="5">
        <v>0.7403743267059326</v>
      </c>
      <c r="F136" s="5">
        <v>0.7911670804023743</v>
      </c>
      <c r="G136" s="5">
        <v>0.6615650653839111</v>
      </c>
      <c r="H136" s="5">
        <v>0.5595411658287048</v>
      </c>
      <c r="I136" s="5">
        <v>0.2507525682449341</v>
      </c>
      <c r="J136" s="5">
        <v>0.1155620738863945</v>
      </c>
      <c r="K136" s="5">
        <v>1.9417963027954102</v>
      </c>
    </row>
    <row r="137" ht="14.25" customHeight="1">
      <c r="A137" s="5">
        <v>130.0</v>
      </c>
      <c r="B137" s="5" t="s">
        <v>143</v>
      </c>
      <c r="C137" s="5" t="str">
        <f>vlookup(B137,'All Years'!$B:$C,2,0)</f>
        <v>Middle East and Northern Africa</v>
      </c>
      <c r="D137" s="12">
        <v>3.7239999771118164</v>
      </c>
      <c r="E137" s="5">
        <v>0.579388439655304</v>
      </c>
      <c r="F137" s="5">
        <v>0.4749314486980438</v>
      </c>
      <c r="G137" s="5">
        <v>0.31047552824020386</v>
      </c>
      <c r="H137" s="5">
        <v>0.22869572043418884</v>
      </c>
      <c r="I137" s="5">
        <v>0.09820922464132309</v>
      </c>
      <c r="J137" s="5">
        <v>0.05892239138484001</v>
      </c>
      <c r="K137" s="5">
        <v>1.9729499816894531</v>
      </c>
    </row>
    <row r="138" ht="14.25" customHeight="1">
      <c r="A138" s="5">
        <v>97.0</v>
      </c>
      <c r="B138" s="5" t="s">
        <v>101</v>
      </c>
      <c r="C138" s="5" t="str">
        <f>vlookup(B138,'All Years'!$B:$C,2,0)</f>
        <v>Sub-Saharan Africa</v>
      </c>
      <c r="D138" s="12">
        <v>4.795000076293945</v>
      </c>
      <c r="E138" s="5">
        <v>0.6120217442512512</v>
      </c>
      <c r="F138" s="5">
        <v>0.637601912021637</v>
      </c>
      <c r="G138" s="5">
        <v>0.23573216795921326</v>
      </c>
      <c r="H138" s="5">
        <v>0.42661646008491516</v>
      </c>
      <c r="I138" s="5">
        <v>0.17865706980228424</v>
      </c>
      <c r="J138" s="5">
        <v>0.11479061841964722</v>
      </c>
      <c r="K138" s="5">
        <v>2.5899147987365723</v>
      </c>
    </row>
    <row r="139" ht="14.25" customHeight="1">
      <c r="A139" s="5">
        <v>119.0</v>
      </c>
      <c r="B139" s="5" t="s">
        <v>126</v>
      </c>
      <c r="C139" s="5" t="str">
        <f>vlookup(B139,'All Years'!$B:$C,2,0)</f>
        <v>Sub-Saharan Africa</v>
      </c>
      <c r="D139" s="12">
        <v>4.192999839782715</v>
      </c>
      <c r="E139" s="5">
        <v>0.3504098355770111</v>
      </c>
      <c r="F139" s="5">
        <v>0.7147848010063171</v>
      </c>
      <c r="G139" s="5">
        <v>0.15950089693069458</v>
      </c>
      <c r="H139" s="5">
        <v>0.25428974628448486</v>
      </c>
      <c r="I139" s="5">
        <v>0.18503031134605408</v>
      </c>
      <c r="J139" s="5">
        <v>0.08581658452749252</v>
      </c>
      <c r="K139" s="5">
        <v>2.442697525024414</v>
      </c>
    </row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</sheetData>
  <autoFilter ref="$A$1:$K$139">
    <sortState ref="A1:K139">
      <sortCondition ref="B1:B139"/>
    </sortState>
  </autoFilter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57"/>
    <col customWidth="1" min="2" max="2" width="22.71"/>
    <col customWidth="1" min="3" max="3" width="34.0"/>
    <col customWidth="1" min="4" max="4" width="15.29"/>
    <col customWidth="1" min="5" max="5" width="14.14"/>
    <col customWidth="1" min="6" max="6" width="13.14"/>
    <col customWidth="1" min="7" max="7" width="20.71"/>
    <col customWidth="1" min="8" max="8" width="26.0"/>
    <col customWidth="1" min="9" max="9" width="10.29"/>
    <col customWidth="1" min="10" max="10" width="22.29"/>
    <col customWidth="1" min="11" max="11" width="15.71"/>
    <col customWidth="1" min="12" max="28" width="8.0"/>
  </cols>
  <sheetData>
    <row r="1" ht="14.25" customHeight="1">
      <c r="A1" s="13" t="s">
        <v>0</v>
      </c>
      <c r="B1" s="14" t="s">
        <v>1</v>
      </c>
      <c r="C1" s="15" t="s">
        <v>2</v>
      </c>
      <c r="D1" s="16" t="s">
        <v>161</v>
      </c>
      <c r="E1" s="14" t="s">
        <v>5</v>
      </c>
      <c r="F1" s="14" t="s">
        <v>6</v>
      </c>
      <c r="G1" s="14" t="s">
        <v>7</v>
      </c>
      <c r="H1" s="14" t="s">
        <v>8</v>
      </c>
      <c r="I1" s="14" t="s">
        <v>9</v>
      </c>
      <c r="J1" s="14" t="s">
        <v>10</v>
      </c>
      <c r="K1" s="14" t="s">
        <v>11</v>
      </c>
    </row>
    <row r="2" ht="14.25" customHeight="1">
      <c r="A2" s="14">
        <v>129.0</v>
      </c>
      <c r="B2" s="14" t="s">
        <v>156</v>
      </c>
      <c r="C2" s="5" t="str">
        <f>vlookup(B2,'All Years'!$B:$C,2,0)</f>
        <v>Southern Asia</v>
      </c>
      <c r="D2" s="16">
        <v>3.7939999103546143</v>
      </c>
      <c r="E2" s="16">
        <v>0.40147721767425537</v>
      </c>
      <c r="F2" s="16">
        <v>0.5815433263778687</v>
      </c>
      <c r="G2" s="16">
        <v>0.18074677884578705</v>
      </c>
      <c r="H2" s="16">
        <v>0.10617952048778534</v>
      </c>
      <c r="I2" s="16">
        <v>0.3118709325790405</v>
      </c>
      <c r="J2" s="16">
        <v>0.06115783005952835</v>
      </c>
      <c r="K2" s="16">
        <v>2.150801181793213</v>
      </c>
    </row>
    <row r="3" ht="14.25" customHeight="1">
      <c r="A3" s="14">
        <v>104.0</v>
      </c>
      <c r="B3" s="14" t="s">
        <v>109</v>
      </c>
      <c r="C3" s="5" t="str">
        <f>vlookup(B3,'All Years'!$B:$C,2,0)</f>
        <v>Central and Eastern Europe</v>
      </c>
      <c r="D3" s="16">
        <v>4.644000053405762</v>
      </c>
      <c r="E3" s="16">
        <v>0.9961927533149719</v>
      </c>
      <c r="F3" s="16">
        <v>0.8036852478981018</v>
      </c>
      <c r="G3" s="16">
        <v>0.7311597466468811</v>
      </c>
      <c r="H3" s="16">
        <v>0.38149863481521606</v>
      </c>
      <c r="I3" s="16">
        <v>0.20131294429302216</v>
      </c>
      <c r="J3" s="16">
        <v>0.03986421599984169</v>
      </c>
      <c r="K3" s="16">
        <v>1.4904415607452393</v>
      </c>
    </row>
    <row r="4" ht="14.25" customHeight="1">
      <c r="A4" s="14">
        <v>50.0</v>
      </c>
      <c r="B4" s="14" t="s">
        <v>83</v>
      </c>
      <c r="C4" s="5" t="str">
        <f>vlookup(B4,'All Years'!$B:$C,2,0)</f>
        <v>Middle East and Northern Africa</v>
      </c>
      <c r="D4" s="16">
        <v>5.872000217437744</v>
      </c>
      <c r="E4" s="16">
        <v>1.0918644666671753</v>
      </c>
      <c r="F4" s="16">
        <v>1.1462174654006958</v>
      </c>
      <c r="G4" s="16">
        <v>0.6175846457481384</v>
      </c>
      <c r="H4" s="16">
        <v>0.23333580791950226</v>
      </c>
      <c r="I4" s="16">
        <v>0.06943664699792862</v>
      </c>
      <c r="J4" s="16">
        <v>0.1460961103439331</v>
      </c>
      <c r="K4" s="16">
        <v>2.567603826522827</v>
      </c>
    </row>
    <row r="5" ht="14.25" customHeight="1">
      <c r="A5" s="14">
        <v>24.0</v>
      </c>
      <c r="B5" s="14" t="s">
        <v>45</v>
      </c>
      <c r="C5" s="5" t="str">
        <f>vlookup(B5,'All Years'!$B:$C,2,0)</f>
        <v>Latin America and Caribbean</v>
      </c>
      <c r="D5" s="16">
        <v>6.598999977111816</v>
      </c>
      <c r="E5" s="16">
        <v>1.1852954626083374</v>
      </c>
      <c r="F5" s="16">
        <v>1.4404511451721191</v>
      </c>
      <c r="G5" s="16">
        <v>0.695137083530426</v>
      </c>
      <c r="H5" s="16">
        <v>0.4945192039012909</v>
      </c>
      <c r="I5" s="16">
        <v>0.10945706069469452</v>
      </c>
      <c r="J5" s="16">
        <v>0.059739887714385986</v>
      </c>
      <c r="K5" s="16">
        <v>2.6140053272247314</v>
      </c>
    </row>
    <row r="6" ht="14.25" customHeight="1">
      <c r="A6" s="14">
        <v>114.0</v>
      </c>
      <c r="B6" s="14" t="s">
        <v>134</v>
      </c>
      <c r="C6" s="5" t="str">
        <f>vlookup(B6,'All Years'!$B:$C,2,0)</f>
        <v>Central and Eastern Europe</v>
      </c>
      <c r="D6" s="16">
        <v>4.375999927520752</v>
      </c>
      <c r="E6" s="16">
        <v>0.9005967378616333</v>
      </c>
      <c r="F6" s="16">
        <v>1.007483720779419</v>
      </c>
      <c r="G6" s="16">
        <v>0.637524425983429</v>
      </c>
      <c r="H6" s="16">
        <v>0.19830326735973358</v>
      </c>
      <c r="I6" s="16">
        <v>0.0834880918264389</v>
      </c>
      <c r="J6" s="16">
        <v>0.0266744215041399</v>
      </c>
      <c r="K6" s="16">
        <v>1.5214991569519043</v>
      </c>
    </row>
    <row r="7" ht="14.25" customHeight="1">
      <c r="A7" s="14">
        <v>10.0</v>
      </c>
      <c r="B7" s="14" t="s">
        <v>24</v>
      </c>
      <c r="C7" s="5" t="str">
        <f>vlookup(B7,'All Years'!$B:$C,2,0)</f>
        <v>South Pasific</v>
      </c>
      <c r="D7" s="16">
        <v>7.283999919891357</v>
      </c>
      <c r="E7" s="16">
        <v>1.4844149351119995</v>
      </c>
      <c r="F7" s="16">
        <v>1.5100419521331787</v>
      </c>
      <c r="G7" s="16">
        <v>0.8438867926597595</v>
      </c>
      <c r="H7" s="16">
        <v>0.6016073822975159</v>
      </c>
      <c r="I7" s="16">
        <v>0.47769924998283386</v>
      </c>
      <c r="J7" s="16">
        <v>0.3011837303638458</v>
      </c>
      <c r="K7" s="16">
        <v>2.0652108192443848</v>
      </c>
    </row>
    <row r="8" ht="14.25" customHeight="1">
      <c r="A8" s="14">
        <v>13.0</v>
      </c>
      <c r="B8" s="14" t="s">
        <v>29</v>
      </c>
      <c r="C8" s="5" t="str">
        <f>vlookup(B8,'All Years'!$B:$C,2,0)</f>
        <v>Western Europe</v>
      </c>
      <c r="D8" s="16">
        <v>7.00600004196167</v>
      </c>
      <c r="E8" s="16">
        <v>1.4870972633361816</v>
      </c>
      <c r="F8" s="16">
        <v>1.4599449634552002</v>
      </c>
      <c r="G8" s="16">
        <v>0.8153284192085266</v>
      </c>
      <c r="H8" s="16">
        <v>0.5677661895751953</v>
      </c>
      <c r="I8" s="16">
        <v>0.3164723217487335</v>
      </c>
      <c r="J8" s="16">
        <v>0.2210603654384613</v>
      </c>
      <c r="K8" s="16">
        <v>2.1385064125061035</v>
      </c>
    </row>
    <row r="9" ht="14.25" customHeight="1">
      <c r="A9" s="14">
        <v>82.0</v>
      </c>
      <c r="B9" s="14" t="s">
        <v>95</v>
      </c>
      <c r="C9" s="5" t="str">
        <f>vlookup(B9,'All Years'!$B:$C,2,0)</f>
        <v>Central and Eastern Europe</v>
      </c>
      <c r="D9" s="16">
        <v>5.234000205993652</v>
      </c>
      <c r="E9" s="16">
        <v>1.1536017656326294</v>
      </c>
      <c r="F9" s="16">
        <v>1.152400255203247</v>
      </c>
      <c r="G9" s="16">
        <v>0.5407757759094238</v>
      </c>
      <c r="H9" s="16">
        <v>0.3981558382511139</v>
      </c>
      <c r="I9" s="16">
        <v>0.04526934027671814</v>
      </c>
      <c r="J9" s="16">
        <v>0.18098750710487366</v>
      </c>
      <c r="K9" s="16">
        <v>1.762481689453125</v>
      </c>
    </row>
    <row r="10" ht="14.25" customHeight="1">
      <c r="A10" s="14">
        <v>39.0</v>
      </c>
      <c r="B10" s="14" t="s">
        <v>64</v>
      </c>
      <c r="C10" s="5" t="str">
        <f>vlookup(B10,'All Years'!$B:$C,2,0)</f>
        <v>Middle East and Northern Africa</v>
      </c>
      <c r="D10" s="16">
        <v>6.086999893188477</v>
      </c>
      <c r="E10" s="16">
        <v>1.4884122610092163</v>
      </c>
      <c r="F10" s="16">
        <v>1.3231104612350464</v>
      </c>
      <c r="G10" s="16">
        <v>0.6531330347061157</v>
      </c>
      <c r="H10" s="16">
        <v>0.5367469191551208</v>
      </c>
      <c r="I10" s="16">
        <v>0.1726684868335724</v>
      </c>
      <c r="J10" s="16">
        <v>0.25704216957092285</v>
      </c>
      <c r="K10" s="16">
        <v>1.6561493873596191</v>
      </c>
    </row>
    <row r="11" ht="14.25" customHeight="1">
      <c r="A11" s="14">
        <v>105.0</v>
      </c>
      <c r="B11" s="14" t="s">
        <v>120</v>
      </c>
      <c r="C11" s="5" t="str">
        <f>vlookup(B11,'All Years'!$B:$C,2,0)</f>
        <v>Southern Asia</v>
      </c>
      <c r="D11" s="16">
        <v>4.607999801635742</v>
      </c>
      <c r="E11" s="16">
        <v>0.5866829752922058</v>
      </c>
      <c r="F11" s="16">
        <v>0.7351317405700684</v>
      </c>
      <c r="G11" s="16">
        <v>0.5332410335540771</v>
      </c>
      <c r="H11" s="16">
        <v>0.47835665941238403</v>
      </c>
      <c r="I11" s="16">
        <v>0.17225535213947296</v>
      </c>
      <c r="J11" s="16">
        <v>0.12371785938739777</v>
      </c>
      <c r="K11" s="16">
        <v>1.978736162185669</v>
      </c>
    </row>
    <row r="12" ht="14.25" customHeight="1">
      <c r="A12" s="14">
        <v>64.0</v>
      </c>
      <c r="B12" s="14" t="s">
        <v>74</v>
      </c>
      <c r="C12" s="5" t="str">
        <f>vlookup(B12,'All Years'!$B:$C,2,0)</f>
        <v>Central and Eastern Europe</v>
      </c>
      <c r="D12" s="16">
        <v>5.568999767303467</v>
      </c>
      <c r="E12" s="16">
        <v>1.156557559967041</v>
      </c>
      <c r="F12" s="16">
        <v>1.444945216178894</v>
      </c>
      <c r="G12" s="16">
        <v>0.6377142667770386</v>
      </c>
      <c r="H12" s="16">
        <v>0.2954002618789673</v>
      </c>
      <c r="I12" s="16">
        <v>0.15513750910758972</v>
      </c>
      <c r="J12" s="16">
        <v>0.15631382167339325</v>
      </c>
      <c r="K12" s="16">
        <v>1.7232329845428467</v>
      </c>
    </row>
    <row r="13" ht="14.25" customHeight="1">
      <c r="A13" s="14">
        <v>17.0</v>
      </c>
      <c r="B13" s="14" t="s">
        <v>35</v>
      </c>
      <c r="C13" s="5" t="str">
        <f>vlookup(B13,'All Years'!$B:$C,2,0)</f>
        <v>Western Europe</v>
      </c>
      <c r="D13" s="16">
        <v>6.890999794006348</v>
      </c>
      <c r="E13" s="16">
        <v>1.4637807607650757</v>
      </c>
      <c r="F13" s="16">
        <v>1.4623126983642578</v>
      </c>
      <c r="G13" s="16">
        <v>0.818091869354248</v>
      </c>
      <c r="H13" s="16">
        <v>0.5397707223892212</v>
      </c>
      <c r="I13" s="16">
        <v>0.23150333762168884</v>
      </c>
      <c r="J13" s="16">
        <v>0.25134313106536865</v>
      </c>
      <c r="K13" s="16">
        <v>2.1242103576660156</v>
      </c>
    </row>
    <row r="14" ht="14.25" customHeight="1">
      <c r="A14" s="14">
        <v>131.0</v>
      </c>
      <c r="B14" s="14" t="s">
        <v>158</v>
      </c>
      <c r="C14" s="5" t="str">
        <f>vlookup(B14,'All Years'!$B:$C,2,0)</f>
        <v>Sub-Saharan Africa</v>
      </c>
      <c r="D14" s="16">
        <v>3.6570000648498535</v>
      </c>
      <c r="E14" s="16">
        <v>0.43108540773391724</v>
      </c>
      <c r="F14" s="16">
        <v>0.4352998435497284</v>
      </c>
      <c r="G14" s="16">
        <v>0.2099302113056183</v>
      </c>
      <c r="H14" s="16">
        <v>0.42596277594566345</v>
      </c>
      <c r="I14" s="16">
        <v>0.2079484611749649</v>
      </c>
      <c r="J14" s="16">
        <v>0.06092901527881622</v>
      </c>
      <c r="K14" s="16">
        <v>1.8856309652328491</v>
      </c>
    </row>
    <row r="15" ht="14.25" customHeight="1">
      <c r="A15" s="14">
        <v>55.0</v>
      </c>
      <c r="B15" s="14" t="s">
        <v>66</v>
      </c>
      <c r="C15" s="5" t="str">
        <f>vlookup(B15,'All Years'!$B:$C,2,0)</f>
        <v>Latin America and Caribbean</v>
      </c>
      <c r="D15" s="16">
        <v>5.822999954223633</v>
      </c>
      <c r="E15" s="16">
        <v>0.8337565660476685</v>
      </c>
      <c r="F15" s="16">
        <v>1.2276190519332886</v>
      </c>
      <c r="G15" s="16">
        <v>0.47363024950027466</v>
      </c>
      <c r="H15" s="16">
        <v>0.5587329268455505</v>
      </c>
      <c r="I15" s="16">
        <v>0.22556072473526</v>
      </c>
      <c r="J15" s="16">
        <v>0.06047772616147995</v>
      </c>
      <c r="K15" s="16">
        <v>2.4432790279388428</v>
      </c>
    </row>
    <row r="16" ht="14.25" customHeight="1">
      <c r="A16" s="14">
        <v>87.0</v>
      </c>
      <c r="B16" s="14" t="s">
        <v>110</v>
      </c>
      <c r="C16" s="5" t="str">
        <f>vlookup(B16,'All Years'!$B:$C,2,0)</f>
        <v>Central and Eastern Europe</v>
      </c>
      <c r="D16" s="16">
        <v>5.182000160217285</v>
      </c>
      <c r="E16" s="16">
        <v>0.9824094176292419</v>
      </c>
      <c r="F16" s="16">
        <v>1.0693359375</v>
      </c>
      <c r="G16" s="16">
        <v>0.7051863074302673</v>
      </c>
      <c r="H16" s="16">
        <v>0.20440317690372467</v>
      </c>
      <c r="I16" s="16">
        <v>0.32886749505996704</v>
      </c>
      <c r="J16" s="16">
        <v>0.0</v>
      </c>
      <c r="K16" s="16">
        <v>1.8921725749969482</v>
      </c>
    </row>
    <row r="17" ht="14.25" customHeight="1">
      <c r="A17" s="14">
        <v>130.0</v>
      </c>
      <c r="B17" s="14" t="s">
        <v>135</v>
      </c>
      <c r="C17" s="5" t="str">
        <f>vlookup(B17,'All Years'!$B:$C,2,0)</f>
        <v>Sub-Saharan Africa</v>
      </c>
      <c r="D17" s="16">
        <v>3.7660000324249268</v>
      </c>
      <c r="E17" s="16">
        <v>1.1220941543579102</v>
      </c>
      <c r="F17" s="16">
        <v>1.2215549945831299</v>
      </c>
      <c r="G17" s="16">
        <v>0.3417555093765259</v>
      </c>
      <c r="H17" s="16">
        <v>0.5051963329315186</v>
      </c>
      <c r="I17" s="16">
        <v>0.09934844821691513</v>
      </c>
      <c r="J17" s="16">
        <v>0.09858319908380508</v>
      </c>
      <c r="K17" s="16">
        <v>0.3779137134552002</v>
      </c>
    </row>
    <row r="18" ht="14.25" customHeight="1">
      <c r="A18" s="14">
        <v>22.0</v>
      </c>
      <c r="B18" s="14" t="s">
        <v>32</v>
      </c>
      <c r="C18" s="5" t="str">
        <f>vlookup(B18,'All Years'!$B:$C,2,0)</f>
        <v>Latin America and Caribbean</v>
      </c>
      <c r="D18" s="16">
        <v>6.635000228881836</v>
      </c>
      <c r="E18" s="16">
        <v>1.1073532104492188</v>
      </c>
      <c r="F18" s="16">
        <v>1.431306004524231</v>
      </c>
      <c r="G18" s="16">
        <v>0.6165523529052734</v>
      </c>
      <c r="H18" s="16">
        <v>0.4374537467956543</v>
      </c>
      <c r="I18" s="16">
        <v>0.1623498946428299</v>
      </c>
      <c r="J18" s="16">
        <v>0.11109276115894318</v>
      </c>
      <c r="K18" s="16">
        <v>2.7692670822143555</v>
      </c>
    </row>
    <row r="19" ht="14.25" customHeight="1">
      <c r="A19" s="14">
        <v>100.0</v>
      </c>
      <c r="B19" s="14" t="s">
        <v>141</v>
      </c>
      <c r="C19" s="5" t="str">
        <f>vlookup(B19,'All Years'!$B:$C,2,0)</f>
        <v>Central and Eastern Europe</v>
      </c>
      <c r="D19" s="16">
        <v>4.714000225067139</v>
      </c>
      <c r="E19" s="16">
        <v>1.1614590883255005</v>
      </c>
      <c r="F19" s="16">
        <v>1.4343794584274292</v>
      </c>
      <c r="G19" s="16">
        <v>0.7082176804542542</v>
      </c>
      <c r="H19" s="16">
        <v>0.28923171758651733</v>
      </c>
      <c r="I19" s="16">
        <v>0.11317769438028336</v>
      </c>
      <c r="J19" s="16">
        <v>0.011051530949771404</v>
      </c>
      <c r="K19" s="16">
        <v>0.9961392879486084</v>
      </c>
    </row>
    <row r="20" ht="14.25" customHeight="1">
      <c r="A20" s="14">
        <v>124.0</v>
      </c>
      <c r="B20" s="14" t="s">
        <v>155</v>
      </c>
      <c r="C20" s="5" t="str">
        <f>vlookup(B20,'All Years'!$B:$C,2,0)</f>
        <v>Sub-Saharan Africa</v>
      </c>
      <c r="D20" s="16">
        <v>4.0320000648498535</v>
      </c>
      <c r="E20" s="16">
        <v>0.3502277135848999</v>
      </c>
      <c r="F20" s="16">
        <v>1.043280005455017</v>
      </c>
      <c r="G20" s="16">
        <v>0.2158442586660385</v>
      </c>
      <c r="H20" s="16">
        <v>0.32436785101890564</v>
      </c>
      <c r="I20" s="16">
        <v>0.2508646845817566</v>
      </c>
      <c r="J20" s="16">
        <v>0.12032810598611832</v>
      </c>
      <c r="K20" s="16">
        <v>1.727212905883789</v>
      </c>
    </row>
    <row r="21" ht="14.25" customHeight="1">
      <c r="A21" s="14">
        <v>120.0</v>
      </c>
      <c r="B21" s="14" t="s">
        <v>149</v>
      </c>
      <c r="C21" s="5" t="str">
        <f>vlookup(B21,'All Years'!$B:$C,2,0)</f>
        <v>Southeastern Asia</v>
      </c>
      <c r="D21" s="16">
        <v>4.168000221252441</v>
      </c>
      <c r="E21" s="16">
        <v>0.6017650961875916</v>
      </c>
      <c r="F21" s="16">
        <v>1.006238341331482</v>
      </c>
      <c r="G21" s="16">
        <v>0.4297834038734436</v>
      </c>
      <c r="H21" s="16">
        <v>0.6333758234977722</v>
      </c>
      <c r="I21" s="16">
        <v>0.38592296838760376</v>
      </c>
      <c r="J21" s="16">
        <v>0.06810595095157623</v>
      </c>
      <c r="K21" s="16">
        <v>1.0429410934448242</v>
      </c>
    </row>
    <row r="22" ht="14.25" customHeight="1">
      <c r="A22" s="14">
        <v>102.0</v>
      </c>
      <c r="B22" s="14" t="s">
        <v>140</v>
      </c>
      <c r="C22" s="5" t="str">
        <f>vlookup(B22,'All Years'!$B:$C,2,0)</f>
        <v>Sub-Saharan Africa</v>
      </c>
      <c r="D22" s="16">
        <v>4.695000171661377</v>
      </c>
      <c r="E22" s="16">
        <v>0.5643053650856018</v>
      </c>
      <c r="F22" s="16">
        <v>0.9460182189941406</v>
      </c>
      <c r="G22" s="16">
        <v>0.13289211690425873</v>
      </c>
      <c r="H22" s="16">
        <v>0.43038874864578247</v>
      </c>
      <c r="I22" s="16">
        <v>0.23629845678806305</v>
      </c>
      <c r="J22" s="16">
        <v>0.05130663141608238</v>
      </c>
      <c r="K22" s="16">
        <v>2.3336455821990967</v>
      </c>
    </row>
    <row r="23" ht="14.25" customHeight="1">
      <c r="A23" s="14">
        <v>7.0</v>
      </c>
      <c r="B23" s="14" t="s">
        <v>17</v>
      </c>
      <c r="C23" s="5" t="str">
        <f>vlookup(B23,'All Years'!$B:$C,2,0)</f>
        <v>North America</v>
      </c>
      <c r="D23" s="16">
        <v>7.315999984741211</v>
      </c>
      <c r="E23" s="16">
        <v>1.4792044162750244</v>
      </c>
      <c r="F23" s="16">
        <v>1.481348991394043</v>
      </c>
      <c r="G23" s="16">
        <v>0.8345576524734497</v>
      </c>
      <c r="H23" s="16">
        <v>0.6111009120941162</v>
      </c>
      <c r="I23" s="16">
        <v>0.43553972244262695</v>
      </c>
      <c r="J23" s="16">
        <v>0.28737151622772217</v>
      </c>
      <c r="K23" s="16">
        <v>2.1872644424438477</v>
      </c>
    </row>
    <row r="24" ht="14.25" customHeight="1">
      <c r="A24" s="14">
        <v>127.0</v>
      </c>
      <c r="B24" s="14" t="s">
        <v>152</v>
      </c>
      <c r="C24" s="5" t="str">
        <f>vlookup(B24,'All Years'!$B:$C,2,0)</f>
        <v>Sub-Saharan Africa</v>
      </c>
      <c r="D24" s="16">
        <v>3.936000108718872</v>
      </c>
      <c r="E24" s="16">
        <v>0.4380129873752594</v>
      </c>
      <c r="F24" s="16">
        <v>0.9538558721542358</v>
      </c>
      <c r="G24" s="16">
        <v>0.04113471508026123</v>
      </c>
      <c r="H24" s="16">
        <v>0.16234202682971954</v>
      </c>
      <c r="I24" s="16">
        <v>0.2161138504743576</v>
      </c>
      <c r="J24" s="16">
        <v>0.053581882268190384</v>
      </c>
      <c r="K24" s="16">
        <v>2.0712380409240723</v>
      </c>
    </row>
    <row r="25" ht="14.25" customHeight="1">
      <c r="A25" s="14">
        <v>20.0</v>
      </c>
      <c r="B25" s="14" t="s">
        <v>43</v>
      </c>
      <c r="C25" s="5" t="str">
        <f>vlookup(B25,'All Years'!$B:$C,2,0)</f>
        <v>Latin America and Caribbean</v>
      </c>
      <c r="D25" s="16">
        <v>6.6519999504089355</v>
      </c>
      <c r="E25" s="16">
        <v>1.2527846097946167</v>
      </c>
      <c r="F25" s="16">
        <v>1.284024953842163</v>
      </c>
      <c r="G25" s="16">
        <v>0.8194797039031982</v>
      </c>
      <c r="H25" s="16">
        <v>0.3768952786922455</v>
      </c>
      <c r="I25" s="16">
        <v>0.32666242122650146</v>
      </c>
      <c r="J25" s="16">
        <v>0.0822879821062088</v>
      </c>
      <c r="K25" s="16">
        <v>2.5095858573913574</v>
      </c>
    </row>
    <row r="26" ht="14.25" customHeight="1">
      <c r="A26" s="14">
        <v>76.0</v>
      </c>
      <c r="B26" s="14" t="s">
        <v>100</v>
      </c>
      <c r="C26" s="5" t="str">
        <f>vlookup(B26,'All Years'!$B:$C,2,0)</f>
        <v>Eastern Asia</v>
      </c>
      <c r="D26" s="16">
        <v>5.2729997634887695</v>
      </c>
      <c r="E26" s="16">
        <v>1.0811657905578613</v>
      </c>
      <c r="F26" s="16">
        <v>1.1608374118804932</v>
      </c>
      <c r="G26" s="16">
        <v>0.7414155006408691</v>
      </c>
      <c r="H26" s="16">
        <v>0.4727877080440521</v>
      </c>
      <c r="I26" s="16">
        <v>0.028806841000914574</v>
      </c>
      <c r="J26" s="16">
        <v>0.022794274613261223</v>
      </c>
      <c r="K26" s="16">
        <v>1.7649385929107666</v>
      </c>
    </row>
    <row r="27" ht="14.25" customHeight="1">
      <c r="A27" s="14">
        <v>35.0</v>
      </c>
      <c r="B27" s="14" t="s">
        <v>49</v>
      </c>
      <c r="C27" s="5" t="str">
        <f>vlookup(B27,'All Years'!$B:$C,2,0)</f>
        <v>Latin America and Caribbean</v>
      </c>
      <c r="D27" s="16">
        <v>6.35699987411499</v>
      </c>
      <c r="E27" s="16">
        <v>1.0706223249435425</v>
      </c>
      <c r="F27" s="16">
        <v>1.402182936668396</v>
      </c>
      <c r="G27" s="16">
        <v>0.5950279235839844</v>
      </c>
      <c r="H27" s="16">
        <v>0.4774874150753021</v>
      </c>
      <c r="I27" s="16">
        <v>0.14901447296142578</v>
      </c>
      <c r="J27" s="16">
        <v>0.04666874185204506</v>
      </c>
      <c r="K27" s="16">
        <v>2.616068124771118</v>
      </c>
    </row>
    <row r="28" ht="14.25" customHeight="1">
      <c r="A28" s="14">
        <v>12.0</v>
      </c>
      <c r="B28" s="14" t="s">
        <v>27</v>
      </c>
      <c r="C28" s="5" t="str">
        <f>vlookup(B28,'All Years'!$B:$C,2,0)</f>
        <v>Latin America and Caribbean</v>
      </c>
      <c r="D28" s="16">
        <v>7.078999996185303</v>
      </c>
      <c r="E28" s="16">
        <v>1.1097062826156616</v>
      </c>
      <c r="F28" s="16">
        <v>1.4164036512374878</v>
      </c>
      <c r="G28" s="16">
        <v>0.759509265422821</v>
      </c>
      <c r="H28" s="16">
        <v>0.5801316499710083</v>
      </c>
      <c r="I28" s="16">
        <v>0.21461322903633118</v>
      </c>
      <c r="J28" s="16">
        <v>0.10010658949613571</v>
      </c>
      <c r="K28" s="16">
        <v>2.89863920211792</v>
      </c>
    </row>
    <row r="29" ht="14.25" customHeight="1">
      <c r="A29" s="14">
        <v>74.0</v>
      </c>
      <c r="B29" s="14" t="s">
        <v>77</v>
      </c>
      <c r="C29" s="5" t="str">
        <f>vlookup(B29,'All Years'!$B:$C,2,0)</f>
        <v>Central and Eastern Europe</v>
      </c>
      <c r="D29" s="16">
        <v>5.293000221252441</v>
      </c>
      <c r="E29" s="16">
        <v>1.222556233406067</v>
      </c>
      <c r="F29" s="16">
        <v>0.9679830074310303</v>
      </c>
      <c r="G29" s="16">
        <v>0.7012885212898254</v>
      </c>
      <c r="H29" s="16">
        <v>0.25577229261398315</v>
      </c>
      <c r="I29" s="16">
        <v>0.24800297617912292</v>
      </c>
      <c r="J29" s="16">
        <v>0.043103110045194626</v>
      </c>
      <c r="K29" s="16">
        <v>1.854492425918579</v>
      </c>
    </row>
    <row r="30" ht="14.25" customHeight="1">
      <c r="A30" s="14">
        <v>62.0</v>
      </c>
      <c r="B30" s="14" t="s">
        <v>82</v>
      </c>
      <c r="C30" s="5" t="str">
        <f>vlookup(B30,'All Years'!$B:$C,2,0)</f>
        <v>Western Europe</v>
      </c>
      <c r="D30" s="16">
        <v>5.620999813079834</v>
      </c>
      <c r="E30" s="16">
        <v>1.3559380769729614</v>
      </c>
      <c r="F30" s="16">
        <v>1.1313632726669312</v>
      </c>
      <c r="G30" s="16">
        <v>0.8447147011756897</v>
      </c>
      <c r="H30" s="16">
        <v>0.3551115393638611</v>
      </c>
      <c r="I30" s="16">
        <v>0.271254301071167</v>
      </c>
      <c r="J30" s="16">
        <v>0.041237976402044296</v>
      </c>
      <c r="K30" s="16">
        <v>1.6212491989135742</v>
      </c>
    </row>
    <row r="31" ht="14.25" customHeight="1">
      <c r="A31" s="14">
        <v>23.0</v>
      </c>
      <c r="B31" s="14" t="s">
        <v>46</v>
      </c>
      <c r="C31" s="5" t="str">
        <f>vlookup(B31,'All Years'!$B:$C,2,0)</f>
        <v>Central and Eastern Europe</v>
      </c>
      <c r="D31" s="16">
        <v>6.609000205993652</v>
      </c>
      <c r="E31" s="16">
        <v>1.35268235206604</v>
      </c>
      <c r="F31" s="16">
        <v>1.4338852167129517</v>
      </c>
      <c r="G31" s="16">
        <v>0.7544440031051636</v>
      </c>
      <c r="H31" s="16">
        <v>0.4909461736679077</v>
      </c>
      <c r="I31" s="16">
        <v>0.08810675889253616</v>
      </c>
      <c r="J31" s="16">
        <v>0.036872927099466324</v>
      </c>
      <c r="K31" s="16">
        <v>2.45186185836792</v>
      </c>
    </row>
    <row r="32" ht="14.25" customHeight="1">
      <c r="A32" s="14">
        <v>2.0</v>
      </c>
      <c r="B32" s="14" t="s">
        <v>15</v>
      </c>
      <c r="C32" s="5" t="str">
        <f>vlookup(B32,'All Years'!$B:$C,2,0)</f>
        <v>Western Europe</v>
      </c>
      <c r="D32" s="16">
        <v>7.521999835968018</v>
      </c>
      <c r="E32" s="16">
        <v>1.4823830127716064</v>
      </c>
      <c r="F32" s="16">
        <v>1.5511215925216675</v>
      </c>
      <c r="G32" s="16">
        <v>0.7925655245780945</v>
      </c>
      <c r="H32" s="16">
        <v>0.6260067224502563</v>
      </c>
      <c r="I32" s="16">
        <v>0.35528048872947693</v>
      </c>
      <c r="J32" s="16">
        <v>0.40077006816864014</v>
      </c>
      <c r="K32" s="16">
        <v>2.3137073516845703</v>
      </c>
    </row>
    <row r="33" ht="14.25" customHeight="1">
      <c r="A33" s="14">
        <v>83.0</v>
      </c>
      <c r="B33" s="14" t="s">
        <v>111</v>
      </c>
      <c r="C33" s="5" t="str">
        <f>vlookup(B33,'All Years'!$B:$C,2,0)</f>
        <v>Latin America and Caribbean</v>
      </c>
      <c r="D33" s="16">
        <v>5.230000019073486</v>
      </c>
      <c r="E33" s="16">
        <v>1.079373836517334</v>
      </c>
      <c r="F33" s="16">
        <v>1.402416706085205</v>
      </c>
      <c r="G33" s="16">
        <v>0.5748737454414368</v>
      </c>
      <c r="H33" s="16">
        <v>0.5525898337364197</v>
      </c>
      <c r="I33" s="16">
        <v>0.1869678497314453</v>
      </c>
      <c r="J33" s="16">
        <v>0.11394525319337845</v>
      </c>
      <c r="K33" s="16">
        <v>1.319465160369873</v>
      </c>
    </row>
    <row r="34" ht="14.25" customHeight="1">
      <c r="A34" s="14">
        <v>42.0</v>
      </c>
      <c r="B34" s="14" t="s">
        <v>63</v>
      </c>
      <c r="C34" s="5" t="str">
        <f>vlookup(B34,'All Years'!$B:$C,2,0)</f>
        <v>Latin America and Caribbean</v>
      </c>
      <c r="D34" s="16">
        <v>6.007999897003174</v>
      </c>
      <c r="E34" s="16">
        <v>1.0008203983306885</v>
      </c>
      <c r="F34" s="16">
        <v>1.2861688137054443</v>
      </c>
      <c r="G34" s="16">
        <v>0.6856362223625183</v>
      </c>
      <c r="H34" s="16">
        <v>0.4551981985569</v>
      </c>
      <c r="I34" s="16">
        <v>0.15011246502399445</v>
      </c>
      <c r="J34" s="16">
        <v>0.14013464748859406</v>
      </c>
      <c r="K34" s="16">
        <v>2.2903525829315186</v>
      </c>
    </row>
    <row r="35" ht="14.25" customHeight="1">
      <c r="A35" s="14">
        <v>99.0</v>
      </c>
      <c r="B35" s="14" t="s">
        <v>142</v>
      </c>
      <c r="C35" s="5" t="str">
        <f>vlookup(B35,'All Years'!$B:$C,2,0)</f>
        <v>Middle East and Northern Africa</v>
      </c>
      <c r="D35" s="16">
        <v>4.735000133514404</v>
      </c>
      <c r="E35" s="16">
        <v>0.9897018074989319</v>
      </c>
      <c r="F35" s="16">
        <v>0.9974713921546936</v>
      </c>
      <c r="G35" s="16">
        <v>0.520187258720398</v>
      </c>
      <c r="H35" s="16">
        <v>0.28211015462875366</v>
      </c>
      <c r="I35" s="16">
        <v>0.12863144278526306</v>
      </c>
      <c r="J35" s="16">
        <v>0.11438136547803879</v>
      </c>
      <c r="K35" s="16">
        <v>1.7021610736846924</v>
      </c>
    </row>
    <row r="36" ht="14.25" customHeight="1">
      <c r="A36" s="14">
        <v>43.0</v>
      </c>
      <c r="B36" s="14" t="s">
        <v>57</v>
      </c>
      <c r="C36" s="5" t="str">
        <f>vlookup(B36,'All Years'!$B:$C,2,0)</f>
        <v>Latin America and Caribbean</v>
      </c>
      <c r="D36" s="16">
        <v>6.002999782562256</v>
      </c>
      <c r="E36" s="16">
        <v>0.9097844958305359</v>
      </c>
      <c r="F36" s="16">
        <v>1.1821250915527344</v>
      </c>
      <c r="G36" s="16">
        <v>0.5960185527801514</v>
      </c>
      <c r="H36" s="16">
        <v>0.432452529668808</v>
      </c>
      <c r="I36" s="16">
        <v>0.0782579854130745</v>
      </c>
      <c r="J36" s="16">
        <v>0.08998095989227295</v>
      </c>
      <c r="K36" s="16">
        <v>2.7145938873291016</v>
      </c>
    </row>
    <row r="37" ht="14.25" customHeight="1">
      <c r="A37" s="14">
        <v>63.0</v>
      </c>
      <c r="B37" s="14" t="s">
        <v>89</v>
      </c>
      <c r="C37" s="5" t="str">
        <f>vlookup(B37,'All Years'!$B:$C,2,0)</f>
        <v>Central and Eastern Europe</v>
      </c>
      <c r="D37" s="16">
        <v>5.611000061035156</v>
      </c>
      <c r="E37" s="16">
        <v>1.320879340171814</v>
      </c>
      <c r="F37" s="16">
        <v>1.4766710996627808</v>
      </c>
      <c r="G37" s="16">
        <v>0.6951683163642883</v>
      </c>
      <c r="H37" s="16">
        <v>0.47913143038749695</v>
      </c>
      <c r="I37" s="16">
        <v>0.09889081120491028</v>
      </c>
      <c r="J37" s="16">
        <v>0.18324892222881317</v>
      </c>
      <c r="K37" s="16">
        <v>1.357508659362793</v>
      </c>
    </row>
    <row r="38" ht="14.25" customHeight="1">
      <c r="A38" s="14">
        <v>112.0</v>
      </c>
      <c r="B38" s="14" t="s">
        <v>130</v>
      </c>
      <c r="C38" s="5" t="str">
        <f>vlookup(B38,'All Years'!$B:$C,2,0)</f>
        <v>Sub-Saharan Africa</v>
      </c>
      <c r="D38" s="16">
        <v>4.460000038146973</v>
      </c>
      <c r="E38" s="16">
        <v>0.3392338454723358</v>
      </c>
      <c r="F38" s="16">
        <v>0.8646692037582397</v>
      </c>
      <c r="G38" s="16">
        <v>0.35340970754623413</v>
      </c>
      <c r="H38" s="16">
        <v>0.4088427424430847</v>
      </c>
      <c r="I38" s="16">
        <v>0.31265074014663696</v>
      </c>
      <c r="J38" s="16">
        <v>0.16545571386814117</v>
      </c>
      <c r="K38" s="16">
        <v>2.0157437324523926</v>
      </c>
    </row>
    <row r="39" ht="14.25" customHeight="1">
      <c r="A39" s="14">
        <v>5.0</v>
      </c>
      <c r="B39" s="14" t="s">
        <v>19</v>
      </c>
      <c r="C39" s="5" t="str">
        <f>vlookup(B39,'All Years'!$B:$C,2,0)</f>
        <v>Western Europe</v>
      </c>
      <c r="D39" s="16">
        <v>7.468999862670898</v>
      </c>
      <c r="E39" s="16">
        <v>1.443571925163269</v>
      </c>
      <c r="F39" s="16">
        <v>1.5402467250823975</v>
      </c>
      <c r="G39" s="16">
        <v>0.80915766954422</v>
      </c>
      <c r="H39" s="16">
        <v>0.6179508566856384</v>
      </c>
      <c r="I39" s="16">
        <v>0.24548277258872986</v>
      </c>
      <c r="J39" s="16">
        <v>0.38261154294013977</v>
      </c>
      <c r="K39" s="16">
        <v>2.4301815032958984</v>
      </c>
    </row>
    <row r="40" ht="14.25" customHeight="1">
      <c r="A40" s="14">
        <v>31.0</v>
      </c>
      <c r="B40" s="14" t="s">
        <v>44</v>
      </c>
      <c r="C40" s="5" t="str">
        <f>vlookup(B40,'All Years'!$B:$C,2,0)</f>
        <v>Western Europe</v>
      </c>
      <c r="D40" s="16">
        <v>6.441999912261963</v>
      </c>
      <c r="E40" s="16">
        <v>1.4309234619140625</v>
      </c>
      <c r="F40" s="16">
        <v>1.3877768516540527</v>
      </c>
      <c r="G40" s="16">
        <v>0.8444658517837524</v>
      </c>
      <c r="H40" s="16">
        <v>0.4702221155166626</v>
      </c>
      <c r="I40" s="16">
        <v>0.12976230680942535</v>
      </c>
      <c r="J40" s="16">
        <v>0.17250242829322815</v>
      </c>
      <c r="K40" s="16">
        <v>2.0059547424316406</v>
      </c>
    </row>
    <row r="41" ht="14.25" customHeight="1">
      <c r="A41" s="14">
        <v>111.0</v>
      </c>
      <c r="B41" s="14" t="s">
        <v>147</v>
      </c>
      <c r="C41" s="5" t="str">
        <f>vlookup(B41,'All Years'!$B:$C,2,0)</f>
        <v>Sub-Saharan Africa</v>
      </c>
      <c r="D41" s="16">
        <v>4.465000152587891</v>
      </c>
      <c r="E41" s="16">
        <v>1.1982102394104004</v>
      </c>
      <c r="F41" s="16">
        <v>1.1556202173233032</v>
      </c>
      <c r="G41" s="16">
        <v>0.3565785884857178</v>
      </c>
      <c r="H41" s="16">
        <v>0.312328577041626</v>
      </c>
      <c r="I41" s="16">
        <v>0.04378537833690643</v>
      </c>
      <c r="J41" s="16">
        <v>0.07604678720235825</v>
      </c>
      <c r="K41" s="16">
        <v>1.3229162693023682</v>
      </c>
    </row>
    <row r="42" ht="14.25" customHeight="1">
      <c r="A42" s="14">
        <v>117.0</v>
      </c>
      <c r="B42" s="14" t="s">
        <v>137</v>
      </c>
      <c r="C42" s="5" t="str">
        <f>vlookup(B42,'All Years'!$B:$C,2,0)</f>
        <v>Central and Eastern Europe</v>
      </c>
      <c r="D42" s="16">
        <v>4.285999774932861</v>
      </c>
      <c r="E42" s="16">
        <v>0.9506126642227173</v>
      </c>
      <c r="F42" s="16">
        <v>0.5706149339675903</v>
      </c>
      <c r="G42" s="16">
        <v>0.6495469808578491</v>
      </c>
      <c r="H42" s="16">
        <v>0.309410035610199</v>
      </c>
      <c r="I42" s="16">
        <v>0.05400881543755531</v>
      </c>
      <c r="J42" s="16">
        <v>0.2516666352748871</v>
      </c>
      <c r="K42" s="16">
        <v>1.5001378059387207</v>
      </c>
    </row>
    <row r="43" ht="14.25" customHeight="1">
      <c r="A43" s="14">
        <v>16.0</v>
      </c>
      <c r="B43" s="14" t="s">
        <v>42</v>
      </c>
      <c r="C43" s="5" t="str">
        <f>vlookup(B43,'All Years'!$B:$C,2,0)</f>
        <v>Western Europe</v>
      </c>
      <c r="D43" s="16">
        <v>6.951000213623047</v>
      </c>
      <c r="E43" s="16">
        <v>1.4879233837127686</v>
      </c>
      <c r="F43" s="16">
        <v>1.472520351409912</v>
      </c>
      <c r="G43" s="16">
        <v>0.798950731754303</v>
      </c>
      <c r="H43" s="16">
        <v>0.5625113844871521</v>
      </c>
      <c r="I43" s="16">
        <v>0.33626917004585266</v>
      </c>
      <c r="J43" s="16">
        <v>0.276731938123703</v>
      </c>
      <c r="K43" s="16">
        <v>2.0157699584960938</v>
      </c>
    </row>
    <row r="44" ht="14.25" customHeight="1">
      <c r="A44" s="14">
        <v>121.0</v>
      </c>
      <c r="B44" s="14" t="s">
        <v>125</v>
      </c>
      <c r="C44" s="5" t="str">
        <f>vlookup(B44,'All Years'!$B:$C,2,0)</f>
        <v>Sub-Saharan Africa</v>
      </c>
      <c r="D44" s="16">
        <v>4.119999885559082</v>
      </c>
      <c r="E44" s="16">
        <v>0.6672248244285583</v>
      </c>
      <c r="F44" s="16">
        <v>0.8736647367477417</v>
      </c>
      <c r="G44" s="16">
        <v>0.29563772678375244</v>
      </c>
      <c r="H44" s="16">
        <v>0.42302629351615906</v>
      </c>
      <c r="I44" s="16">
        <v>0.25692394375801086</v>
      </c>
      <c r="J44" s="16">
        <v>0.0253363698720932</v>
      </c>
      <c r="K44" s="16">
        <v>1.5778675079345703</v>
      </c>
    </row>
    <row r="45" ht="14.25" customHeight="1">
      <c r="A45" s="14">
        <v>84.0</v>
      </c>
      <c r="B45" s="14" t="s">
        <v>113</v>
      </c>
      <c r="C45" s="5" t="str">
        <f>vlookup(B45,'All Years'!$B:$C,2,0)</f>
        <v>Western Europe</v>
      </c>
      <c r="D45" s="16">
        <v>5.2270002365112305</v>
      </c>
      <c r="E45" s="16">
        <v>1.2894874811172485</v>
      </c>
      <c r="F45" s="16">
        <v>1.2394145727157593</v>
      </c>
      <c r="G45" s="16">
        <v>0.8101989030838013</v>
      </c>
      <c r="H45" s="16">
        <v>0.09573125094175339</v>
      </c>
      <c r="I45" s="16">
        <v>0.0</v>
      </c>
      <c r="J45" s="16">
        <v>0.043289776891469955</v>
      </c>
      <c r="K45" s="16">
        <v>1.7492215633392334</v>
      </c>
    </row>
    <row r="46" ht="14.25" customHeight="1">
      <c r="A46" s="14">
        <v>29.0</v>
      </c>
      <c r="B46" s="14" t="s">
        <v>58</v>
      </c>
      <c r="C46" s="5" t="str">
        <f>vlookup(B46,'All Years'!$B:$C,2,0)</f>
        <v>Latin America and Caribbean</v>
      </c>
      <c r="D46" s="16">
        <v>6.453999996185303</v>
      </c>
      <c r="E46" s="16">
        <v>0.8720019459724426</v>
      </c>
      <c r="F46" s="16">
        <v>1.2555851936340332</v>
      </c>
      <c r="G46" s="16">
        <v>0.5402399897575378</v>
      </c>
      <c r="H46" s="16">
        <v>0.5313106179237366</v>
      </c>
      <c r="I46" s="16">
        <v>0.283488392829895</v>
      </c>
      <c r="J46" s="16">
        <v>0.0772232785820961</v>
      </c>
      <c r="K46" s="16">
        <v>2.8938910961151123</v>
      </c>
    </row>
    <row r="47" ht="14.25" customHeight="1">
      <c r="A47" s="14">
        <v>135.0</v>
      </c>
      <c r="B47" s="14" t="s">
        <v>153</v>
      </c>
      <c r="C47" s="5" t="str">
        <f>vlookup(B47,'All Years'!$B:$C,2,0)</f>
        <v>Sub-Saharan Africa</v>
      </c>
      <c r="D47" s="16">
        <v>3.506999969482422</v>
      </c>
      <c r="E47" s="16">
        <v>0.2445499300956726</v>
      </c>
      <c r="F47" s="16">
        <v>0.7912446856498718</v>
      </c>
      <c r="G47" s="16">
        <v>0.19412913918495178</v>
      </c>
      <c r="H47" s="16">
        <v>0.3485875129699707</v>
      </c>
      <c r="I47" s="16">
        <v>0.264815092086792</v>
      </c>
      <c r="J47" s="16">
        <v>0.11093761771917343</v>
      </c>
      <c r="K47" s="16">
        <v>1.552311897277832</v>
      </c>
    </row>
    <row r="48" ht="14.25" customHeight="1">
      <c r="A48" s="14">
        <v>88.0</v>
      </c>
      <c r="B48" s="14" t="s">
        <v>116</v>
      </c>
      <c r="C48" s="5" t="str">
        <f>vlookup(B48,'All Years'!$B:$C,2,0)</f>
        <v>Latin America and Caribbean</v>
      </c>
      <c r="D48" s="16">
        <v>5.181000232696533</v>
      </c>
      <c r="E48" s="16">
        <v>0.7305731177330017</v>
      </c>
      <c r="F48" s="16">
        <v>1.1439449787139893</v>
      </c>
      <c r="G48" s="16">
        <v>0.5825694799423218</v>
      </c>
      <c r="H48" s="16">
        <v>0.3480798602104187</v>
      </c>
      <c r="I48" s="16">
        <v>0.2361888736486435</v>
      </c>
      <c r="J48" s="16">
        <v>0.07334545254707336</v>
      </c>
      <c r="K48" s="16">
        <v>2.0658111572265625</v>
      </c>
    </row>
    <row r="49" ht="14.25" customHeight="1">
      <c r="A49" s="14">
        <v>68.0</v>
      </c>
      <c r="B49" s="13" t="s">
        <v>88</v>
      </c>
      <c r="C49" s="5" t="str">
        <f>vlookup(B49,'All Years'!$B:$C,2,0)</f>
        <v>Eastern Asia</v>
      </c>
      <c r="D49" s="16">
        <v>5.4720001220703125</v>
      </c>
      <c r="E49" s="16">
        <v>1.5516748428344727</v>
      </c>
      <c r="F49" s="16">
        <v>1.2627909183502197</v>
      </c>
      <c r="G49" s="16">
        <v>0.943062424659729</v>
      </c>
      <c r="H49" s="16">
        <v>0.49096864461898804</v>
      </c>
      <c r="I49" s="16">
        <v>0.37446579337120056</v>
      </c>
      <c r="J49" s="16">
        <v>0.2939337491989136</v>
      </c>
      <c r="K49" s="16">
        <v>0.5546331405639648</v>
      </c>
    </row>
    <row r="50" ht="14.25" customHeight="1">
      <c r="A50" s="14">
        <v>72.0</v>
      </c>
      <c r="B50" s="14" t="s">
        <v>115</v>
      </c>
      <c r="C50" s="5" t="str">
        <f>vlookup(B50,'All Years'!$B:$C,2,0)</f>
        <v>Central and Eastern Europe</v>
      </c>
      <c r="D50" s="16">
        <v>5.323999881744385</v>
      </c>
      <c r="E50" s="16">
        <v>1.2860119342803955</v>
      </c>
      <c r="F50" s="16">
        <v>1.3431330919265747</v>
      </c>
      <c r="G50" s="16">
        <v>0.6877634525299072</v>
      </c>
      <c r="H50" s="16">
        <v>0.17586351931095123</v>
      </c>
      <c r="I50" s="16">
        <v>0.07840166240930557</v>
      </c>
      <c r="J50" s="16">
        <v>0.03663693740963936</v>
      </c>
      <c r="K50" s="16">
        <v>1.7164592742919922</v>
      </c>
    </row>
    <row r="51" ht="14.25" customHeight="1">
      <c r="A51" s="14">
        <v>3.0</v>
      </c>
      <c r="B51" s="14" t="s">
        <v>14</v>
      </c>
      <c r="C51" s="5" t="str">
        <f>vlookup(B51,'All Years'!$B:$C,2,0)</f>
        <v>Western Europe</v>
      </c>
      <c r="D51" s="16">
        <v>7.504000186920166</v>
      </c>
      <c r="E51" s="16">
        <v>1.480633020401001</v>
      </c>
      <c r="F51" s="16">
        <v>1.6105740070343018</v>
      </c>
      <c r="G51" s="16">
        <v>0.8335521221160889</v>
      </c>
      <c r="H51" s="16">
        <v>0.6271626353263855</v>
      </c>
      <c r="I51" s="16">
        <v>0.4755402207374573</v>
      </c>
      <c r="J51" s="16">
        <v>0.15352655947208405</v>
      </c>
      <c r="K51" s="16">
        <v>2.3227152824401855</v>
      </c>
    </row>
    <row r="52" ht="14.25" customHeight="1">
      <c r="A52" s="14">
        <v>115.0</v>
      </c>
      <c r="B52" s="14" t="s">
        <v>128</v>
      </c>
      <c r="C52" s="5" t="str">
        <f>vlookup(B52,'All Years'!$B:$C,2,0)</f>
        <v>Southern Asia</v>
      </c>
      <c r="D52" s="16">
        <v>4.315000057220459</v>
      </c>
      <c r="E52" s="16">
        <v>0.7922212481498718</v>
      </c>
      <c r="F52" s="16">
        <v>0.7543725967407227</v>
      </c>
      <c r="G52" s="16">
        <v>0.4554276168346405</v>
      </c>
      <c r="H52" s="16">
        <v>0.46998700499534607</v>
      </c>
      <c r="I52" s="16">
        <v>0.23153848946094513</v>
      </c>
      <c r="J52" s="16">
        <v>0.09222688525915146</v>
      </c>
      <c r="K52" s="16">
        <v>1.5191171169281006</v>
      </c>
    </row>
    <row r="53" ht="14.25" customHeight="1">
      <c r="A53" s="14">
        <v>78.0</v>
      </c>
      <c r="B53" s="14" t="s">
        <v>90</v>
      </c>
      <c r="C53" s="5" t="str">
        <f>vlookup(B53,'All Years'!$B:$C,2,0)</f>
        <v>Southeastern Asia</v>
      </c>
      <c r="D53" s="16">
        <v>5.26200008392334</v>
      </c>
      <c r="E53" s="16">
        <v>0.995538592338562</v>
      </c>
      <c r="F53" s="16">
        <v>1.2744446992874146</v>
      </c>
      <c r="G53" s="16">
        <v>0.4923457205295563</v>
      </c>
      <c r="H53" s="16">
        <v>0.4433234632015228</v>
      </c>
      <c r="I53" s="16">
        <v>0.6117045879364014</v>
      </c>
      <c r="J53" s="16">
        <v>0.015317135490477085</v>
      </c>
      <c r="K53" s="16">
        <v>1.4294769763946533</v>
      </c>
    </row>
    <row r="54" ht="14.25" customHeight="1">
      <c r="A54" s="14">
        <v>103.0</v>
      </c>
      <c r="B54" s="14" t="s">
        <v>121</v>
      </c>
      <c r="C54" s="5" t="str">
        <f>vlookup(B54,'All Years'!$B:$C,2,0)</f>
        <v>Middle East and Northern Africa</v>
      </c>
      <c r="D54" s="16">
        <v>4.691999912261963</v>
      </c>
      <c r="E54" s="16">
        <v>1.156873106956482</v>
      </c>
      <c r="F54" s="16">
        <v>0.7115512490272522</v>
      </c>
      <c r="G54" s="16">
        <v>0.639333188533783</v>
      </c>
      <c r="H54" s="16">
        <v>0.24932260811328888</v>
      </c>
      <c r="I54" s="16">
        <v>0.3872429132461548</v>
      </c>
      <c r="J54" s="16">
        <v>0.048761073499917984</v>
      </c>
      <c r="K54" s="16">
        <v>1.498734951019287</v>
      </c>
    </row>
    <row r="55" ht="14.25" customHeight="1">
      <c r="A55" s="14">
        <v>110.0</v>
      </c>
      <c r="B55" s="14" t="s">
        <v>123</v>
      </c>
      <c r="C55" s="5" t="str">
        <f>vlookup(B55,'All Years'!$B:$C,2,0)</f>
        <v>Middle East and Northern Africa</v>
      </c>
      <c r="D55" s="16">
        <v>4.497000217437744</v>
      </c>
      <c r="E55" s="16">
        <v>1.102710485458374</v>
      </c>
      <c r="F55" s="16">
        <v>0.9786131978034973</v>
      </c>
      <c r="G55" s="16">
        <v>0.5011804699897766</v>
      </c>
      <c r="H55" s="16">
        <v>0.2885555326938629</v>
      </c>
      <c r="I55" s="16">
        <v>0.1996372640132904</v>
      </c>
      <c r="J55" s="16">
        <v>0.1072157546877861</v>
      </c>
      <c r="K55" s="16">
        <v>1.3189072608947754</v>
      </c>
    </row>
    <row r="56" ht="14.25" customHeight="1">
      <c r="A56" s="14">
        <v>15.0</v>
      </c>
      <c r="B56" s="14" t="s">
        <v>34</v>
      </c>
      <c r="C56" s="5" t="str">
        <f>vlookup(B56,'All Years'!$B:$C,2,0)</f>
        <v>Western Europe</v>
      </c>
      <c r="D56" s="16">
        <v>6.9770002365112305</v>
      </c>
      <c r="E56" s="16">
        <v>1.535706639289856</v>
      </c>
      <c r="F56" s="16">
        <v>1.5582311153411865</v>
      </c>
      <c r="G56" s="16">
        <v>0.8097826242446899</v>
      </c>
      <c r="H56" s="16">
        <v>0.5731103420257568</v>
      </c>
      <c r="I56" s="16">
        <v>0.4278583228588104</v>
      </c>
      <c r="J56" s="16">
        <v>0.29838815331459045</v>
      </c>
      <c r="K56" s="16">
        <v>1.7738690376281738</v>
      </c>
    </row>
    <row r="57" ht="14.25" customHeight="1">
      <c r="A57" s="14">
        <v>11.0</v>
      </c>
      <c r="B57" s="14" t="s">
        <v>25</v>
      </c>
      <c r="C57" s="5" t="str">
        <f>vlookup(B57,'All Years'!$B:$C,2,0)</f>
        <v>Middle East and Northern Africa</v>
      </c>
      <c r="D57" s="16">
        <v>7.2129998207092285</v>
      </c>
      <c r="E57" s="16">
        <v>1.375382423400879</v>
      </c>
      <c r="F57" s="16">
        <v>1.376289963722229</v>
      </c>
      <c r="G57" s="16">
        <v>0.8384039998054504</v>
      </c>
      <c r="H57" s="16">
        <v>0.4059886038303375</v>
      </c>
      <c r="I57" s="16">
        <v>0.33008265495300293</v>
      </c>
      <c r="J57" s="16">
        <v>0.08524210005998611</v>
      </c>
      <c r="K57" s="16">
        <v>2.801757335662842</v>
      </c>
    </row>
    <row r="58" ht="14.25" customHeight="1">
      <c r="A58" s="14">
        <v>46.0</v>
      </c>
      <c r="B58" s="14" t="s">
        <v>65</v>
      </c>
      <c r="C58" s="5" t="str">
        <f>vlookup(B58,'All Years'!$B:$C,2,0)</f>
        <v>Western Europe</v>
      </c>
      <c r="D58" s="16">
        <v>5.964000225067139</v>
      </c>
      <c r="E58" s="16">
        <v>1.3950666189193726</v>
      </c>
      <c r="F58" s="16">
        <v>1.4449232816696167</v>
      </c>
      <c r="G58" s="16">
        <v>0.8531443476676941</v>
      </c>
      <c r="H58" s="16">
        <v>0.25645071268081665</v>
      </c>
      <c r="I58" s="16">
        <v>0.17278964817523956</v>
      </c>
      <c r="J58" s="16">
        <v>0.0280280914157629</v>
      </c>
      <c r="K58" s="16">
        <v>1.81331205368042</v>
      </c>
    </row>
    <row r="59" ht="14.25" customHeight="1">
      <c r="A59" s="14">
        <v>119.0</v>
      </c>
      <c r="B59" s="14" t="s">
        <v>154</v>
      </c>
      <c r="C59" s="5" t="str">
        <f>vlookup(B59,'All Years'!$B:$C,2,0)</f>
        <v>Sub-Saharan Africa</v>
      </c>
      <c r="D59" s="16">
        <v>4.179999828338623</v>
      </c>
      <c r="E59" s="16">
        <v>0.6030489206314087</v>
      </c>
      <c r="F59" s="16">
        <v>0.9047800302505493</v>
      </c>
      <c r="G59" s="16">
        <v>0.04864216968417168</v>
      </c>
      <c r="H59" s="16">
        <v>0.4477061927318573</v>
      </c>
      <c r="I59" s="16">
        <v>0.20123746991157532</v>
      </c>
      <c r="J59" s="16">
        <v>0.1300617754459381</v>
      </c>
      <c r="K59" s="16">
        <v>1.8449642658233643</v>
      </c>
    </row>
    <row r="60" ht="14.25" customHeight="1">
      <c r="A60" s="14">
        <v>73.0</v>
      </c>
      <c r="B60" s="14" t="s">
        <v>80</v>
      </c>
      <c r="C60" s="5" t="str">
        <f>vlookup(B60,'All Years'!$B:$C,2,0)</f>
        <v>Latin America and Caribbean</v>
      </c>
      <c r="D60" s="16">
        <v>5.310999870300293</v>
      </c>
      <c r="E60" s="16">
        <v>0.925579309463501</v>
      </c>
      <c r="F60" s="16">
        <v>1.3682180643081665</v>
      </c>
      <c r="G60" s="16">
        <v>0.6410223841667175</v>
      </c>
      <c r="H60" s="16">
        <v>0.47430723905563354</v>
      </c>
      <c r="I60" s="16">
        <v>0.23381833732128143</v>
      </c>
      <c r="J60" s="16">
        <v>0.055267781019210815</v>
      </c>
      <c r="K60" s="16">
        <v>1.612325668334961</v>
      </c>
    </row>
    <row r="61" ht="14.25" customHeight="1">
      <c r="A61" s="14">
        <v>48.0</v>
      </c>
      <c r="B61" s="14" t="s">
        <v>61</v>
      </c>
      <c r="C61" s="5" t="str">
        <f>vlookup(B61,'All Years'!$B:$C,2,0)</f>
        <v>Eastern Asia</v>
      </c>
      <c r="D61" s="16">
        <v>5.920000076293945</v>
      </c>
      <c r="E61" s="16">
        <v>1.4169151782989502</v>
      </c>
      <c r="F61" s="16">
        <v>1.4363378286361694</v>
      </c>
      <c r="G61" s="16">
        <v>0.9134758710861206</v>
      </c>
      <c r="H61" s="16">
        <v>0.5056255459785461</v>
      </c>
      <c r="I61" s="16">
        <v>0.1205727681517601</v>
      </c>
      <c r="J61" s="16">
        <v>0.1637607365846634</v>
      </c>
      <c r="K61" s="16">
        <v>1.3632235527038574</v>
      </c>
    </row>
    <row r="62" ht="14.25" customHeight="1">
      <c r="A62" s="14">
        <v>71.0</v>
      </c>
      <c r="B62" s="14" t="s">
        <v>98</v>
      </c>
      <c r="C62" s="5" t="str">
        <f>vlookup(B62,'All Years'!$B:$C,2,0)</f>
        <v>Middle East and Northern Africa</v>
      </c>
      <c r="D62" s="16">
        <v>5.335999965667725</v>
      </c>
      <c r="E62" s="16">
        <v>0.9910123944282532</v>
      </c>
      <c r="F62" s="16">
        <v>1.2390888929367065</v>
      </c>
      <c r="G62" s="16">
        <v>0.6045900583267212</v>
      </c>
      <c r="H62" s="16">
        <v>0.4184211492538452</v>
      </c>
      <c r="I62" s="16">
        <v>0.1721704602241516</v>
      </c>
      <c r="J62" s="16">
        <v>0.11980327218770981</v>
      </c>
      <c r="K62" s="16">
        <v>1.7911765575408936</v>
      </c>
    </row>
    <row r="63" ht="14.25" customHeight="1">
      <c r="A63" s="14">
        <v>57.0</v>
      </c>
      <c r="B63" s="14" t="s">
        <v>69</v>
      </c>
      <c r="C63" s="5" t="str">
        <f>vlookup(B63,'All Years'!$B:$C,2,0)</f>
        <v>Central and Eastern Europe</v>
      </c>
      <c r="D63" s="16">
        <v>5.818999767303467</v>
      </c>
      <c r="E63" s="16">
        <v>1.284556269645691</v>
      </c>
      <c r="F63" s="16">
        <v>1.3843690156936646</v>
      </c>
      <c r="G63" s="16">
        <v>0.6060415506362915</v>
      </c>
      <c r="H63" s="16">
        <v>0.4374542832374573</v>
      </c>
      <c r="I63" s="16">
        <v>0.20196442306041718</v>
      </c>
      <c r="J63" s="16">
        <v>0.11928288638591766</v>
      </c>
      <c r="K63" s="16">
        <v>1.7848925590515137</v>
      </c>
    </row>
    <row r="64" ht="14.25" customHeight="1">
      <c r="A64" s="14">
        <v>106.0</v>
      </c>
      <c r="B64" s="14" t="s">
        <v>133</v>
      </c>
      <c r="C64" s="5" t="str">
        <f>vlookup(B64,'All Years'!$B:$C,2,0)</f>
        <v>Sub-Saharan Africa</v>
      </c>
      <c r="D64" s="16">
        <v>4.552999973297119</v>
      </c>
      <c r="E64" s="16">
        <v>0.560479462146759</v>
      </c>
      <c r="F64" s="16">
        <v>1.06795072555542</v>
      </c>
      <c r="G64" s="16">
        <v>0.3099883496761322</v>
      </c>
      <c r="H64" s="16">
        <v>0.45276376605033875</v>
      </c>
      <c r="I64" s="16">
        <v>0.4448603093624115</v>
      </c>
      <c r="J64" s="16">
        <v>0.0646413192152977</v>
      </c>
      <c r="K64" s="16">
        <v>1.651902198791504</v>
      </c>
    </row>
    <row r="65" ht="14.25" customHeight="1">
      <c r="A65" s="14">
        <v>75.0</v>
      </c>
      <c r="B65" s="14" t="s">
        <v>84</v>
      </c>
      <c r="C65" s="5" t="str">
        <f>vlookup(B65,'All Years'!$B:$C,2,0)</f>
        <v>Central and Eastern Europe</v>
      </c>
      <c r="D65" s="16">
        <v>5.2789998054504395</v>
      </c>
      <c r="E65" s="16">
        <v>0.9514843821525574</v>
      </c>
      <c r="F65" s="16">
        <v>1.1378535032272339</v>
      </c>
      <c r="G65" s="16">
        <v>0.5414520502090454</v>
      </c>
      <c r="H65" s="16">
        <v>0.26028794050216675</v>
      </c>
      <c r="I65" s="16">
        <v>0.3199314475059509</v>
      </c>
      <c r="J65" s="16">
        <v>0.0574716180562973</v>
      </c>
      <c r="K65" s="16">
        <v>2.010540723800659</v>
      </c>
    </row>
    <row r="66" ht="14.25" customHeight="1">
      <c r="A66" s="14">
        <v>37.0</v>
      </c>
      <c r="B66" s="14" t="s">
        <v>56</v>
      </c>
      <c r="C66" s="5" t="str">
        <f>vlookup(B66,'All Years'!$B:$C,2,0)</f>
        <v>Middle East and Northern Africa</v>
      </c>
      <c r="D66" s="16">
        <v>6.105000019073486</v>
      </c>
      <c r="E66" s="16">
        <v>1.6329524517059326</v>
      </c>
      <c r="F66" s="16">
        <v>1.259698748588562</v>
      </c>
      <c r="G66" s="16">
        <v>0.6321057081222534</v>
      </c>
      <c r="H66" s="16">
        <v>0.4963375926017761</v>
      </c>
      <c r="I66" s="16">
        <v>0.22828979790210724</v>
      </c>
      <c r="J66" s="16">
        <v>0.2151595503091812</v>
      </c>
      <c r="K66" s="16">
        <v>1.640425205230713</v>
      </c>
    </row>
    <row r="67" ht="14.25" customHeight="1">
      <c r="A67" s="14">
        <v>93.0</v>
      </c>
      <c r="B67" s="14" t="s">
        <v>93</v>
      </c>
      <c r="C67" s="5" t="str">
        <f>vlookup(B67,'All Years'!$B:$C,2,0)</f>
        <v>Central and Eastern Europe</v>
      </c>
      <c r="D67" s="16">
        <v>5.004000186920166</v>
      </c>
      <c r="E67" s="16">
        <v>0.596220076084137</v>
      </c>
      <c r="F67" s="16">
        <v>1.3942385911941528</v>
      </c>
      <c r="G67" s="16">
        <v>0.5534577965736389</v>
      </c>
      <c r="H67" s="16">
        <v>0.45494338870048523</v>
      </c>
      <c r="I67" s="16">
        <v>0.4285803735256195</v>
      </c>
      <c r="J67" s="16">
        <v>0.03943917900323868</v>
      </c>
      <c r="K67" s="16">
        <v>1.5367231369018555</v>
      </c>
    </row>
    <row r="68" ht="14.25" customHeight="1">
      <c r="A68" s="14">
        <v>51.0</v>
      </c>
      <c r="B68" s="14" t="s">
        <v>105</v>
      </c>
      <c r="C68" s="5" t="str">
        <f>vlookup(B68,'All Years'!$B:$C,2,0)</f>
        <v>Central and Eastern Europe</v>
      </c>
      <c r="D68" s="16">
        <v>5.849999904632568</v>
      </c>
      <c r="E68" s="16">
        <v>1.2607486248016357</v>
      </c>
      <c r="F68" s="16">
        <v>1.4047149419784546</v>
      </c>
      <c r="G68" s="16">
        <v>0.6385669708251953</v>
      </c>
      <c r="H68" s="16">
        <v>0.32570791244506836</v>
      </c>
      <c r="I68" s="16">
        <v>0.15307478606700897</v>
      </c>
      <c r="J68" s="16">
        <v>0.07384272664785385</v>
      </c>
      <c r="K68" s="16">
        <v>1.9936552047729492</v>
      </c>
    </row>
    <row r="69" ht="14.25" customHeight="1">
      <c r="A69" s="14">
        <v>85.0</v>
      </c>
      <c r="B69" s="14" t="s">
        <v>114</v>
      </c>
      <c r="C69" s="5" t="str">
        <f>vlookup(B69,'All Years'!$B:$C,2,0)</f>
        <v>Middle East and Northern Africa</v>
      </c>
      <c r="D69" s="16">
        <v>5.224999904632568</v>
      </c>
      <c r="E69" s="16">
        <v>1.074987530708313</v>
      </c>
      <c r="F69" s="16">
        <v>1.1296242475509644</v>
      </c>
      <c r="G69" s="16">
        <v>0.7350810766220093</v>
      </c>
      <c r="H69" s="16">
        <v>0.28851598501205444</v>
      </c>
      <c r="I69" s="16">
        <v>0.2644507586956024</v>
      </c>
      <c r="J69" s="16">
        <v>0.03751382976770401</v>
      </c>
      <c r="K69" s="16">
        <v>1.6950738430023193</v>
      </c>
    </row>
    <row r="70" ht="14.25" customHeight="1">
      <c r="A70" s="14">
        <v>134.0</v>
      </c>
      <c r="B70" s="14" t="s">
        <v>127</v>
      </c>
      <c r="C70" s="5" t="str">
        <f>vlookup(B70,'All Years'!$B:$C,2,0)</f>
        <v>Sub-Saharan Africa</v>
      </c>
      <c r="D70" s="16">
        <v>3.5329999923706055</v>
      </c>
      <c r="E70" s="16">
        <v>0.1190417930483818</v>
      </c>
      <c r="F70" s="16">
        <v>0.8721179366111755</v>
      </c>
      <c r="G70" s="16">
        <v>0.2299181967973709</v>
      </c>
      <c r="H70" s="16">
        <v>0.3328811824321747</v>
      </c>
      <c r="I70" s="16">
        <v>0.26654988527297974</v>
      </c>
      <c r="J70" s="16">
        <v>0.03894824907183647</v>
      </c>
      <c r="K70" s="16">
        <v>1.673285961151123</v>
      </c>
    </row>
    <row r="71" ht="14.25" customHeight="1">
      <c r="A71" s="14">
        <v>65.0</v>
      </c>
      <c r="B71" s="14" t="s">
        <v>78</v>
      </c>
      <c r="C71" s="5" t="str">
        <f>vlookup(B71,'All Years'!$B:$C,2,0)</f>
        <v>Middle East and Northern Africa</v>
      </c>
      <c r="D71" s="16">
        <v>5.525000095367432</v>
      </c>
      <c r="E71" s="16">
        <v>1.1018030643463135</v>
      </c>
      <c r="F71" s="16">
        <v>1.3575643301010132</v>
      </c>
      <c r="G71" s="16">
        <v>0.5201690196990967</v>
      </c>
      <c r="H71" s="16">
        <v>0.46573323011398315</v>
      </c>
      <c r="I71" s="16">
        <v>0.1520736664533615</v>
      </c>
      <c r="J71" s="16">
        <v>0.09261021018028259</v>
      </c>
      <c r="K71" s="16">
        <v>1.8350112438201904</v>
      </c>
    </row>
    <row r="72" ht="14.25" customHeight="1">
      <c r="A72" s="14">
        <v>49.0</v>
      </c>
      <c r="B72" s="14" t="s">
        <v>71</v>
      </c>
      <c r="C72" s="5" t="str">
        <f>vlookup(B72,'All Years'!$B:$C,2,0)</f>
        <v>Central and Eastern Europe</v>
      </c>
      <c r="D72" s="16">
        <v>5.9019999504089355</v>
      </c>
      <c r="E72" s="16">
        <v>1.314582347869873</v>
      </c>
      <c r="F72" s="16">
        <v>1.4735161066055298</v>
      </c>
      <c r="G72" s="16">
        <v>0.6289499402046204</v>
      </c>
      <c r="H72" s="16">
        <v>0.23423178493976593</v>
      </c>
      <c r="I72" s="16">
        <v>0.010164656676352024</v>
      </c>
      <c r="J72" s="16">
        <v>0.011865642853081226</v>
      </c>
      <c r="K72" s="16">
        <v>2.228440523147583</v>
      </c>
    </row>
    <row r="73" ht="14.25" customHeight="1">
      <c r="A73" s="14">
        <v>18.0</v>
      </c>
      <c r="B73" s="14" t="s">
        <v>33</v>
      </c>
      <c r="C73" s="5" t="str">
        <f>vlookup(B73,'All Years'!$B:$C,2,0)</f>
        <v>Western Europe</v>
      </c>
      <c r="D73" s="16">
        <v>6.86299991607666</v>
      </c>
      <c r="E73" s="16">
        <v>1.741943597793579</v>
      </c>
      <c r="F73" s="16">
        <v>1.4575836658477783</v>
      </c>
      <c r="G73" s="16">
        <v>0.8450894951820374</v>
      </c>
      <c r="H73" s="16">
        <v>0.5966278910636902</v>
      </c>
      <c r="I73" s="16">
        <v>0.28318098187446594</v>
      </c>
      <c r="J73" s="16">
        <v>0.31883442401885986</v>
      </c>
      <c r="K73" s="16">
        <v>1.6195120811462402</v>
      </c>
    </row>
    <row r="74" ht="14.25" customHeight="1">
      <c r="A74" s="14">
        <v>89.0</v>
      </c>
      <c r="B74" s="14" t="s">
        <v>108</v>
      </c>
      <c r="C74" s="5" t="str">
        <f>vlookup(B74,'All Years'!$B:$C,2,0)</f>
        <v>Central and Eastern Europe</v>
      </c>
      <c r="D74" s="16">
        <v>5.175000190734863</v>
      </c>
      <c r="E74" s="16">
        <v>1.0645779371261597</v>
      </c>
      <c r="F74" s="16">
        <v>1.2078930139541626</v>
      </c>
      <c r="G74" s="16">
        <v>0.6449481844902039</v>
      </c>
      <c r="H74" s="16">
        <v>0.325905978679657</v>
      </c>
      <c r="I74" s="16">
        <v>0.25376096367836</v>
      </c>
      <c r="J74" s="16">
        <v>0.0602777935564518</v>
      </c>
      <c r="K74" s="16">
        <v>1.617469310760498</v>
      </c>
    </row>
    <row r="75" ht="14.25" customHeight="1">
      <c r="A75" s="14">
        <v>132.0</v>
      </c>
      <c r="B75" s="14" t="s">
        <v>151</v>
      </c>
      <c r="C75" s="5" t="str">
        <f>vlookup(B75,'All Years'!$B:$C,2,0)</f>
        <v>Sub-Saharan Africa</v>
      </c>
      <c r="D75" s="16">
        <v>3.6440000534057617</v>
      </c>
      <c r="E75" s="16">
        <v>0.3058086931705475</v>
      </c>
      <c r="F75" s="16">
        <v>0.9130203723907471</v>
      </c>
      <c r="G75" s="16">
        <v>0.375223308801651</v>
      </c>
      <c r="H75" s="16">
        <v>0.18919676542282104</v>
      </c>
      <c r="I75" s="16">
        <v>0.20873253047466278</v>
      </c>
      <c r="J75" s="16">
        <v>0.06723197549581528</v>
      </c>
      <c r="K75" s="16">
        <v>1.5846126079559326</v>
      </c>
    </row>
    <row r="76" ht="14.25" customHeight="1">
      <c r="A76" s="14">
        <v>126.0</v>
      </c>
      <c r="B76" s="14" t="s">
        <v>138</v>
      </c>
      <c r="C76" s="5" t="str">
        <f>vlookup(B76,'All Years'!$B:$C,2,0)</f>
        <v>Sub-Saharan Africa</v>
      </c>
      <c r="D76" s="16">
        <v>3.9700000286102295</v>
      </c>
      <c r="E76" s="16">
        <v>0.2334420382976532</v>
      </c>
      <c r="F76" s="16">
        <v>0.5125688314437866</v>
      </c>
      <c r="G76" s="16">
        <v>0.3150895833969116</v>
      </c>
      <c r="H76" s="16">
        <v>0.46691465377807617</v>
      </c>
      <c r="I76" s="16">
        <v>0.2871704697608948</v>
      </c>
      <c r="J76" s="16">
        <v>0.07271165400743484</v>
      </c>
      <c r="K76" s="16">
        <v>2.0817861557006836</v>
      </c>
    </row>
    <row r="77" ht="14.25" customHeight="1">
      <c r="A77" s="14">
        <v>40.0</v>
      </c>
      <c r="B77" s="14" t="s">
        <v>76</v>
      </c>
      <c r="C77" s="5" t="str">
        <f>vlookup(B77,'All Years'!$B:$C,2,0)</f>
        <v>Southeastern Asia</v>
      </c>
      <c r="D77" s="16">
        <v>6.084000110626221</v>
      </c>
      <c r="E77" s="16">
        <v>1.291215419769287</v>
      </c>
      <c r="F77" s="16">
        <v>1.2846460342407227</v>
      </c>
      <c r="G77" s="16">
        <v>0.6187844276428223</v>
      </c>
      <c r="H77" s="16">
        <v>0.4022649824619293</v>
      </c>
      <c r="I77" s="16">
        <v>0.41660892963409424</v>
      </c>
      <c r="J77" s="16">
        <v>0.06560070812702179</v>
      </c>
      <c r="K77" s="16">
        <v>2.004448890686035</v>
      </c>
    </row>
    <row r="78" ht="14.25" customHeight="1">
      <c r="A78" s="14">
        <v>118.0</v>
      </c>
      <c r="B78" s="14" t="s">
        <v>144</v>
      </c>
      <c r="C78" s="5" t="str">
        <f>vlookup(B78,'All Years'!$B:$C,2,0)</f>
        <v>Sub-Saharan Africa</v>
      </c>
      <c r="D78" s="16">
        <v>4.190000057220459</v>
      </c>
      <c r="E78" s="16">
        <v>0.4761804938316345</v>
      </c>
      <c r="F78" s="16">
        <v>1.2814733982086182</v>
      </c>
      <c r="G78" s="16">
        <v>0.16936567425727844</v>
      </c>
      <c r="H78" s="16">
        <v>0.3066137433052063</v>
      </c>
      <c r="I78" s="16">
        <v>0.1833541989326477</v>
      </c>
      <c r="J78" s="16">
        <v>0.10497024655342102</v>
      </c>
      <c r="K78" s="16">
        <v>1.6681909561157227</v>
      </c>
    </row>
    <row r="79" ht="14.25" customHeight="1">
      <c r="A79" s="14">
        <v>27.0</v>
      </c>
      <c r="B79" s="14" t="s">
        <v>53</v>
      </c>
      <c r="C79" s="5" t="str">
        <f>vlookup(B79,'All Years'!$B:$C,2,0)</f>
        <v>Western Europe</v>
      </c>
      <c r="D79" s="16">
        <v>6.5269999504089355</v>
      </c>
      <c r="E79" s="16">
        <v>1.3432798385620117</v>
      </c>
      <c r="F79" s="16">
        <v>1.4884116649627686</v>
      </c>
      <c r="G79" s="16">
        <v>0.8219442367553711</v>
      </c>
      <c r="H79" s="16">
        <v>0.5887670516967773</v>
      </c>
      <c r="I79" s="16">
        <v>0.5747305750846863</v>
      </c>
      <c r="J79" s="16">
        <v>0.15306606888771057</v>
      </c>
      <c r="K79" s="16">
        <v>1.5568628311157227</v>
      </c>
    </row>
    <row r="80" ht="14.25" customHeight="1">
      <c r="A80" s="14">
        <v>116.0</v>
      </c>
      <c r="B80" s="14" t="s">
        <v>132</v>
      </c>
      <c r="C80" s="5" t="str">
        <f>vlookup(B80,'All Years'!$B:$C,2,0)</f>
        <v>Sub-Saharan Africa</v>
      </c>
      <c r="D80" s="16">
        <v>4.291999816894531</v>
      </c>
      <c r="E80" s="16">
        <v>0.6484572887420654</v>
      </c>
      <c r="F80" s="16">
        <v>1.2720308303833008</v>
      </c>
      <c r="G80" s="16">
        <v>0.2853492796421051</v>
      </c>
      <c r="H80" s="16">
        <v>0.09609804302453995</v>
      </c>
      <c r="I80" s="16">
        <v>0.20187002420425415</v>
      </c>
      <c r="J80" s="16">
        <v>0.13695700466632843</v>
      </c>
      <c r="K80" s="16">
        <v>1.651637315750122</v>
      </c>
    </row>
    <row r="81" ht="14.25" customHeight="1">
      <c r="A81" s="14">
        <v>61.0</v>
      </c>
      <c r="B81" s="14" t="s">
        <v>86</v>
      </c>
      <c r="C81" s="5" t="str">
        <f>vlookup(B81,'All Years'!$B:$C,2,0)</f>
        <v>Sub-Saharan Africa</v>
      </c>
      <c r="D81" s="16">
        <v>5.629000186920166</v>
      </c>
      <c r="E81" s="16">
        <v>1.189395546913147</v>
      </c>
      <c r="F81" s="16">
        <v>1.2095609903335571</v>
      </c>
      <c r="G81" s="16">
        <v>0.6380074620246887</v>
      </c>
      <c r="H81" s="16">
        <v>0.4912473261356354</v>
      </c>
      <c r="I81" s="16">
        <v>0.36093375086784363</v>
      </c>
      <c r="J81" s="16">
        <v>0.042181555181741714</v>
      </c>
      <c r="K81" s="16">
        <v>1.6975839138031006</v>
      </c>
    </row>
    <row r="82" ht="14.25" customHeight="1">
      <c r="A82" s="14">
        <v>25.0</v>
      </c>
      <c r="B82" s="14" t="s">
        <v>30</v>
      </c>
      <c r="C82" s="5" t="str">
        <f>vlookup(B82,'All Years'!$B:$C,2,0)</f>
        <v>Latin America and Caribbean</v>
      </c>
      <c r="D82" s="16">
        <v>6.578000068664551</v>
      </c>
      <c r="E82" s="16">
        <v>1.1531838178634644</v>
      </c>
      <c r="F82" s="16">
        <v>1.210862159729004</v>
      </c>
      <c r="G82" s="16">
        <v>0.7099789977073669</v>
      </c>
      <c r="H82" s="16">
        <v>0.41273000836372375</v>
      </c>
      <c r="I82" s="16">
        <v>0.12099043279886246</v>
      </c>
      <c r="J82" s="16">
        <v>0.13277411460876465</v>
      </c>
      <c r="K82" s="16">
        <v>2.8371548652648926</v>
      </c>
    </row>
    <row r="83" ht="14.25" customHeight="1">
      <c r="A83" s="14">
        <v>53.0</v>
      </c>
      <c r="B83" s="14" t="s">
        <v>67</v>
      </c>
      <c r="C83" s="5" t="str">
        <f>vlookup(B83,'All Years'!$B:$C,2,0)</f>
        <v>Central and Eastern Europe</v>
      </c>
      <c r="D83" s="16">
        <v>5.8379998207092285</v>
      </c>
      <c r="E83" s="16">
        <v>0.7288706302642822</v>
      </c>
      <c r="F83" s="16">
        <v>1.2518255710601807</v>
      </c>
      <c r="G83" s="16">
        <v>0.5894652009010315</v>
      </c>
      <c r="H83" s="16">
        <v>0.24072904884815216</v>
      </c>
      <c r="I83" s="16">
        <v>0.20877912640571594</v>
      </c>
      <c r="J83" s="16">
        <v>0.010091286152601242</v>
      </c>
      <c r="K83" s="16">
        <v>2.8078083992004395</v>
      </c>
    </row>
    <row r="84" ht="14.25" customHeight="1">
      <c r="A84" s="14">
        <v>95.0</v>
      </c>
      <c r="B84" s="14" t="s">
        <v>112</v>
      </c>
      <c r="C84" s="5" t="str">
        <f>vlookup(B84,'All Years'!$B:$C,2,0)</f>
        <v>Eastern Asia</v>
      </c>
      <c r="D84" s="16">
        <v>4.954999923706055</v>
      </c>
      <c r="E84" s="16">
        <v>1.0272358655929565</v>
      </c>
      <c r="F84" s="16">
        <v>1.493011236190796</v>
      </c>
      <c r="G84" s="16">
        <v>0.5577834844589233</v>
      </c>
      <c r="H84" s="16">
        <v>0.3941439688205719</v>
      </c>
      <c r="I84" s="16">
        <v>0.33846423029899597</v>
      </c>
      <c r="J84" s="16">
        <v>0.03290228918194771</v>
      </c>
      <c r="K84" s="16">
        <v>1.1112923622131348</v>
      </c>
    </row>
    <row r="85" ht="14.25" customHeight="1">
      <c r="A85" s="14">
        <v>80.0</v>
      </c>
      <c r="B85" s="14" t="s">
        <v>99</v>
      </c>
      <c r="C85" s="5" t="str">
        <f>vlookup(B85,'All Years'!$B:$C,2,0)</f>
        <v>Central and Eastern Europe</v>
      </c>
      <c r="D85" s="16">
        <v>5.236999988555908</v>
      </c>
      <c r="E85" s="16">
        <v>1.121129035949707</v>
      </c>
      <c r="F85" s="16">
        <v>1.238376498222351</v>
      </c>
      <c r="G85" s="16">
        <v>0.6674646735191345</v>
      </c>
      <c r="H85" s="16">
        <v>0.19498905539512634</v>
      </c>
      <c r="I85" s="16">
        <v>0.19791102409362793</v>
      </c>
      <c r="J85" s="16">
        <v>0.08817419409751892</v>
      </c>
      <c r="K85" s="16">
        <v>1.729191541671753</v>
      </c>
    </row>
    <row r="86" ht="14.25" customHeight="1">
      <c r="A86" s="14">
        <v>81.0</v>
      </c>
      <c r="B86" s="14" t="s">
        <v>107</v>
      </c>
      <c r="C86" s="5" t="str">
        <f>vlookup(B86,'All Years'!$B:$C,2,0)</f>
        <v>Middle East and Northern Africa</v>
      </c>
      <c r="D86" s="16">
        <v>5.235000133514404</v>
      </c>
      <c r="E86" s="16">
        <v>0.8781145811080933</v>
      </c>
      <c r="F86" s="16">
        <v>0.7748644351959229</v>
      </c>
      <c r="G86" s="16">
        <v>0.5977106690406799</v>
      </c>
      <c r="H86" s="16">
        <v>0.4081583321094513</v>
      </c>
      <c r="I86" s="16">
        <v>0.03220995515584946</v>
      </c>
      <c r="J86" s="16">
        <v>0.08776318281888962</v>
      </c>
      <c r="K86" s="16">
        <v>2.4561893939971924</v>
      </c>
    </row>
    <row r="87" ht="14.25" customHeight="1">
      <c r="A87" s="14">
        <v>107.0</v>
      </c>
      <c r="B87" s="14" t="s">
        <v>136</v>
      </c>
      <c r="C87" s="5" t="str">
        <f>vlookup(B87,'All Years'!$B:$C,2,0)</f>
        <v>Southeastern Asia</v>
      </c>
      <c r="D87" s="16">
        <v>4.545000076293945</v>
      </c>
      <c r="E87" s="16">
        <v>0.36711055040359497</v>
      </c>
      <c r="F87" s="16">
        <v>1.1232359409332275</v>
      </c>
      <c r="G87" s="16">
        <v>0.39752256870269775</v>
      </c>
      <c r="H87" s="16">
        <v>0.5144920349121094</v>
      </c>
      <c r="I87" s="16">
        <v>0.8380751609802246</v>
      </c>
      <c r="J87" s="16">
        <v>0.18881620466709137</v>
      </c>
      <c r="K87" s="16">
        <v>1.1152904033660889</v>
      </c>
    </row>
    <row r="88" ht="14.25" customHeight="1">
      <c r="A88" s="14">
        <v>94.0</v>
      </c>
      <c r="B88" s="14" t="s">
        <v>129</v>
      </c>
      <c r="C88" s="5" t="str">
        <f>vlookup(B88,'All Years'!$B:$C,2,0)</f>
        <v>Southern Asia</v>
      </c>
      <c r="D88" s="16">
        <v>4.961999893188477</v>
      </c>
      <c r="E88" s="16">
        <v>0.479820191860199</v>
      </c>
      <c r="F88" s="16">
        <v>1.1792832612991333</v>
      </c>
      <c r="G88" s="16">
        <v>0.5041307806968689</v>
      </c>
      <c r="H88" s="16">
        <v>0.4403059482574463</v>
      </c>
      <c r="I88" s="16">
        <v>0.39409616589546204</v>
      </c>
      <c r="J88" s="16">
        <v>0.07297554612159729</v>
      </c>
      <c r="K88" s="16">
        <v>1.8912410736083984</v>
      </c>
    </row>
    <row r="89" ht="14.25" customHeight="1">
      <c r="A89" s="14">
        <v>6.0</v>
      </c>
      <c r="B89" s="14" t="s">
        <v>20</v>
      </c>
      <c r="C89" s="5" t="str">
        <f>vlookup(B89,'All Years'!$B:$C,2,0)</f>
        <v>Western Europe</v>
      </c>
      <c r="D89" s="16">
        <v>7.376999855041504</v>
      </c>
      <c r="E89" s="16">
        <v>1.5039446353912354</v>
      </c>
      <c r="F89" s="16">
        <v>1.4289392232894897</v>
      </c>
      <c r="G89" s="16">
        <v>0.8106961250305176</v>
      </c>
      <c r="H89" s="16">
        <v>0.5853844881057739</v>
      </c>
      <c r="I89" s="16">
        <v>0.47048982977867126</v>
      </c>
      <c r="J89" s="16">
        <v>0.2826618254184723</v>
      </c>
      <c r="K89" s="16">
        <v>2.294804096221924</v>
      </c>
    </row>
    <row r="90" ht="14.25" customHeight="1">
      <c r="A90" s="14">
        <v>8.0</v>
      </c>
      <c r="B90" s="14" t="s">
        <v>22</v>
      </c>
      <c r="C90" s="5" t="str">
        <f>vlookup(B90,'All Years'!$B:$C,2,0)</f>
        <v>South Pasific</v>
      </c>
      <c r="D90" s="16">
        <v>7.314000129699707</v>
      </c>
      <c r="E90" s="16">
        <v>1.4057060480117798</v>
      </c>
      <c r="F90" s="16">
        <v>1.5481951236724854</v>
      </c>
      <c r="G90" s="16">
        <v>0.8167597055435181</v>
      </c>
      <c r="H90" s="16">
        <v>0.6140621304512024</v>
      </c>
      <c r="I90" s="16">
        <v>0.5000051259994507</v>
      </c>
      <c r="J90" s="16">
        <v>0.38281670212745667</v>
      </c>
      <c r="K90" s="16">
        <v>2.0464563369750977</v>
      </c>
    </row>
    <row r="91" ht="14.25" customHeight="1">
      <c r="A91" s="14">
        <v>41.0</v>
      </c>
      <c r="B91" s="14" t="s">
        <v>72</v>
      </c>
      <c r="C91" s="5" t="str">
        <f>vlookup(B91,'All Years'!$B:$C,2,0)</f>
        <v>Latin America and Caribbean</v>
      </c>
      <c r="D91" s="16">
        <v>6.071000099182129</v>
      </c>
      <c r="E91" s="16">
        <v>0.7372992038726807</v>
      </c>
      <c r="F91" s="16">
        <v>1.2872157096862793</v>
      </c>
      <c r="G91" s="16">
        <v>0.6530959606170654</v>
      </c>
      <c r="H91" s="16">
        <v>0.4475518465042114</v>
      </c>
      <c r="I91" s="16">
        <v>0.3016742169857025</v>
      </c>
      <c r="J91" s="16">
        <v>0.13068798184394836</v>
      </c>
      <c r="K91" s="16">
        <v>2.513930559158325</v>
      </c>
    </row>
    <row r="92" ht="14.25" customHeight="1">
      <c r="A92" s="14">
        <v>125.0</v>
      </c>
      <c r="B92" s="14" t="s">
        <v>148</v>
      </c>
      <c r="C92" s="5" t="str">
        <f>vlookup(B92,'All Years'!$B:$C,2,0)</f>
        <v>Sub-Saharan Africa</v>
      </c>
      <c r="D92" s="16">
        <v>4.0279998779296875</v>
      </c>
      <c r="E92" s="16">
        <v>0.1619253307580948</v>
      </c>
      <c r="F92" s="16">
        <v>0.993025004863739</v>
      </c>
      <c r="G92" s="16">
        <v>0.2685050070285797</v>
      </c>
      <c r="H92" s="16">
        <v>0.36365869641304016</v>
      </c>
      <c r="I92" s="16">
        <v>0.22867384552955627</v>
      </c>
      <c r="J92" s="16">
        <v>0.13857294619083405</v>
      </c>
      <c r="K92" s="16">
        <v>1.873983383178711</v>
      </c>
    </row>
    <row r="93" ht="14.25" customHeight="1">
      <c r="A93" s="14">
        <v>91.0</v>
      </c>
      <c r="B93" s="14" t="s">
        <v>94</v>
      </c>
      <c r="C93" s="5" t="str">
        <f>vlookup(B93,'All Years'!$B:$C,2,0)</f>
        <v>Sub-Saharan Africa</v>
      </c>
      <c r="D93" s="16">
        <v>5.073999881744385</v>
      </c>
      <c r="E93" s="16">
        <v>0.7837562561035156</v>
      </c>
      <c r="F93" s="16">
        <v>1.2157704830169678</v>
      </c>
      <c r="G93" s="16">
        <v>0.056915730237960815</v>
      </c>
      <c r="H93" s="16">
        <v>0.39495256543159485</v>
      </c>
      <c r="I93" s="16">
        <v>0.23094719648361206</v>
      </c>
      <c r="J93" s="16">
        <v>0.02612156607210636</v>
      </c>
      <c r="K93" s="16">
        <v>2.3653905391693115</v>
      </c>
    </row>
    <row r="94" ht="14.25" customHeight="1">
      <c r="A94" s="14">
        <v>58.0</v>
      </c>
      <c r="B94" s="14" t="s">
        <v>160</v>
      </c>
      <c r="C94" s="5" t="str">
        <f>vlookup(B94,'All Years'!$B:$C,2,0)</f>
        <v>#N/A</v>
      </c>
      <c r="D94" s="16">
        <v>5.809999942779541</v>
      </c>
      <c r="E94" s="16">
        <v>1.3469113111495972</v>
      </c>
      <c r="F94" s="16">
        <v>1.1863033771514893</v>
      </c>
      <c r="G94" s="16">
        <v>0.8346472382545471</v>
      </c>
      <c r="H94" s="16">
        <v>0.47120362520217896</v>
      </c>
      <c r="I94" s="16">
        <v>0.266845703125</v>
      </c>
      <c r="J94" s="16">
        <v>0.1553533524274826</v>
      </c>
      <c r="K94" s="16">
        <v>1.5491576194763184</v>
      </c>
    </row>
    <row r="95" ht="14.25" customHeight="1">
      <c r="A95" s="13">
        <v>1.0</v>
      </c>
      <c r="B95" s="14" t="s">
        <v>16</v>
      </c>
      <c r="C95" s="5" t="str">
        <f>vlookup(B95,'All Years'!$B:$C,2,0)</f>
        <v>Western Europe</v>
      </c>
      <c r="D95" s="16">
        <v>7.5370001792907715</v>
      </c>
      <c r="E95" s="16">
        <v>1.6164631843566895</v>
      </c>
      <c r="F95" s="16">
        <v>1.5335235595703125</v>
      </c>
      <c r="G95" s="16">
        <v>0.7966665029525757</v>
      </c>
      <c r="H95" s="16">
        <v>0.6354225873947144</v>
      </c>
      <c r="I95" s="16">
        <v>0.36201223731040955</v>
      </c>
      <c r="J95" s="16">
        <v>0.31596383452415466</v>
      </c>
      <c r="K95" s="16">
        <v>2.277026653289795</v>
      </c>
    </row>
    <row r="96" ht="14.25" customHeight="1">
      <c r="A96" s="14">
        <v>77.0</v>
      </c>
      <c r="B96" s="14" t="s">
        <v>96</v>
      </c>
      <c r="C96" s="5" t="str">
        <f>vlookup(B96,'All Years'!$B:$C,2,0)</f>
        <v>Southern Asia</v>
      </c>
      <c r="D96" s="16">
        <v>5.269000053405762</v>
      </c>
      <c r="E96" s="16">
        <v>0.7268835306167603</v>
      </c>
      <c r="F96" s="16">
        <v>0.6726906895637512</v>
      </c>
      <c r="G96" s="16">
        <v>0.4020477831363678</v>
      </c>
      <c r="H96" s="16">
        <v>0.23521526157855988</v>
      </c>
      <c r="I96" s="16">
        <v>0.31544601917266846</v>
      </c>
      <c r="J96" s="16">
        <v>0.12434806674718857</v>
      </c>
      <c r="K96" s="16">
        <v>2.7924892902374268</v>
      </c>
    </row>
    <row r="97" ht="14.25" customHeight="1">
      <c r="A97" s="14">
        <v>98.0</v>
      </c>
      <c r="B97" s="14" t="s">
        <v>119</v>
      </c>
      <c r="C97" s="5" t="str">
        <f>vlookup(B97,'All Years'!$B:$C,2,0)</f>
        <v>Middle East and Northern Africa</v>
      </c>
      <c r="D97" s="16">
        <v>4.775000095367432</v>
      </c>
      <c r="E97" s="16">
        <v>0.7162492275238037</v>
      </c>
      <c r="F97" s="16">
        <v>1.1556471586227417</v>
      </c>
      <c r="G97" s="16">
        <v>0.5656669735908508</v>
      </c>
      <c r="H97" s="16">
        <v>0.2547110617160797</v>
      </c>
      <c r="I97" s="16">
        <v>0.11417317390441895</v>
      </c>
      <c r="J97" s="16">
        <v>0.08928260207176208</v>
      </c>
      <c r="K97" s="16">
        <v>1.8788902759552002</v>
      </c>
    </row>
    <row r="98" ht="14.25" customHeight="1">
      <c r="A98" s="14">
        <v>30.0</v>
      </c>
      <c r="B98" s="14" t="s">
        <v>41</v>
      </c>
      <c r="C98" s="5" t="str">
        <f>vlookup(B98,'All Years'!$B:$C,2,0)</f>
        <v>Latin America and Caribbean</v>
      </c>
      <c r="D98" s="16">
        <v>6.452000141143799</v>
      </c>
      <c r="E98" s="16">
        <v>1.233748435974121</v>
      </c>
      <c r="F98" s="16">
        <v>1.373192548751831</v>
      </c>
      <c r="G98" s="16">
        <v>0.7061561346054077</v>
      </c>
      <c r="H98" s="16">
        <v>0.5500268340110779</v>
      </c>
      <c r="I98" s="16">
        <v>0.21055693924427032</v>
      </c>
      <c r="J98" s="16">
        <v>0.07098392397165298</v>
      </c>
      <c r="K98" s="16">
        <v>2.3071999549865723</v>
      </c>
    </row>
    <row r="99" ht="14.25" customHeight="1">
      <c r="A99" s="14">
        <v>67.0</v>
      </c>
      <c r="B99" s="14" t="s">
        <v>68</v>
      </c>
      <c r="C99" s="5" t="str">
        <f>vlookup(B99,'All Years'!$B:$C,2,0)</f>
        <v>Latin America and Caribbean</v>
      </c>
      <c r="D99" s="16">
        <v>5.493000030517578</v>
      </c>
      <c r="E99" s="16">
        <v>0.932537317276001</v>
      </c>
      <c r="F99" s="16">
        <v>1.5072848796844482</v>
      </c>
      <c r="G99" s="16">
        <v>0.579250693321228</v>
      </c>
      <c r="H99" s="16">
        <v>0.4735077917575836</v>
      </c>
      <c r="I99" s="16">
        <v>0.2241506576538086</v>
      </c>
      <c r="J99" s="16">
        <v>0.091065913438797</v>
      </c>
      <c r="K99" s="16">
        <v>1.685333490371704</v>
      </c>
    </row>
    <row r="100" ht="14.25" customHeight="1">
      <c r="A100" s="14">
        <v>60.0</v>
      </c>
      <c r="B100" s="14" t="s">
        <v>73</v>
      </c>
      <c r="C100" s="5" t="str">
        <f>vlookup(B100,'All Years'!$B:$C,2,0)</f>
        <v>Latin America and Caribbean</v>
      </c>
      <c r="D100" s="16">
        <v>5.715000152587891</v>
      </c>
      <c r="E100" s="16">
        <v>1.03522527217865</v>
      </c>
      <c r="F100" s="16">
        <v>1.2187703847885132</v>
      </c>
      <c r="G100" s="16">
        <v>0.6301661133766174</v>
      </c>
      <c r="H100" s="16">
        <v>0.45000287890434265</v>
      </c>
      <c r="I100" s="16">
        <v>0.12681971490383148</v>
      </c>
      <c r="J100" s="16">
        <v>0.047049086540937424</v>
      </c>
      <c r="K100" s="16">
        <v>2.2072694301605225</v>
      </c>
    </row>
    <row r="101" ht="14.25" customHeight="1">
      <c r="A101" s="14">
        <v>69.0</v>
      </c>
      <c r="B101" s="14" t="s">
        <v>106</v>
      </c>
      <c r="C101" s="5" t="str">
        <f>vlookup(B101,'All Years'!$B:$C,2,0)</f>
        <v>Southeastern Asia</v>
      </c>
      <c r="D101" s="16">
        <v>5.429999828338623</v>
      </c>
      <c r="E101" s="16">
        <v>0.8576992154121399</v>
      </c>
      <c r="F101" s="16">
        <v>1.2539175748825073</v>
      </c>
      <c r="G101" s="16">
        <v>0.4680090546607971</v>
      </c>
      <c r="H101" s="16">
        <v>0.5852146744728088</v>
      </c>
      <c r="I101" s="16">
        <v>0.193513423204422</v>
      </c>
      <c r="J101" s="16">
        <v>0.09933189302682877</v>
      </c>
      <c r="K101" s="16">
        <v>1.972604751586914</v>
      </c>
    </row>
    <row r="102" ht="14.25" customHeight="1">
      <c r="A102" s="14">
        <v>44.0</v>
      </c>
      <c r="B102" s="14" t="s">
        <v>75</v>
      </c>
      <c r="C102" s="5" t="str">
        <f>vlookup(B102,'All Years'!$B:$C,2,0)</f>
        <v>Central and Eastern Europe</v>
      </c>
      <c r="D102" s="16">
        <v>5.9730000495910645</v>
      </c>
      <c r="E102" s="16">
        <v>1.29178786277771</v>
      </c>
      <c r="F102" s="16">
        <v>1.4457119703292847</v>
      </c>
      <c r="G102" s="16">
        <v>0.6994753479957581</v>
      </c>
      <c r="H102" s="16">
        <v>0.5203421115875244</v>
      </c>
      <c r="I102" s="16">
        <v>0.15846596658229828</v>
      </c>
      <c r="J102" s="16">
        <v>0.05930780619382858</v>
      </c>
      <c r="K102" s="16">
        <v>1.7977228164672852</v>
      </c>
    </row>
    <row r="103" ht="14.25" customHeight="1">
      <c r="A103" s="14">
        <v>86.0</v>
      </c>
      <c r="B103" s="14" t="s">
        <v>104</v>
      </c>
      <c r="C103" s="5" t="str">
        <f>vlookup(B103,'All Years'!$B:$C,2,0)</f>
        <v>Western Europe</v>
      </c>
      <c r="D103" s="16">
        <v>5.195000171661377</v>
      </c>
      <c r="E103" s="16">
        <v>1.3151752948760986</v>
      </c>
      <c r="F103" s="16">
        <v>1.3670430183410645</v>
      </c>
      <c r="G103" s="16">
        <v>0.7958435416221619</v>
      </c>
      <c r="H103" s="16">
        <v>0.49846529960632324</v>
      </c>
      <c r="I103" s="16">
        <v>0.0951027125120163</v>
      </c>
      <c r="J103" s="16">
        <v>0.01586945168673992</v>
      </c>
      <c r="K103" s="16">
        <v>1.107682704925537</v>
      </c>
    </row>
    <row r="104" ht="14.25" customHeight="1">
      <c r="A104" s="14">
        <v>54.0</v>
      </c>
      <c r="B104" s="14" t="s">
        <v>102</v>
      </c>
      <c r="C104" s="5" t="str">
        <f>vlookup(B104,'All Years'!$B:$C,2,0)</f>
        <v>Central and Eastern Europe</v>
      </c>
      <c r="D104" s="16">
        <v>5.824999809265137</v>
      </c>
      <c r="E104" s="16">
        <v>1.2176839113235474</v>
      </c>
      <c r="F104" s="16">
        <v>1.150091290473938</v>
      </c>
      <c r="G104" s="16">
        <v>0.6851583123207092</v>
      </c>
      <c r="H104" s="16">
        <v>0.45700374245643616</v>
      </c>
      <c r="I104" s="16">
        <v>0.13351991772651672</v>
      </c>
      <c r="J104" s="16">
        <v>0.004387900698930025</v>
      </c>
      <c r="K104" s="16">
        <v>2.1768314838409424</v>
      </c>
    </row>
    <row r="105" ht="14.25" customHeight="1">
      <c r="A105" s="14">
        <v>47.0</v>
      </c>
      <c r="B105" s="14" t="s">
        <v>79</v>
      </c>
      <c r="C105" s="5" t="str">
        <f>vlookup(B105,'All Years'!$B:$C,2,0)</f>
        <v>Central and Eastern Europe</v>
      </c>
      <c r="D105" s="16">
        <v>5.9629998207092285</v>
      </c>
      <c r="E105" s="16">
        <v>1.28177809715271</v>
      </c>
      <c r="F105" s="16">
        <v>1.4692823886871338</v>
      </c>
      <c r="G105" s="16">
        <v>0.5473493337631226</v>
      </c>
      <c r="H105" s="16">
        <v>0.3737831115722656</v>
      </c>
      <c r="I105" s="16">
        <v>0.05226382240653038</v>
      </c>
      <c r="J105" s="16">
        <v>0.03296288102865219</v>
      </c>
      <c r="K105" s="16">
        <v>2.2056074142456055</v>
      </c>
    </row>
    <row r="106" ht="14.25" customHeight="1">
      <c r="A106" s="14">
        <v>137.0</v>
      </c>
      <c r="B106" s="14" t="s">
        <v>157</v>
      </c>
      <c r="C106" s="5" t="str">
        <f>vlookup(B106,'All Years'!$B:$C,2,0)</f>
        <v>Sub-Saharan Africa</v>
      </c>
      <c r="D106" s="16">
        <v>3.4709999561309814</v>
      </c>
      <c r="E106" s="16">
        <v>0.368745893239975</v>
      </c>
      <c r="F106" s="16">
        <v>0.9457070231437683</v>
      </c>
      <c r="G106" s="16">
        <v>0.32642480731010437</v>
      </c>
      <c r="H106" s="16">
        <v>0.5818438529968262</v>
      </c>
      <c r="I106" s="16">
        <v>0.2527560293674469</v>
      </c>
      <c r="J106" s="16">
        <v>0.4552200138568878</v>
      </c>
      <c r="K106" s="16">
        <v>0.5400612354278564</v>
      </c>
    </row>
    <row r="107" ht="14.25" customHeight="1">
      <c r="A107" s="14">
        <v>36.0</v>
      </c>
      <c r="B107" s="14" t="s">
        <v>51</v>
      </c>
      <c r="C107" s="5" t="str">
        <f>vlookup(B107,'All Years'!$B:$C,2,0)</f>
        <v>Middle East and Northern Africa</v>
      </c>
      <c r="D107" s="16">
        <v>6.343999862670898</v>
      </c>
      <c r="E107" s="16">
        <v>1.5306235551834106</v>
      </c>
      <c r="F107" s="16">
        <v>1.286677598953247</v>
      </c>
      <c r="G107" s="16">
        <v>0.5901483297348022</v>
      </c>
      <c r="H107" s="16">
        <v>0.4497505724430084</v>
      </c>
      <c r="I107" s="16">
        <v>0.14761601388454437</v>
      </c>
      <c r="J107" s="16">
        <v>0.27343225479125977</v>
      </c>
      <c r="K107" s="16">
        <v>2.0654296875</v>
      </c>
    </row>
    <row r="108" ht="14.25" customHeight="1">
      <c r="A108" s="14">
        <v>108.0</v>
      </c>
      <c r="B108" s="14" t="s">
        <v>146</v>
      </c>
      <c r="C108" s="5" t="str">
        <f>vlookup(B108,'All Years'!$B:$C,2,0)</f>
        <v>Sub-Saharan Africa</v>
      </c>
      <c r="D108" s="16">
        <v>4.534999847412109</v>
      </c>
      <c r="E108" s="16">
        <v>0.4793090224266052</v>
      </c>
      <c r="F108" s="16">
        <v>1.1796919107437134</v>
      </c>
      <c r="G108" s="16">
        <v>0.4093628525733948</v>
      </c>
      <c r="H108" s="16">
        <v>0.37792226672172546</v>
      </c>
      <c r="I108" s="16">
        <v>0.18346889317035675</v>
      </c>
      <c r="J108" s="16">
        <v>0.11546044796705246</v>
      </c>
      <c r="K108" s="16">
        <v>1.7896461486816406</v>
      </c>
    </row>
    <row r="109" ht="14.25" customHeight="1">
      <c r="A109" s="14">
        <v>70.0</v>
      </c>
      <c r="B109" s="14" t="s">
        <v>103</v>
      </c>
      <c r="C109" s="5" t="str">
        <f>vlookup(B109,'All Years'!$B:$C,2,0)</f>
        <v>Central and Eastern Europe</v>
      </c>
      <c r="D109" s="16">
        <v>5.394999980926514</v>
      </c>
      <c r="E109" s="16">
        <v>1.0693175792694092</v>
      </c>
      <c r="F109" s="16">
        <v>1.2581897974014282</v>
      </c>
      <c r="G109" s="16">
        <v>0.6507846713066101</v>
      </c>
      <c r="H109" s="16">
        <v>0.2087155282497406</v>
      </c>
      <c r="I109" s="16">
        <v>0.22012588381767273</v>
      </c>
      <c r="J109" s="16">
        <v>0.04090378060936928</v>
      </c>
      <c r="K109" s="16">
        <v>1.9470844268798828</v>
      </c>
    </row>
    <row r="110" ht="14.25" customHeight="1">
      <c r="A110" s="14">
        <v>101.0</v>
      </c>
      <c r="B110" s="14" t="s">
        <v>131</v>
      </c>
      <c r="C110" s="5" t="str">
        <f>vlookup(B110,'All Years'!$B:$C,2,0)</f>
        <v>Sub-Saharan Africa</v>
      </c>
      <c r="D110" s="16">
        <v>4.709000110626221</v>
      </c>
      <c r="E110" s="16">
        <v>0.36842092871665955</v>
      </c>
      <c r="F110" s="16">
        <v>0.9841360449790955</v>
      </c>
      <c r="G110" s="16">
        <v>0.005564753897488117</v>
      </c>
      <c r="H110" s="16">
        <v>0.3186976909637451</v>
      </c>
      <c r="I110" s="16">
        <v>0.2930409014225006</v>
      </c>
      <c r="J110" s="16">
        <v>0.07109517604112625</v>
      </c>
      <c r="K110" s="16">
        <v>2.668459892272949</v>
      </c>
    </row>
    <row r="111" ht="14.25" customHeight="1">
      <c r="A111" s="14">
        <v>26.0</v>
      </c>
      <c r="B111" s="14" t="s">
        <v>39</v>
      </c>
      <c r="C111" s="5" t="str">
        <f>vlookup(B111,'All Years'!$B:$C,2,0)</f>
        <v>Southeastern Asia</v>
      </c>
      <c r="D111" s="16">
        <v>6.572000026702881</v>
      </c>
      <c r="E111" s="16">
        <v>1.6922776699066162</v>
      </c>
      <c r="F111" s="16">
        <v>1.3538143634796143</v>
      </c>
      <c r="G111" s="16">
        <v>0.9494923949241638</v>
      </c>
      <c r="H111" s="16">
        <v>0.5498405694961548</v>
      </c>
      <c r="I111" s="16">
        <v>0.3459659814834595</v>
      </c>
      <c r="J111" s="16">
        <v>0.4643077850341797</v>
      </c>
      <c r="K111" s="16">
        <v>1.2163619995117188</v>
      </c>
    </row>
    <row r="112" ht="14.25" customHeight="1">
      <c r="A112" s="14">
        <v>38.0</v>
      </c>
      <c r="B112" s="14" t="s">
        <v>60</v>
      </c>
      <c r="C112" s="5" t="str">
        <f>vlookup(B112,'All Years'!$B:$C,2,0)</f>
        <v>Central and Eastern Europe</v>
      </c>
      <c r="D112" s="16">
        <v>6.0980000495910645</v>
      </c>
      <c r="E112" s="16">
        <v>1.325393557548523</v>
      </c>
      <c r="F112" s="16">
        <v>1.5050592422485352</v>
      </c>
      <c r="G112" s="16">
        <v>0.7127329111099243</v>
      </c>
      <c r="H112" s="16">
        <v>0.29581746459007263</v>
      </c>
      <c r="I112" s="16">
        <v>0.13654448091983795</v>
      </c>
      <c r="J112" s="16">
        <v>0.0242108516395092</v>
      </c>
      <c r="K112" s="16">
        <v>2.0977766513824463</v>
      </c>
    </row>
    <row r="113" ht="14.25" customHeight="1">
      <c r="A113" s="14">
        <v>59.0</v>
      </c>
      <c r="B113" s="14" t="s">
        <v>70</v>
      </c>
      <c r="C113" s="5" t="str">
        <f>vlookup(B113,'All Years'!$B:$C,2,0)</f>
        <v>Central and Eastern Europe</v>
      </c>
      <c r="D113" s="16">
        <v>5.757999897003174</v>
      </c>
      <c r="E113" s="16">
        <v>1.3412059545516968</v>
      </c>
      <c r="F113" s="16">
        <v>1.4525188207626343</v>
      </c>
      <c r="G113" s="16">
        <v>0.7908282279968262</v>
      </c>
      <c r="H113" s="16">
        <v>0.5725758075714111</v>
      </c>
      <c r="I113" s="16">
        <v>0.24264909327030182</v>
      </c>
      <c r="J113" s="16">
        <v>0.04512897878885269</v>
      </c>
      <c r="K113" s="16">
        <v>1.3133172988891602</v>
      </c>
    </row>
    <row r="114" ht="14.25" customHeight="1">
      <c r="A114" s="14">
        <v>96.0</v>
      </c>
      <c r="B114" s="14" t="s">
        <v>124</v>
      </c>
      <c r="C114" s="5" t="str">
        <f>vlookup(B114,'All Years'!$B:$C,2,0)</f>
        <v>Sub-Saharan Africa</v>
      </c>
      <c r="D114" s="16">
        <v>4.828999996185303</v>
      </c>
      <c r="E114" s="16">
        <v>1.0546987056732178</v>
      </c>
      <c r="F114" s="16">
        <v>1.3847886323928833</v>
      </c>
      <c r="G114" s="16">
        <v>0.18708007037639618</v>
      </c>
      <c r="H114" s="16">
        <v>0.47924673557281494</v>
      </c>
      <c r="I114" s="16">
        <v>0.1393623799085617</v>
      </c>
      <c r="J114" s="16">
        <v>0.07250949740409851</v>
      </c>
      <c r="K114" s="16">
        <v>1.510908603668213</v>
      </c>
    </row>
    <row r="115" ht="14.25" customHeight="1">
      <c r="A115" s="14">
        <v>52.0</v>
      </c>
      <c r="B115" s="14" t="s">
        <v>62</v>
      </c>
      <c r="C115" s="5" t="str">
        <f>vlookup(B115,'All Years'!$B:$C,2,0)</f>
        <v>Eastern Asia</v>
      </c>
      <c r="D115" s="16">
        <v>5.8379998207092285</v>
      </c>
      <c r="E115" s="16">
        <v>1.401678442955017</v>
      </c>
      <c r="F115" s="16">
        <v>1.1282744407653809</v>
      </c>
      <c r="G115" s="16">
        <v>0.9002140760421753</v>
      </c>
      <c r="H115" s="16">
        <v>0.25792166590690613</v>
      </c>
      <c r="I115" s="16">
        <v>0.20667436718940735</v>
      </c>
      <c r="J115" s="16">
        <v>0.06328266859054565</v>
      </c>
      <c r="K115" s="16">
        <v>1.880378007888794</v>
      </c>
    </row>
    <row r="116" ht="14.25" customHeight="1">
      <c r="A116" s="14">
        <v>34.0</v>
      </c>
      <c r="B116" s="14" t="s">
        <v>52</v>
      </c>
      <c r="C116" s="5" t="str">
        <f>vlookup(B116,'All Years'!$B:$C,2,0)</f>
        <v>Western Europe</v>
      </c>
      <c r="D116" s="16">
        <v>6.4029998779296875</v>
      </c>
      <c r="E116" s="16">
        <v>1.3843978643417358</v>
      </c>
      <c r="F116" s="16">
        <v>1.5320909023284912</v>
      </c>
      <c r="G116" s="16">
        <v>0.888960599899292</v>
      </c>
      <c r="H116" s="16">
        <v>0.4087812304496765</v>
      </c>
      <c r="I116" s="16">
        <v>0.19013357162475586</v>
      </c>
      <c r="J116" s="16">
        <v>0.07091409713029861</v>
      </c>
      <c r="K116" s="16">
        <v>1.927757740020752</v>
      </c>
    </row>
    <row r="117" ht="14.25" customHeight="1">
      <c r="A117" s="14">
        <v>113.0</v>
      </c>
      <c r="B117" s="14" t="s">
        <v>139</v>
      </c>
      <c r="C117" s="5" t="str">
        <f>vlookup(B117,'All Years'!$B:$C,2,0)</f>
        <v>Southern Asia</v>
      </c>
      <c r="D117" s="16">
        <v>4.440000057220459</v>
      </c>
      <c r="E117" s="16">
        <v>1.0098501443862915</v>
      </c>
      <c r="F117" s="16">
        <v>1.2599763870239258</v>
      </c>
      <c r="G117" s="16">
        <v>0.625130832195282</v>
      </c>
      <c r="H117" s="16">
        <v>0.5612132549285889</v>
      </c>
      <c r="I117" s="16">
        <v>0.490863561630249</v>
      </c>
      <c r="J117" s="16">
        <v>0.07365396618843079</v>
      </c>
      <c r="K117" s="16">
        <v>0.4193892478942871</v>
      </c>
    </row>
    <row r="118" ht="14.25" customHeight="1">
      <c r="A118" s="14">
        <v>9.0</v>
      </c>
      <c r="B118" s="14" t="s">
        <v>21</v>
      </c>
      <c r="C118" s="5" t="str">
        <f>vlookup(B118,'All Years'!$B:$C,2,0)</f>
        <v>Western Europe</v>
      </c>
      <c r="D118" s="16">
        <v>7.283999919891357</v>
      </c>
      <c r="E118" s="16">
        <v>1.4943872690200806</v>
      </c>
      <c r="F118" s="16">
        <v>1.478162169456482</v>
      </c>
      <c r="G118" s="16">
        <v>0.8308751583099365</v>
      </c>
      <c r="H118" s="16">
        <v>0.6129240989685059</v>
      </c>
      <c r="I118" s="16">
        <v>0.3853992521762848</v>
      </c>
      <c r="J118" s="16">
        <v>0.3843987286090851</v>
      </c>
      <c r="K118" s="16">
        <v>2.0975379943847656</v>
      </c>
    </row>
    <row r="119" ht="14.25" customHeight="1">
      <c r="A119" s="14">
        <v>4.0</v>
      </c>
      <c r="B119" s="14" t="s">
        <v>12</v>
      </c>
      <c r="C119" s="5" t="str">
        <f>vlookup(B119,'All Years'!$B:$C,2,0)</f>
        <v>Western Europe</v>
      </c>
      <c r="D119" s="16">
        <v>7.49399995803833</v>
      </c>
      <c r="E119" s="16">
        <v>1.5649795532226562</v>
      </c>
      <c r="F119" s="16">
        <v>1.5169117450714111</v>
      </c>
      <c r="G119" s="16">
        <v>0.8581312894821167</v>
      </c>
      <c r="H119" s="16">
        <v>0.6200705766677856</v>
      </c>
      <c r="I119" s="16">
        <v>0.29054927825927734</v>
      </c>
      <c r="J119" s="16">
        <v>0.3670072853565216</v>
      </c>
      <c r="K119" s="16">
        <v>2.2767162322998047</v>
      </c>
    </row>
    <row r="120" ht="14.25" customHeight="1">
      <c r="A120" s="14">
        <v>33.0</v>
      </c>
      <c r="B120" s="13" t="s">
        <v>54</v>
      </c>
      <c r="C120" s="5" t="str">
        <f>vlookup(B120,'All Years'!$B:$C,2,0)</f>
        <v>Eastern Asia</v>
      </c>
      <c r="D120" s="16">
        <v>6.421999931335449</v>
      </c>
      <c r="E120" s="16">
        <v>1.4336265325546265</v>
      </c>
      <c r="F120" s="16">
        <v>1.3845653533935547</v>
      </c>
      <c r="G120" s="16">
        <v>0.7939842343330383</v>
      </c>
      <c r="H120" s="16">
        <v>0.36146658658981323</v>
      </c>
      <c r="I120" s="16">
        <v>0.25836047530174255</v>
      </c>
      <c r="J120" s="16">
        <v>0.06382923573255539</v>
      </c>
      <c r="K120" s="16">
        <v>2.1266074180603027</v>
      </c>
    </row>
    <row r="121" ht="14.25" customHeight="1">
      <c r="A121" s="14">
        <v>92.0</v>
      </c>
      <c r="B121" s="14" t="s">
        <v>117</v>
      </c>
      <c r="C121" s="5" t="str">
        <f>vlookup(B121,'All Years'!$B:$C,2,0)</f>
        <v>Central and Eastern Europe</v>
      </c>
      <c r="D121" s="16">
        <v>5.040999889373779</v>
      </c>
      <c r="E121" s="16">
        <v>0.5247136354446411</v>
      </c>
      <c r="F121" s="16">
        <v>1.2714632749557495</v>
      </c>
      <c r="G121" s="16">
        <v>0.5292351245880127</v>
      </c>
      <c r="H121" s="16">
        <v>0.47156670689582825</v>
      </c>
      <c r="I121" s="16">
        <v>0.24899764358997345</v>
      </c>
      <c r="J121" s="16">
        <v>0.14637714624404907</v>
      </c>
      <c r="K121" s="16">
        <v>1.8490493297576904</v>
      </c>
    </row>
    <row r="122" ht="14.25" customHeight="1">
      <c r="A122" s="14">
        <v>138.0</v>
      </c>
      <c r="B122" s="14" t="s">
        <v>150</v>
      </c>
      <c r="C122" s="5" t="str">
        <f>vlookup(B122,'All Years'!$B:$C,2,0)</f>
        <v>Sub-Saharan Africa</v>
      </c>
      <c r="D122" s="16">
        <v>3.3489999771118164</v>
      </c>
      <c r="E122" s="16">
        <v>0.5111358761787415</v>
      </c>
      <c r="F122" s="16">
        <v>1.041989803314209</v>
      </c>
      <c r="G122" s="16">
        <v>0.3645092844963074</v>
      </c>
      <c r="H122" s="16">
        <v>0.3900177776813507</v>
      </c>
      <c r="I122" s="16">
        <v>0.35425636172294617</v>
      </c>
      <c r="J122" s="16">
        <v>0.06603510677814484</v>
      </c>
      <c r="K122" s="16">
        <v>0.6211304664611816</v>
      </c>
    </row>
    <row r="123" ht="14.25" customHeight="1">
      <c r="A123" s="14">
        <v>32.0</v>
      </c>
      <c r="B123" s="14" t="s">
        <v>50</v>
      </c>
      <c r="C123" s="5" t="str">
        <f>vlookup(B123,'All Years'!$B:$C,2,0)</f>
        <v>Southeastern Asia</v>
      </c>
      <c r="D123" s="16">
        <v>6.423999786376953</v>
      </c>
      <c r="E123" s="16">
        <v>1.1278687715530396</v>
      </c>
      <c r="F123" s="16">
        <v>1.4257924556732178</v>
      </c>
      <c r="G123" s="16">
        <v>0.6472390294075012</v>
      </c>
      <c r="H123" s="16">
        <v>0.580200731754303</v>
      </c>
      <c r="I123" s="16">
        <v>0.572123110294342</v>
      </c>
      <c r="J123" s="16">
        <v>0.031612735241651535</v>
      </c>
      <c r="K123" s="16">
        <v>2.03950834274292</v>
      </c>
    </row>
    <row r="124" ht="14.25" customHeight="1">
      <c r="A124" s="14">
        <v>136.0</v>
      </c>
      <c r="B124" s="14" t="s">
        <v>159</v>
      </c>
      <c r="C124" s="5" t="str">
        <f>vlookup(B124,'All Years'!$B:$C,2,0)</f>
        <v>Sub-Saharan Africa</v>
      </c>
      <c r="D124" s="16">
        <v>3.494999885559082</v>
      </c>
      <c r="E124" s="16">
        <v>0.30544471740722656</v>
      </c>
      <c r="F124" s="16">
        <v>0.4318825304508209</v>
      </c>
      <c r="G124" s="16">
        <v>0.24710556864738464</v>
      </c>
      <c r="H124" s="16">
        <v>0.3804261386394501</v>
      </c>
      <c r="I124" s="16">
        <v>0.19689615070819855</v>
      </c>
      <c r="J124" s="16">
        <v>0.09566501528024673</v>
      </c>
      <c r="K124" s="16">
        <v>1.8372292518615723</v>
      </c>
    </row>
    <row r="125" ht="14.25" customHeight="1">
      <c r="A125" s="14">
        <v>97.0</v>
      </c>
      <c r="B125" s="14" t="s">
        <v>118</v>
      </c>
      <c r="C125" s="5" t="str">
        <f>vlookup(B125,'All Years'!$B:$C,2,0)</f>
        <v>Middle East and Northern Africa</v>
      </c>
      <c r="D125" s="16">
        <v>4.804999828338623</v>
      </c>
      <c r="E125" s="16">
        <v>1.0072658061981201</v>
      </c>
      <c r="F125" s="16">
        <v>0.8683514595031738</v>
      </c>
      <c r="G125" s="16">
        <v>0.6132120490074158</v>
      </c>
      <c r="H125" s="16">
        <v>0.28968068957328796</v>
      </c>
      <c r="I125" s="16">
        <v>0.049693357199430466</v>
      </c>
      <c r="J125" s="16">
        <v>0.08672314882278442</v>
      </c>
      <c r="K125" s="16">
        <v>1.8902511596679688</v>
      </c>
    </row>
    <row r="126" ht="14.25" customHeight="1">
      <c r="A126" s="14">
        <v>66.0</v>
      </c>
      <c r="B126" s="14" t="s">
        <v>92</v>
      </c>
      <c r="C126" s="5" t="str">
        <f>vlookup(B126,'All Years'!$B:$C,2,0)</f>
        <v>Middle East and Northern Africa</v>
      </c>
      <c r="D126" s="16">
        <v>5.5</v>
      </c>
      <c r="E126" s="16">
        <v>1.1982743740081787</v>
      </c>
      <c r="F126" s="16">
        <v>1.337753176689148</v>
      </c>
      <c r="G126" s="16">
        <v>0.637605607509613</v>
      </c>
      <c r="H126" s="16">
        <v>0.3007405996322632</v>
      </c>
      <c r="I126" s="16">
        <v>0.046693041920661926</v>
      </c>
      <c r="J126" s="16">
        <v>0.09967157989740372</v>
      </c>
      <c r="K126" s="16">
        <v>1.8792779445648193</v>
      </c>
    </row>
    <row r="127" ht="14.25" customHeight="1">
      <c r="A127" s="14">
        <v>56.0</v>
      </c>
      <c r="B127" s="14" t="s">
        <v>85</v>
      </c>
      <c r="C127" s="5" t="str">
        <f>vlookup(B127,'All Years'!$B:$C,2,0)</f>
        <v>Central and Eastern Europe</v>
      </c>
      <c r="D127" s="16">
        <v>5.822000026702881</v>
      </c>
      <c r="E127" s="16">
        <v>1.1307767629623413</v>
      </c>
      <c r="F127" s="16">
        <v>1.4931491613388062</v>
      </c>
      <c r="G127" s="16">
        <v>0.43772608041763306</v>
      </c>
      <c r="H127" s="16">
        <v>0.41827192902565</v>
      </c>
      <c r="I127" s="16">
        <v>0.24992498755455017</v>
      </c>
      <c r="J127" s="16">
        <v>0.2592703402042389</v>
      </c>
      <c r="K127" s="16">
        <v>1.8329098224639893</v>
      </c>
    </row>
    <row r="128" ht="14.25" customHeight="1">
      <c r="A128" s="14">
        <v>123.0</v>
      </c>
      <c r="B128" s="14" t="s">
        <v>145</v>
      </c>
      <c r="C128" s="5" t="str">
        <f>vlookup(B128,'All Years'!$B:$C,2,0)</f>
        <v>Sub-Saharan Africa</v>
      </c>
      <c r="D128" s="16">
        <v>4.080999851226807</v>
      </c>
      <c r="E128" s="16">
        <v>0.3814307153224945</v>
      </c>
      <c r="F128" s="16">
        <v>1.1298277378082275</v>
      </c>
      <c r="G128" s="16">
        <v>0.21763260662555695</v>
      </c>
      <c r="H128" s="16">
        <v>0.443185955286026</v>
      </c>
      <c r="I128" s="16">
        <v>0.32576605677604675</v>
      </c>
      <c r="J128" s="16">
        <v>0.05706971883773804</v>
      </c>
      <c r="K128" s="16">
        <v>1.526362657546997</v>
      </c>
    </row>
    <row r="129" ht="14.25" customHeight="1">
      <c r="A129" s="14">
        <v>122.0</v>
      </c>
      <c r="B129" s="14" t="s">
        <v>122</v>
      </c>
      <c r="C129" s="5" t="str">
        <f>vlookup(B129,'All Years'!$B:$C,2,0)</f>
        <v>Central and Eastern Europe</v>
      </c>
      <c r="D129" s="16">
        <v>4.0960001945495605</v>
      </c>
      <c r="E129" s="16">
        <v>0.8946519494056702</v>
      </c>
      <c r="F129" s="16">
        <v>1.3945375680923462</v>
      </c>
      <c r="G129" s="16">
        <v>0.5759039521217346</v>
      </c>
      <c r="H129" s="16">
        <v>0.12297477573156357</v>
      </c>
      <c r="I129" s="16">
        <v>0.2700614631175995</v>
      </c>
      <c r="J129" s="16">
        <v>0.023029470816254616</v>
      </c>
      <c r="K129" s="16">
        <v>0.8143823146820068</v>
      </c>
    </row>
    <row r="130" ht="14.25" customHeight="1">
      <c r="A130" s="14">
        <v>21.0</v>
      </c>
      <c r="B130" s="14" t="s">
        <v>36</v>
      </c>
      <c r="C130" s="5" t="str">
        <f>vlookup(B130,'All Years'!$B:$C,2,0)</f>
        <v>Middle East and Northern Africa</v>
      </c>
      <c r="D130" s="16">
        <v>6.6479997634887695</v>
      </c>
      <c r="E130" s="16">
        <v>1.6263433694839478</v>
      </c>
      <c r="F130" s="16">
        <v>1.266410231590271</v>
      </c>
      <c r="G130" s="16">
        <v>0.7267982363700867</v>
      </c>
      <c r="H130" s="16">
        <v>0.6083452701568604</v>
      </c>
      <c r="I130" s="16">
        <v>0.36094194650650024</v>
      </c>
      <c r="J130" s="16">
        <v>0.324489563703537</v>
      </c>
      <c r="K130" s="16">
        <v>1.734703540802002</v>
      </c>
    </row>
    <row r="131" ht="14.25" customHeight="1">
      <c r="A131" s="14">
        <v>19.0</v>
      </c>
      <c r="B131" s="14" t="s">
        <v>37</v>
      </c>
      <c r="C131" s="5" t="str">
        <f>vlookup(B131,'All Years'!$B:$C,2,0)</f>
        <v>Western Europe</v>
      </c>
      <c r="D131" s="16">
        <v>6.714000225067139</v>
      </c>
      <c r="E131" s="16">
        <v>1.441633939743042</v>
      </c>
      <c r="F131" s="16">
        <v>1.4964600801467896</v>
      </c>
      <c r="G131" s="16">
        <v>0.8053359389305115</v>
      </c>
      <c r="H131" s="16">
        <v>0.5081900358200073</v>
      </c>
      <c r="I131" s="16">
        <v>0.4927741587162018</v>
      </c>
      <c r="J131" s="16">
        <v>0.2654280662536621</v>
      </c>
      <c r="K131" s="16">
        <v>1.7041435241699219</v>
      </c>
    </row>
    <row r="132" ht="14.25" customHeight="1">
      <c r="A132" s="14">
        <v>14.0</v>
      </c>
      <c r="B132" s="14" t="s">
        <v>31</v>
      </c>
      <c r="C132" s="5" t="str">
        <f>vlookup(B132,'All Years'!$B:$C,2,0)</f>
        <v>North America</v>
      </c>
      <c r="D132" s="16">
        <v>6.993000030517578</v>
      </c>
      <c r="E132" s="16">
        <v>1.5462592840194702</v>
      </c>
      <c r="F132" s="16">
        <v>1.419920563697815</v>
      </c>
      <c r="G132" s="16">
        <v>0.7742866277694702</v>
      </c>
      <c r="H132" s="16">
        <v>0.5057405233383179</v>
      </c>
      <c r="I132" s="16">
        <v>0.39257878065109253</v>
      </c>
      <c r="J132" s="16">
        <v>0.1356387883424759</v>
      </c>
      <c r="K132" s="16">
        <v>2.218113422393799</v>
      </c>
    </row>
    <row r="133" ht="14.25" customHeight="1">
      <c r="A133" s="14">
        <v>28.0</v>
      </c>
      <c r="B133" s="14" t="s">
        <v>48</v>
      </c>
      <c r="C133" s="5" t="str">
        <f>vlookup(B133,'All Years'!$B:$C,2,0)</f>
        <v>Latin America and Caribbean</v>
      </c>
      <c r="D133" s="16">
        <v>6.453999996185303</v>
      </c>
      <c r="E133" s="16">
        <v>1.2175596952438354</v>
      </c>
      <c r="F133" s="16">
        <v>1.4122278690338135</v>
      </c>
      <c r="G133" s="16">
        <v>0.7192168235778809</v>
      </c>
      <c r="H133" s="16">
        <v>0.5793922543525696</v>
      </c>
      <c r="I133" s="16">
        <v>0.17509692907333374</v>
      </c>
      <c r="J133" s="16">
        <v>0.17806187272071838</v>
      </c>
      <c r="K133" s="16">
        <v>2.1724095344543457</v>
      </c>
    </row>
    <row r="134" ht="14.25" customHeight="1">
      <c r="A134" s="14">
        <v>45.0</v>
      </c>
      <c r="B134" s="14" t="s">
        <v>59</v>
      </c>
      <c r="C134" s="5" t="str">
        <f>vlookup(B134,'All Years'!$B:$C,2,0)</f>
        <v>Central and Eastern Europe</v>
      </c>
      <c r="D134" s="16">
        <v>5.9710001945495605</v>
      </c>
      <c r="E134" s="16">
        <v>0.7864410877227783</v>
      </c>
      <c r="F134" s="16">
        <v>1.5489691495895386</v>
      </c>
      <c r="G134" s="16">
        <v>0.4982726275920868</v>
      </c>
      <c r="H134" s="16">
        <v>0.6582486629486084</v>
      </c>
      <c r="I134" s="16">
        <v>0.415983647108078</v>
      </c>
      <c r="J134" s="16">
        <v>0.24652822315692902</v>
      </c>
      <c r="K134" s="16">
        <v>1.8169136047363281</v>
      </c>
    </row>
    <row r="135" ht="14.25" customHeight="1">
      <c r="A135" s="14">
        <v>79.0</v>
      </c>
      <c r="B135" s="14" t="s">
        <v>38</v>
      </c>
      <c r="C135" s="5" t="str">
        <f>vlookup(B135,'All Years'!$B:$C,2,0)</f>
        <v>Latin America and Caribbean</v>
      </c>
      <c r="D135" s="16">
        <v>5.25</v>
      </c>
      <c r="E135" s="16">
        <v>1.1284312009811401</v>
      </c>
      <c r="F135" s="16">
        <v>1.431337594985962</v>
      </c>
      <c r="G135" s="16">
        <v>0.6171442270278931</v>
      </c>
      <c r="H135" s="16">
        <v>0.15399712324142456</v>
      </c>
      <c r="I135" s="16">
        <v>0.0650196298956871</v>
      </c>
      <c r="J135" s="16">
        <v>0.06449112296104431</v>
      </c>
      <c r="K135" s="16">
        <v>1.789463758468628</v>
      </c>
    </row>
    <row r="136" ht="14.25" customHeight="1">
      <c r="A136" s="14">
        <v>90.0</v>
      </c>
      <c r="B136" s="14" t="s">
        <v>91</v>
      </c>
      <c r="C136" s="5" t="str">
        <f>vlookup(B136,'All Years'!$B:$C,2,0)</f>
        <v>Southeastern Asia</v>
      </c>
      <c r="D136" s="16">
        <v>5.073999881744385</v>
      </c>
      <c r="E136" s="16">
        <v>0.7885475754737854</v>
      </c>
      <c r="F136" s="16">
        <v>1.2774913311004639</v>
      </c>
      <c r="G136" s="16">
        <v>0.6521689891815186</v>
      </c>
      <c r="H136" s="16">
        <v>0.5710555911064148</v>
      </c>
      <c r="I136" s="16">
        <v>0.23496805131435394</v>
      </c>
      <c r="J136" s="16">
        <v>0.08763323724269867</v>
      </c>
      <c r="K136" s="16">
        <v>1.4623186588287354</v>
      </c>
    </row>
    <row r="137" ht="14.25" customHeight="1">
      <c r="A137" s="14">
        <v>133.0</v>
      </c>
      <c r="B137" s="14" t="s">
        <v>143</v>
      </c>
      <c r="C137" s="5" t="str">
        <f>vlookup(B137,'All Years'!$B:$C,2,0)</f>
        <v>Middle East and Northern Africa</v>
      </c>
      <c r="D137" s="16">
        <v>3.5929999351501465</v>
      </c>
      <c r="E137" s="16">
        <v>0.5916834473609924</v>
      </c>
      <c r="F137" s="16">
        <v>0.9353822469711304</v>
      </c>
      <c r="G137" s="16">
        <v>0.3100809156894684</v>
      </c>
      <c r="H137" s="16">
        <v>0.24946372210979462</v>
      </c>
      <c r="I137" s="16">
        <v>0.10412520915269852</v>
      </c>
      <c r="J137" s="16">
        <v>0.05676742270588875</v>
      </c>
      <c r="K137" s="16">
        <v>1.3456006050109863</v>
      </c>
    </row>
    <row r="138" ht="14.25" customHeight="1">
      <c r="A138" s="14">
        <v>109.0</v>
      </c>
      <c r="B138" s="14" t="s">
        <v>101</v>
      </c>
      <c r="C138" s="5" t="str">
        <f>vlookup(B138,'All Years'!$B:$C,2,0)</f>
        <v>Sub-Saharan Africa</v>
      </c>
      <c r="D138" s="16">
        <v>4.513999938964844</v>
      </c>
      <c r="E138" s="16">
        <v>0.6364067792892456</v>
      </c>
      <c r="F138" s="16">
        <v>1.0031872987747192</v>
      </c>
      <c r="G138" s="16">
        <v>0.25783589482307434</v>
      </c>
      <c r="H138" s="16">
        <v>0.4616034924983978</v>
      </c>
      <c r="I138" s="16">
        <v>0.24958014488220215</v>
      </c>
      <c r="J138" s="16">
        <v>0.07821355015039444</v>
      </c>
      <c r="K138" s="16">
        <v>1.8267054557800293</v>
      </c>
    </row>
    <row r="139" ht="14.25" customHeight="1">
      <c r="A139" s="14">
        <v>128.0</v>
      </c>
      <c r="B139" s="14" t="s">
        <v>126</v>
      </c>
      <c r="C139" s="5" t="str">
        <f>vlookup(B139,'All Years'!$B:$C,2,0)</f>
        <v>Sub-Saharan Africa</v>
      </c>
      <c r="D139" s="16">
        <v>3.875</v>
      </c>
      <c r="E139" s="16">
        <v>0.3758465349674225</v>
      </c>
      <c r="F139" s="16">
        <v>1.083095908164978</v>
      </c>
      <c r="G139" s="16">
        <v>0.1967637538909912</v>
      </c>
      <c r="H139" s="16">
        <v>0.33638420701026917</v>
      </c>
      <c r="I139" s="16">
        <v>0.18914349377155304</v>
      </c>
      <c r="J139" s="16">
        <v>0.09537538141012192</v>
      </c>
      <c r="K139" s="16">
        <v>1.5979702472686768</v>
      </c>
    </row>
    <row r="140" ht="14.25" customHeight="1">
      <c r="C140" s="16"/>
    </row>
    <row r="141" ht="14.25" customHeight="1">
      <c r="C141" s="16"/>
    </row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</sheetData>
  <autoFilter ref="$A$1:$K$139">
    <sortState ref="A1:K139">
      <sortCondition ref="B1:B139"/>
    </sortState>
  </autoFilter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29"/>
    <col customWidth="1" min="2" max="2" width="21.43"/>
    <col customWidth="1" min="3" max="3" width="34.0"/>
    <col customWidth="1" min="4" max="4" width="14.86"/>
    <col customWidth="1" min="5" max="5" width="13.71"/>
    <col customWidth="1" min="6" max="6" width="13.14"/>
    <col customWidth="1" min="7" max="7" width="20.71"/>
    <col customWidth="1" min="8" max="8" width="26.0"/>
    <col customWidth="1" min="9" max="9" width="10.43"/>
    <col customWidth="1" min="10" max="10" width="22.86"/>
    <col customWidth="1" min="11" max="11" width="15.71"/>
    <col customWidth="1" min="12" max="28" width="8.0"/>
  </cols>
  <sheetData>
    <row r="1" ht="14.25" customHeight="1">
      <c r="A1" s="4" t="s">
        <v>0</v>
      </c>
      <c r="B1" s="5" t="s">
        <v>1</v>
      </c>
      <c r="C1" s="11" t="s">
        <v>2</v>
      </c>
      <c r="D1" s="12" t="s">
        <v>161</v>
      </c>
      <c r="E1" s="12" t="s">
        <v>5</v>
      </c>
      <c r="F1" s="12" t="s">
        <v>6</v>
      </c>
      <c r="G1" s="12" t="s">
        <v>7</v>
      </c>
      <c r="H1" s="12" t="s">
        <v>8</v>
      </c>
      <c r="I1" s="12" t="s">
        <v>9</v>
      </c>
      <c r="J1" s="12" t="s">
        <v>10</v>
      </c>
      <c r="K1" s="12" t="s">
        <v>11</v>
      </c>
    </row>
    <row r="2" ht="14.25" customHeight="1">
      <c r="A2" s="5">
        <v>132.0</v>
      </c>
      <c r="B2" s="5" t="s">
        <v>156</v>
      </c>
      <c r="C2" s="5" t="str">
        <f>vlookup(B2,'All Years'!$B:$C,2,0)</f>
        <v>Southern Asia</v>
      </c>
      <c r="D2" s="12">
        <v>3.631500005722046</v>
      </c>
      <c r="E2" s="12">
        <v>0.3318142592906952</v>
      </c>
      <c r="F2" s="12">
        <v>0.5371913313865662</v>
      </c>
      <c r="G2" s="12">
        <v>0.25477156043052673</v>
      </c>
      <c r="H2" s="12">
        <v>0.08455177396535873</v>
      </c>
      <c r="I2" s="12">
        <v>0.1910039186477661</v>
      </c>
      <c r="J2" s="12">
        <v>0.03626769781112671</v>
      </c>
      <c r="K2" s="12">
        <v>2.195918321609497</v>
      </c>
    </row>
    <row r="3" ht="14.25" customHeight="1">
      <c r="A3" s="5">
        <v>106.0</v>
      </c>
      <c r="B3" s="5" t="s">
        <v>109</v>
      </c>
      <c r="C3" s="5" t="str">
        <f>vlookup(B3,'All Years'!$B:$C,2,0)</f>
        <v>Central and Eastern Europe</v>
      </c>
      <c r="D3" s="12">
        <v>4.585999965667725</v>
      </c>
      <c r="E3" s="12">
        <v>0.9157823324203491</v>
      </c>
      <c r="F3" s="12">
        <v>0.8174046874046326</v>
      </c>
      <c r="G3" s="12">
        <v>0.7903871536254883</v>
      </c>
      <c r="H3" s="12">
        <v>0.41866934299468994</v>
      </c>
      <c r="I3" s="12">
        <v>0.14921273291110992</v>
      </c>
      <c r="J3" s="12">
        <v>0.032435569912195206</v>
      </c>
      <c r="K3" s="12">
        <v>1.4621477127075195</v>
      </c>
    </row>
    <row r="4" ht="14.25" customHeight="1">
      <c r="A4" s="5">
        <v>81.0</v>
      </c>
      <c r="B4" s="5" t="s">
        <v>83</v>
      </c>
      <c r="C4" s="5" t="str">
        <f>vlookup(B4,'All Years'!$B:$C,2,0)</f>
        <v>Middle East and Northern Africa</v>
      </c>
      <c r="D4" s="12">
        <v>5.294600009918213</v>
      </c>
      <c r="E4" s="12">
        <v>0.9788573980331421</v>
      </c>
      <c r="F4" s="12">
        <v>1.153656005859375</v>
      </c>
      <c r="G4" s="12">
        <v>0.686598539352417</v>
      </c>
      <c r="H4" s="12">
        <v>0.07727978378534317</v>
      </c>
      <c r="I4" s="12">
        <v>0.05519464239478111</v>
      </c>
      <c r="J4" s="12">
        <v>0.13451658189296722</v>
      </c>
      <c r="K4" s="12">
        <v>2.2085347175598145</v>
      </c>
    </row>
    <row r="5" ht="14.25" customHeight="1">
      <c r="A5" s="5">
        <v>29.0</v>
      </c>
      <c r="B5" s="5" t="s">
        <v>45</v>
      </c>
      <c r="C5" s="5" t="str">
        <f>vlookup(B5,'All Years'!$B:$C,2,0)</f>
        <v>Latin America and Caribbean</v>
      </c>
      <c r="D5" s="12">
        <v>6.388000011444092</v>
      </c>
      <c r="E5" s="12">
        <v>1.0726706981658936</v>
      </c>
      <c r="F5" s="12">
        <v>1.4683414697647095</v>
      </c>
      <c r="G5" s="12">
        <v>0.7435851693153381</v>
      </c>
      <c r="H5" s="12">
        <v>0.5697102546691895</v>
      </c>
      <c r="I5" s="12">
        <v>0.0619422122836113</v>
      </c>
      <c r="J5" s="12">
        <v>0.05350707843899727</v>
      </c>
      <c r="K5" s="12">
        <v>2.418200731277466</v>
      </c>
    </row>
    <row r="6" ht="14.25" customHeight="1">
      <c r="A6" s="5">
        <v>120.0</v>
      </c>
      <c r="B6" s="5" t="s">
        <v>134</v>
      </c>
      <c r="C6" s="5" t="str">
        <f>vlookup(B6,'All Years'!$B:$C,2,0)</f>
        <v>Central and Eastern Europe</v>
      </c>
      <c r="D6" s="12">
        <v>4.3206000328063965</v>
      </c>
      <c r="E6" s="12">
        <v>0.816387414932251</v>
      </c>
      <c r="F6" s="12">
        <v>0.9902000427246094</v>
      </c>
      <c r="G6" s="12">
        <v>0.6661890149116516</v>
      </c>
      <c r="H6" s="12">
        <v>0.26009973883628845</v>
      </c>
      <c r="I6" s="12">
        <v>0.07705208659172058</v>
      </c>
      <c r="J6" s="12">
        <v>0.027643149718642235</v>
      </c>
      <c r="K6" s="12">
        <v>1.4829938411712646</v>
      </c>
    </row>
    <row r="7" ht="14.25" customHeight="1">
      <c r="A7" s="5">
        <v>10.0</v>
      </c>
      <c r="B7" s="5" t="s">
        <v>24</v>
      </c>
      <c r="C7" s="5" t="str">
        <f>vlookup(B7,'All Years'!$B:$C,2,0)</f>
        <v>South Pasific</v>
      </c>
      <c r="D7" s="12">
        <v>7.27209997177124</v>
      </c>
      <c r="E7" s="12">
        <v>1.3399512767791748</v>
      </c>
      <c r="F7" s="12">
        <v>1.5725363492965698</v>
      </c>
      <c r="G7" s="12">
        <v>0.9104446768760681</v>
      </c>
      <c r="H7" s="12">
        <v>0.6465258002281189</v>
      </c>
      <c r="I7" s="12">
        <v>0.36100485920906067</v>
      </c>
      <c r="J7" s="12">
        <v>0.3023518919944763</v>
      </c>
      <c r="K7" s="12">
        <v>2.1392364501953125</v>
      </c>
    </row>
    <row r="8" ht="14.25" customHeight="1">
      <c r="A8" s="5">
        <v>12.0</v>
      </c>
      <c r="B8" s="5" t="s">
        <v>29</v>
      </c>
      <c r="C8" s="5" t="str">
        <f>vlookup(B8,'All Years'!$B:$C,2,0)</f>
        <v>Western Europe</v>
      </c>
      <c r="D8" s="12">
        <v>7.139400005340576</v>
      </c>
      <c r="E8" s="12">
        <v>1.3413516283035278</v>
      </c>
      <c r="F8" s="12">
        <v>1.5041015148162842</v>
      </c>
      <c r="G8" s="12">
        <v>0.8913583755493164</v>
      </c>
      <c r="H8" s="12">
        <v>0.6172422170639038</v>
      </c>
      <c r="I8" s="12">
        <v>0.24201059341430664</v>
      </c>
      <c r="J8" s="12">
        <v>0.22382000088691711</v>
      </c>
      <c r="K8" s="12">
        <v>2.3194780349731445</v>
      </c>
    </row>
    <row r="9" ht="14.25" customHeight="1">
      <c r="A9" s="5">
        <v>84.0</v>
      </c>
      <c r="B9" s="5" t="s">
        <v>95</v>
      </c>
      <c r="C9" s="5" t="str">
        <f>vlookup(B9,'All Years'!$B:$C,2,0)</f>
        <v>Central and Eastern Europe</v>
      </c>
      <c r="D9" s="12">
        <v>5.2006001472473145</v>
      </c>
      <c r="E9" s="12">
        <v>1.0240182876586914</v>
      </c>
      <c r="F9" s="12">
        <v>1.1608912944793701</v>
      </c>
      <c r="G9" s="12">
        <v>0.6028764247894287</v>
      </c>
      <c r="H9" s="12">
        <v>0.4298434853553772</v>
      </c>
      <c r="I9" s="12">
        <v>0.030907966196537018</v>
      </c>
      <c r="J9" s="12">
        <v>0.17649176716804504</v>
      </c>
      <c r="K9" s="12">
        <v>1.7755656242370605</v>
      </c>
    </row>
    <row r="10" ht="14.25" customHeight="1">
      <c r="A10" s="5">
        <v>41.0</v>
      </c>
      <c r="B10" s="5" t="s">
        <v>64</v>
      </c>
      <c r="C10" s="5" t="str">
        <f>vlookup(B10,'All Years'!$B:$C,2,0)</f>
        <v>Middle East and Northern Africa</v>
      </c>
      <c r="D10" s="12">
        <v>6.105100154876709</v>
      </c>
      <c r="E10" s="12">
        <v>1.337769627571106</v>
      </c>
      <c r="F10" s="12">
        <v>1.3656396865844727</v>
      </c>
      <c r="G10" s="12">
        <v>0.6984155178070068</v>
      </c>
      <c r="H10" s="12">
        <v>0.5943799614906311</v>
      </c>
      <c r="I10" s="12">
        <v>0.2429395169019699</v>
      </c>
      <c r="J10" s="12">
        <v>0.12306288629770279</v>
      </c>
      <c r="K10" s="12">
        <v>1.742861270904541</v>
      </c>
    </row>
    <row r="11" ht="14.25" customHeight="1">
      <c r="A11" s="5">
        <v>108.0</v>
      </c>
      <c r="B11" s="5" t="s">
        <v>120</v>
      </c>
      <c r="C11" s="5" t="str">
        <f>vlookup(B11,'All Years'!$B:$C,2,0)</f>
        <v>Southern Asia</v>
      </c>
      <c r="D11" s="12">
        <v>4.500400066375732</v>
      </c>
      <c r="E11" s="12">
        <v>0.5323375463485718</v>
      </c>
      <c r="F11" s="12">
        <v>0.8495650887489319</v>
      </c>
      <c r="G11" s="12">
        <v>0.5785332322120667</v>
      </c>
      <c r="H11" s="12">
        <v>0.5796324014663696</v>
      </c>
      <c r="I11" s="12">
        <v>0.1529800295829773</v>
      </c>
      <c r="J11" s="12">
        <v>0.143806591629982</v>
      </c>
      <c r="K11" s="12">
        <v>1.6635355949401855</v>
      </c>
    </row>
    <row r="12" ht="14.25" customHeight="1">
      <c r="A12" s="5">
        <v>70.0</v>
      </c>
      <c r="B12" s="5" t="s">
        <v>74</v>
      </c>
      <c r="C12" s="5" t="str">
        <f>vlookup(B12,'All Years'!$B:$C,2,0)</f>
        <v>Central and Eastern Europe</v>
      </c>
      <c r="D12" s="12">
        <v>5.48330020904541</v>
      </c>
      <c r="E12" s="12">
        <v>1.038780689239502</v>
      </c>
      <c r="F12" s="12">
        <v>1.4977613687515259</v>
      </c>
      <c r="G12" s="12">
        <v>0.7001222372055054</v>
      </c>
      <c r="H12" s="12">
        <v>0.3072832226753235</v>
      </c>
      <c r="I12" s="12">
        <v>0.10097496956586838</v>
      </c>
      <c r="J12" s="12">
        <v>0.15436619520187378</v>
      </c>
      <c r="K12" s="12">
        <v>1.684037685394287</v>
      </c>
    </row>
    <row r="13" ht="14.25" customHeight="1">
      <c r="A13" s="5">
        <v>16.0</v>
      </c>
      <c r="B13" s="5" t="s">
        <v>35</v>
      </c>
      <c r="C13" s="5" t="str">
        <f>vlookup(B13,'All Years'!$B:$C,2,0)</f>
        <v>Western Europe</v>
      </c>
      <c r="D13" s="12">
        <v>6.9268999099731445</v>
      </c>
      <c r="E13" s="12">
        <v>1.3235224485397339</v>
      </c>
      <c r="F13" s="12">
        <v>1.4828758239746094</v>
      </c>
      <c r="G13" s="12">
        <v>0.8943246006965637</v>
      </c>
      <c r="H13" s="12">
        <v>0.5826928019523621</v>
      </c>
      <c r="I13" s="12">
        <v>0.18803545832633972</v>
      </c>
      <c r="J13" s="12">
        <v>0.2403932511806488</v>
      </c>
      <c r="K13" s="12">
        <v>2.215041160583496</v>
      </c>
    </row>
    <row r="14" ht="14.25" customHeight="1">
      <c r="A14" s="5">
        <v>126.0</v>
      </c>
      <c r="B14" s="5" t="s">
        <v>158</v>
      </c>
      <c r="C14" s="5" t="str">
        <f>vlookup(B14,'All Years'!$B:$C,2,0)</f>
        <v>Sub-Saharan Africa</v>
      </c>
      <c r="D14" s="12">
        <v>4.14139986038208</v>
      </c>
      <c r="E14" s="12">
        <v>0.37780383229255676</v>
      </c>
      <c r="F14" s="12">
        <v>0.372498482465744</v>
      </c>
      <c r="G14" s="12">
        <v>0.24042563140392303</v>
      </c>
      <c r="H14" s="12">
        <v>0.4397498071193695</v>
      </c>
      <c r="I14" s="12">
        <v>0.1632353663444519</v>
      </c>
      <c r="J14" s="12">
        <v>0.06683370471000671</v>
      </c>
      <c r="K14" s="12">
        <v>2.4808173179626465</v>
      </c>
    </row>
    <row r="15" ht="14.25" customHeight="1">
      <c r="A15" s="5">
        <v>59.0</v>
      </c>
      <c r="B15" s="5" t="s">
        <v>66</v>
      </c>
      <c r="C15" s="5" t="str">
        <f>vlookup(B15,'All Years'!$B:$C,2,0)</f>
        <v>Latin America and Caribbean</v>
      </c>
      <c r="D15" s="12">
        <v>5.7519001960754395</v>
      </c>
      <c r="E15" s="12">
        <v>0.7511102557182312</v>
      </c>
      <c r="F15" s="12">
        <v>1.2230604887008667</v>
      </c>
      <c r="G15" s="12">
        <v>0.5083884596824646</v>
      </c>
      <c r="H15" s="12">
        <v>0.605736494064331</v>
      </c>
      <c r="I15" s="12">
        <v>0.14115330576896667</v>
      </c>
      <c r="J15" s="12">
        <v>0.05382319167256355</v>
      </c>
      <c r="K15" s="12">
        <v>2.4686174392700195</v>
      </c>
    </row>
    <row r="16" ht="14.25" customHeight="1">
      <c r="A16" s="5">
        <v>90.0</v>
      </c>
      <c r="B16" s="5" t="s">
        <v>110</v>
      </c>
      <c r="C16" s="5" t="str">
        <f>vlookup(B16,'All Years'!$B:$C,2,0)</f>
        <v>Central and Eastern Europe</v>
      </c>
      <c r="D16" s="12">
        <v>5.12939977645874</v>
      </c>
      <c r="E16" s="12">
        <v>0.9149173498153687</v>
      </c>
      <c r="F16" s="12">
        <v>1.0780521631240845</v>
      </c>
      <c r="G16" s="12">
        <v>0.7575580477714539</v>
      </c>
      <c r="H16" s="12">
        <v>0.280308336019516</v>
      </c>
      <c r="I16" s="12">
        <v>0.2159232646226883</v>
      </c>
      <c r="J16" s="12">
        <v>0.0</v>
      </c>
      <c r="K16" s="12">
        <v>1.8825948238372803</v>
      </c>
    </row>
    <row r="17" ht="14.25" customHeight="1">
      <c r="A17" s="5">
        <v>133.0</v>
      </c>
      <c r="B17" s="5" t="s">
        <v>135</v>
      </c>
      <c r="C17" s="5" t="str">
        <f>vlookup(B17,'All Years'!$B:$C,2,0)</f>
        <v>Sub-Saharan Africa</v>
      </c>
      <c r="D17" s="12">
        <v>3.5897998809814453</v>
      </c>
      <c r="E17" s="12">
        <v>1.0165746212005615</v>
      </c>
      <c r="F17" s="12">
        <v>1.1736152172088623</v>
      </c>
      <c r="G17" s="12">
        <v>0.4165653884410858</v>
      </c>
      <c r="H17" s="12">
        <v>0.5567956566810608</v>
      </c>
      <c r="I17" s="12">
        <v>0.04236867278814316</v>
      </c>
      <c r="J17" s="12">
        <v>0.09225855767726898</v>
      </c>
      <c r="K17" s="12">
        <v>0.29165053367614746</v>
      </c>
    </row>
    <row r="18" ht="14.25" customHeight="1">
      <c r="A18" s="5">
        <v>28.0</v>
      </c>
      <c r="B18" s="5" t="s">
        <v>32</v>
      </c>
      <c r="C18" s="5" t="str">
        <f>vlookup(B18,'All Years'!$B:$C,2,0)</f>
        <v>Latin America and Caribbean</v>
      </c>
      <c r="D18" s="12">
        <v>6.418900012969971</v>
      </c>
      <c r="E18" s="12">
        <v>0.9858960509300232</v>
      </c>
      <c r="F18" s="12">
        <v>1.4743058681488037</v>
      </c>
      <c r="G18" s="12">
        <v>0.6751376390457153</v>
      </c>
      <c r="H18" s="12">
        <v>0.4934636950492859</v>
      </c>
      <c r="I18" s="12">
        <v>0.11025834828615189</v>
      </c>
      <c r="J18" s="12">
        <v>0.08780327439308167</v>
      </c>
      <c r="K18" s="12">
        <v>2.5920255184173584</v>
      </c>
    </row>
    <row r="19" ht="14.25" customHeight="1">
      <c r="A19" s="5">
        <v>95.0</v>
      </c>
      <c r="B19" s="5" t="s">
        <v>141</v>
      </c>
      <c r="C19" s="5" t="str">
        <f>vlookup(B19,'All Years'!$B:$C,2,0)</f>
        <v>Central and Eastern Europe</v>
      </c>
      <c r="D19" s="12">
        <v>4.93310022354126</v>
      </c>
      <c r="E19" s="12">
        <v>1.0544373989105225</v>
      </c>
      <c r="F19" s="12">
        <v>1.5152291059494019</v>
      </c>
      <c r="G19" s="12">
        <v>0.7123537063598633</v>
      </c>
      <c r="H19" s="12">
        <v>0.3587571680545807</v>
      </c>
      <c r="I19" s="12">
        <v>0.06421263515949249</v>
      </c>
      <c r="J19" s="12">
        <v>0.009341991506516933</v>
      </c>
      <c r="K19" s="12">
        <v>1.21879243850708</v>
      </c>
    </row>
    <row r="20" ht="14.25" customHeight="1">
      <c r="A20" s="5">
        <v>113.0</v>
      </c>
      <c r="B20" s="5" t="s">
        <v>155</v>
      </c>
      <c r="C20" s="5" t="str">
        <f>vlookup(B20,'All Years'!$B:$C,2,0)</f>
        <v>Sub-Saharan Africa</v>
      </c>
      <c r="D20" s="12">
        <v>4.4243998527526855</v>
      </c>
      <c r="E20" s="12">
        <v>0.31366679072380066</v>
      </c>
      <c r="F20" s="12">
        <v>1.096742033958435</v>
      </c>
      <c r="G20" s="12">
        <v>0.2540653347969055</v>
      </c>
      <c r="H20" s="12">
        <v>0.3116353154182434</v>
      </c>
      <c r="I20" s="12">
        <v>0.1754550188779831</v>
      </c>
      <c r="J20" s="12">
        <v>0.12793080508708954</v>
      </c>
      <c r="K20" s="12">
        <v>2.1448960304260254</v>
      </c>
    </row>
    <row r="21" ht="14.25" customHeight="1">
      <c r="A21" s="5">
        <v>112.0</v>
      </c>
      <c r="B21" s="5" t="s">
        <v>149</v>
      </c>
      <c r="C21" s="5" t="str">
        <f>vlookup(B21,'All Years'!$B:$C,2,0)</f>
        <v>Southeastern Asia</v>
      </c>
      <c r="D21" s="12">
        <v>4.432600021362305</v>
      </c>
      <c r="E21" s="12">
        <v>0.548668622970581</v>
      </c>
      <c r="F21" s="12">
        <v>1.0882600545883179</v>
      </c>
      <c r="G21" s="12">
        <v>0.456770122051239</v>
      </c>
      <c r="H21" s="12">
        <v>0.6963827013969421</v>
      </c>
      <c r="I21" s="12">
        <v>0.2563265264034271</v>
      </c>
      <c r="J21" s="12">
        <v>0.06492577493190765</v>
      </c>
      <c r="K21" s="12">
        <v>1.3212542533874512</v>
      </c>
    </row>
    <row r="22" ht="14.25" customHeight="1">
      <c r="A22" s="5">
        <v>94.0</v>
      </c>
      <c r="B22" s="5" t="s">
        <v>140</v>
      </c>
      <c r="C22" s="5" t="str">
        <f>vlookup(B22,'All Years'!$B:$C,2,0)</f>
        <v>Sub-Saharan Africa</v>
      </c>
      <c r="D22" s="12">
        <v>4.975299835205078</v>
      </c>
      <c r="E22" s="12">
        <v>0.5346613526344299</v>
      </c>
      <c r="F22" s="12">
        <v>0.8908131718635559</v>
      </c>
      <c r="G22" s="12">
        <v>0.1823902577161789</v>
      </c>
      <c r="H22" s="12">
        <v>0.45361799001693726</v>
      </c>
      <c r="I22" s="12">
        <v>0.18279366195201874</v>
      </c>
      <c r="J22" s="12">
        <v>0.04339998587965965</v>
      </c>
      <c r="K22" s="12">
        <v>2.687650680541992</v>
      </c>
    </row>
    <row r="23" ht="14.25" customHeight="1">
      <c r="A23" s="5">
        <v>7.0</v>
      </c>
      <c r="B23" s="5" t="s">
        <v>17</v>
      </c>
      <c r="C23" s="5" t="str">
        <f>vlookup(B23,'All Years'!$B:$C,2,0)</f>
        <v>North America</v>
      </c>
      <c r="D23" s="12">
        <v>7.328499794006348</v>
      </c>
      <c r="E23" s="12">
        <v>1.3304117918014526</v>
      </c>
      <c r="F23" s="12">
        <v>1.5319098234176636</v>
      </c>
      <c r="G23" s="12">
        <v>0.8958456516265869</v>
      </c>
      <c r="H23" s="12">
        <v>0.6530670523643494</v>
      </c>
      <c r="I23" s="12">
        <v>0.3206372857093811</v>
      </c>
      <c r="J23" s="12">
        <v>0.29090696573257446</v>
      </c>
      <c r="K23" s="12">
        <v>2.3057498931884766</v>
      </c>
    </row>
    <row r="24" ht="14.25" customHeight="1">
      <c r="A24" s="5">
        <v>122.0</v>
      </c>
      <c r="B24" s="5" t="s">
        <v>152</v>
      </c>
      <c r="C24" s="5" t="str">
        <f>vlookup(B24,'All Years'!$B:$C,2,0)</f>
        <v>Sub-Saharan Africa</v>
      </c>
      <c r="D24" s="12">
        <v>4.300600051879883</v>
      </c>
      <c r="E24" s="12">
        <v>0.3578294515609741</v>
      </c>
      <c r="F24" s="12">
        <v>0.9070131182670593</v>
      </c>
      <c r="G24" s="12">
        <v>0.052842456847429276</v>
      </c>
      <c r="H24" s="12">
        <v>0.1889054775238037</v>
      </c>
      <c r="I24" s="12">
        <v>0.18081633746623993</v>
      </c>
      <c r="J24" s="12">
        <v>0.059947721660137177</v>
      </c>
      <c r="K24" s="12">
        <v>2.5532326698303223</v>
      </c>
    </row>
    <row r="25" ht="14.25" customHeight="1">
      <c r="A25" s="5">
        <v>25.0</v>
      </c>
      <c r="B25" s="5" t="s">
        <v>43</v>
      </c>
      <c r="C25" s="5" t="str">
        <f>vlookup(B25,'All Years'!$B:$C,2,0)</f>
        <v>Latin America and Caribbean</v>
      </c>
      <c r="D25" s="12">
        <v>6.476200103759766</v>
      </c>
      <c r="E25" s="12">
        <v>1.1313050985336304</v>
      </c>
      <c r="F25" s="12">
        <v>1.3310205936431885</v>
      </c>
      <c r="G25" s="12">
        <v>0.8083751201629639</v>
      </c>
      <c r="H25" s="12">
        <v>0.43122950196266174</v>
      </c>
      <c r="I25" s="12">
        <v>0.1970563530921936</v>
      </c>
      <c r="J25" s="12">
        <v>0.06061111018061638</v>
      </c>
      <c r="K25" s="12">
        <v>2.5165913105010986</v>
      </c>
    </row>
    <row r="26" ht="14.25" customHeight="1">
      <c r="A26" s="5">
        <v>83.0</v>
      </c>
      <c r="B26" s="5" t="s">
        <v>100</v>
      </c>
      <c r="C26" s="5" t="str">
        <f>vlookup(B26,'All Years'!$B:$C,2,0)</f>
        <v>Eastern Asia</v>
      </c>
      <c r="D26" s="12">
        <v>5.245800018310547</v>
      </c>
      <c r="E26" s="12">
        <v>0.9893170595169067</v>
      </c>
      <c r="F26" s="12">
        <v>1.1419768333435059</v>
      </c>
      <c r="G26" s="12">
        <v>0.7994024753570557</v>
      </c>
      <c r="H26" s="12">
        <v>0.5967881083488464</v>
      </c>
      <c r="I26" s="12">
        <v>0.02865108661353588</v>
      </c>
      <c r="J26" s="12">
        <v>0.10333537310361862</v>
      </c>
      <c r="K26" s="12">
        <v>1.586327075958252</v>
      </c>
    </row>
    <row r="27" ht="14.25" customHeight="1">
      <c r="A27" s="5">
        <v>36.0</v>
      </c>
      <c r="B27" s="5" t="s">
        <v>49</v>
      </c>
      <c r="C27" s="5" t="str">
        <f>vlookup(B27,'All Years'!$B:$C,2,0)</f>
        <v>Latin America and Caribbean</v>
      </c>
      <c r="D27" s="12">
        <v>6.2600998878479</v>
      </c>
      <c r="E27" s="12">
        <v>0.9604275226593018</v>
      </c>
      <c r="F27" s="12">
        <v>1.4388209581375122</v>
      </c>
      <c r="G27" s="12">
        <v>0.6350556015968323</v>
      </c>
      <c r="H27" s="12">
        <v>0.5314263701438904</v>
      </c>
      <c r="I27" s="12">
        <v>0.09859105944633484</v>
      </c>
      <c r="J27" s="12">
        <v>0.03942778334021568</v>
      </c>
      <c r="K27" s="12">
        <v>2.556332588195801</v>
      </c>
    </row>
    <row r="28" ht="14.25" customHeight="1">
      <c r="A28" s="5">
        <v>13.0</v>
      </c>
      <c r="B28" s="5" t="s">
        <v>27</v>
      </c>
      <c r="C28" s="5" t="str">
        <f>vlookup(B28,'All Years'!$B:$C,2,0)</f>
        <v>Latin America and Caribbean</v>
      </c>
      <c r="D28" s="12">
        <v>7.071700096130371</v>
      </c>
      <c r="E28" s="12">
        <v>1.010085940361023</v>
      </c>
      <c r="F28" s="12">
        <v>1.4588936567306519</v>
      </c>
      <c r="G28" s="12">
        <v>0.8166993856430054</v>
      </c>
      <c r="H28" s="12">
        <v>0.6315194368362427</v>
      </c>
      <c r="I28" s="12">
        <v>0.14329899847507477</v>
      </c>
      <c r="J28" s="12">
        <v>0.10061432421207428</v>
      </c>
      <c r="K28" s="12">
        <v>2.9105424880981445</v>
      </c>
    </row>
    <row r="29" ht="14.25" customHeight="1">
      <c r="A29" s="5">
        <v>79.0</v>
      </c>
      <c r="B29" s="5" t="s">
        <v>77</v>
      </c>
      <c r="C29" s="5" t="str">
        <f>vlookup(B29,'All Years'!$B:$C,2,0)</f>
        <v>Central and Eastern Europe</v>
      </c>
      <c r="D29" s="12">
        <v>5.321199893951416</v>
      </c>
      <c r="E29" s="12">
        <v>1.114919662475586</v>
      </c>
      <c r="F29" s="12">
        <v>1.1609705686569214</v>
      </c>
      <c r="G29" s="12">
        <v>0.7370166182518005</v>
      </c>
      <c r="H29" s="12">
        <v>0.3803746700286865</v>
      </c>
      <c r="I29" s="12">
        <v>0.12002377212047577</v>
      </c>
      <c r="J29" s="12">
        <v>0.03894805908203125</v>
      </c>
      <c r="K29" s="12">
        <v>1.7689571380615234</v>
      </c>
    </row>
    <row r="30" ht="14.25" customHeight="1">
      <c r="A30" s="5">
        <v>58.0</v>
      </c>
      <c r="B30" s="5" t="s">
        <v>82</v>
      </c>
      <c r="C30" s="5" t="str">
        <f>vlookup(B30,'All Years'!$B:$C,2,0)</f>
        <v>Western Europe</v>
      </c>
      <c r="D30" s="12">
        <v>5.762499809265137</v>
      </c>
      <c r="E30" s="12">
        <v>1.2288159132003784</v>
      </c>
      <c r="F30" s="12">
        <v>1.190749168395996</v>
      </c>
      <c r="G30" s="12">
        <v>0.9091323018074036</v>
      </c>
      <c r="H30" s="12">
        <v>0.4227535128593445</v>
      </c>
      <c r="I30" s="12">
        <v>0.2024945765733719</v>
      </c>
      <c r="J30" s="12">
        <v>0.034976180642843246</v>
      </c>
      <c r="K30" s="12">
        <v>1.7736120223999023</v>
      </c>
    </row>
    <row r="31" ht="14.25" customHeight="1">
      <c r="A31" s="5">
        <v>21.0</v>
      </c>
      <c r="B31" s="5" t="s">
        <v>46</v>
      </c>
      <c r="C31" s="5" t="str">
        <f>vlookup(B31,'All Years'!$B:$C,2,0)</f>
        <v>Central and Eastern Europe</v>
      </c>
      <c r="D31" s="12">
        <v>6.710899829864502</v>
      </c>
      <c r="E31" s="12">
        <v>1.2334682941436768</v>
      </c>
      <c r="F31" s="12">
        <v>1.4893184900283813</v>
      </c>
      <c r="G31" s="12">
        <v>0.8540759086608887</v>
      </c>
      <c r="H31" s="12">
        <v>0.54264235496521</v>
      </c>
      <c r="I31" s="12">
        <v>0.06396657228469849</v>
      </c>
      <c r="J31" s="12">
        <v>0.03363683819770813</v>
      </c>
      <c r="K31" s="12">
        <v>2.4937963485717773</v>
      </c>
    </row>
    <row r="32" ht="14.25" customHeight="1">
      <c r="A32" s="5">
        <v>3.0</v>
      </c>
      <c r="B32" s="5" t="s">
        <v>15</v>
      </c>
      <c r="C32" s="5" t="str">
        <f>vlookup(B32,'All Years'!$B:$C,2,0)</f>
        <v>Western Europe</v>
      </c>
      <c r="D32" s="12">
        <v>7.555300235748291</v>
      </c>
      <c r="E32" s="12">
        <v>1.351153016090393</v>
      </c>
      <c r="F32" s="12">
        <v>1.590452790260315</v>
      </c>
      <c r="G32" s="12">
        <v>0.8679331541061401</v>
      </c>
      <c r="H32" s="12">
        <v>0.6832507848739624</v>
      </c>
      <c r="I32" s="12">
        <v>0.2843916714191437</v>
      </c>
      <c r="J32" s="12">
        <v>0.40791699290275574</v>
      </c>
      <c r="K32" s="12">
        <v>2.3701791763305664</v>
      </c>
    </row>
    <row r="33" ht="14.25" customHeight="1">
      <c r="A33" s="5">
        <v>80.0</v>
      </c>
      <c r="B33" s="5" t="s">
        <v>111</v>
      </c>
      <c r="C33" s="5" t="str">
        <f>vlookup(B33,'All Years'!$B:$C,2,0)</f>
        <v>Latin America and Caribbean</v>
      </c>
      <c r="D33" s="12">
        <v>5.301799774169922</v>
      </c>
      <c r="E33" s="12">
        <v>0.9816815853118896</v>
      </c>
      <c r="F33" s="12">
        <v>1.4407349824905396</v>
      </c>
      <c r="G33" s="12">
        <v>0.6144899129867554</v>
      </c>
      <c r="H33" s="12">
        <v>0.5782750844955444</v>
      </c>
      <c r="I33" s="12">
        <v>0.11994708329439163</v>
      </c>
      <c r="J33" s="12">
        <v>0.10573991388082504</v>
      </c>
      <c r="K33" s="12">
        <v>1.4609036445617676</v>
      </c>
    </row>
    <row r="34" ht="14.25" customHeight="1">
      <c r="A34" s="5">
        <v>46.0</v>
      </c>
      <c r="B34" s="5" t="s">
        <v>63</v>
      </c>
      <c r="C34" s="5" t="str">
        <f>vlookup(B34,'All Years'!$B:$C,2,0)</f>
        <v>Latin America and Caribbean</v>
      </c>
      <c r="D34" s="12">
        <v>5.973199844360352</v>
      </c>
      <c r="E34" s="12">
        <v>0.8891646265983582</v>
      </c>
      <c r="F34" s="12">
        <v>1.330140233039856</v>
      </c>
      <c r="G34" s="12">
        <v>0.7355789542198181</v>
      </c>
      <c r="H34" s="12">
        <v>0.5561459064483643</v>
      </c>
      <c r="I34" s="12">
        <v>0.11391793191432953</v>
      </c>
      <c r="J34" s="12">
        <v>0.12015347182750702</v>
      </c>
      <c r="K34" s="12">
        <v>2.2280795574188232</v>
      </c>
    </row>
    <row r="35" ht="14.25" customHeight="1">
      <c r="A35" s="5">
        <v>114.0</v>
      </c>
      <c r="B35" s="5" t="s">
        <v>142</v>
      </c>
      <c r="C35" s="5" t="str">
        <f>vlookup(B35,'All Years'!$B:$C,2,0)</f>
        <v>Middle East and Northern Africa</v>
      </c>
      <c r="D35" s="12">
        <v>4.4191999435424805</v>
      </c>
      <c r="E35" s="12">
        <v>0.8853837251663208</v>
      </c>
      <c r="F35" s="12">
        <v>1.0250195264816284</v>
      </c>
      <c r="G35" s="12">
        <v>0.5534133911132812</v>
      </c>
      <c r="H35" s="12">
        <v>0.3120766878128052</v>
      </c>
      <c r="I35" s="12">
        <v>0.09241830557584763</v>
      </c>
      <c r="J35" s="12">
        <v>0.10661673545837402</v>
      </c>
      <c r="K35" s="12">
        <v>1.4442486763000488</v>
      </c>
    </row>
    <row r="36" ht="14.25" customHeight="1">
      <c r="A36" s="5">
        <v>38.0</v>
      </c>
      <c r="B36" s="5" t="s">
        <v>57</v>
      </c>
      <c r="C36" s="5" t="str">
        <f>vlookup(B36,'All Years'!$B:$C,2,0)</f>
        <v>Latin America and Caribbean</v>
      </c>
      <c r="D36" s="12">
        <v>6.166800022125244</v>
      </c>
      <c r="E36" s="12">
        <v>0.805826723575592</v>
      </c>
      <c r="F36" s="12">
        <v>1.2306830883026123</v>
      </c>
      <c r="G36" s="12">
        <v>0.6386412382125854</v>
      </c>
      <c r="H36" s="12">
        <v>0.460673451423645</v>
      </c>
      <c r="I36" s="12">
        <v>0.06506524235010147</v>
      </c>
      <c r="J36" s="12">
        <v>0.08233680576086044</v>
      </c>
      <c r="K36" s="12">
        <v>2.883554458618164</v>
      </c>
    </row>
    <row r="37" ht="14.25" customHeight="1">
      <c r="A37" s="5">
        <v>60.0</v>
      </c>
      <c r="B37" s="5" t="s">
        <v>89</v>
      </c>
      <c r="C37" s="5" t="str">
        <f>vlookup(B37,'All Years'!$B:$C,2,0)</f>
        <v>Central and Eastern Europe</v>
      </c>
      <c r="D37" s="12">
        <v>5.739200115203857</v>
      </c>
      <c r="E37" s="12">
        <v>1.2000222206115723</v>
      </c>
      <c r="F37" s="12">
        <v>1.5324110984802246</v>
      </c>
      <c r="G37" s="12">
        <v>0.7372651100158691</v>
      </c>
      <c r="H37" s="12">
        <v>0.5527929663658142</v>
      </c>
      <c r="I37" s="12">
        <v>0.08572869002819061</v>
      </c>
      <c r="J37" s="12">
        <v>0.17386746406555176</v>
      </c>
      <c r="K37" s="12">
        <v>1.4571342468261719</v>
      </c>
    </row>
    <row r="38" ht="14.25" customHeight="1">
      <c r="A38" s="5">
        <v>118.0</v>
      </c>
      <c r="B38" s="5" t="s">
        <v>130</v>
      </c>
      <c r="C38" s="5" t="str">
        <f>vlookup(B38,'All Years'!$B:$C,2,0)</f>
        <v>Sub-Saharan Africa</v>
      </c>
      <c r="D38" s="12">
        <v>4.350200176239014</v>
      </c>
      <c r="E38" s="12">
        <v>0.3079293370246887</v>
      </c>
      <c r="F38" s="12">
        <v>0.9502791166305542</v>
      </c>
      <c r="G38" s="12">
        <v>0.39091795682907104</v>
      </c>
      <c r="H38" s="12">
        <v>0.45190224051475525</v>
      </c>
      <c r="I38" s="12">
        <v>0.21959833800792694</v>
      </c>
      <c r="J38" s="12">
        <v>0.1460377722978592</v>
      </c>
      <c r="K38" s="12">
        <v>1.8835387229919434</v>
      </c>
    </row>
    <row r="39" ht="14.25" customHeight="1">
      <c r="A39" s="4">
        <v>1.0</v>
      </c>
      <c r="B39" s="5" t="s">
        <v>19</v>
      </c>
      <c r="C39" s="5" t="str">
        <f>vlookup(B39,'All Years'!$B:$C,2,0)</f>
        <v>Western Europe</v>
      </c>
      <c r="D39" s="12">
        <v>7.6321001052856445</v>
      </c>
      <c r="E39" s="12">
        <v>1.3050953149795532</v>
      </c>
      <c r="F39" s="12">
        <v>1.5921342372894287</v>
      </c>
      <c r="G39" s="12">
        <v>0.8744536638259888</v>
      </c>
      <c r="H39" s="12">
        <v>0.6806334853172302</v>
      </c>
      <c r="I39" s="12">
        <v>0.1916380673646927</v>
      </c>
      <c r="J39" s="12">
        <v>0.3929609954357147</v>
      </c>
      <c r="K39" s="12">
        <v>2.595186233520508</v>
      </c>
    </row>
    <row r="40" ht="14.25" customHeight="1">
      <c r="A40" s="5">
        <v>23.0</v>
      </c>
      <c r="B40" s="5" t="s">
        <v>44</v>
      </c>
      <c r="C40" s="5" t="str">
        <f>vlookup(B40,'All Years'!$B:$C,2,0)</f>
        <v>Western Europe</v>
      </c>
      <c r="D40" s="12">
        <v>6.489299774169922</v>
      </c>
      <c r="E40" s="12">
        <v>1.2927850484848022</v>
      </c>
      <c r="F40" s="12">
        <v>1.4664455652236938</v>
      </c>
      <c r="G40" s="12">
        <v>0.9084950089454651</v>
      </c>
      <c r="H40" s="12">
        <v>0.5203059315681458</v>
      </c>
      <c r="I40" s="12">
        <v>0.0978379175066948</v>
      </c>
      <c r="J40" s="12">
        <v>0.17569075524806976</v>
      </c>
      <c r="K40" s="12">
        <v>2.0277533531188965</v>
      </c>
    </row>
    <row r="41" ht="14.25" customHeight="1">
      <c r="A41" s="5">
        <v>98.0</v>
      </c>
      <c r="B41" s="5" t="s">
        <v>147</v>
      </c>
      <c r="C41" s="5" t="str">
        <f>vlookup(B41,'All Years'!$B:$C,2,0)</f>
        <v>Sub-Saharan Africa</v>
      </c>
      <c r="D41" s="12">
        <v>4.758299827575684</v>
      </c>
      <c r="E41" s="12">
        <v>1.036277174949646</v>
      </c>
      <c r="F41" s="12">
        <v>1.1635326147079468</v>
      </c>
      <c r="G41" s="12">
        <v>0.40405818819999695</v>
      </c>
      <c r="H41" s="12">
        <v>0.3562869131565094</v>
      </c>
      <c r="I41" s="12">
        <v>0.03203631192445755</v>
      </c>
      <c r="J41" s="12">
        <v>0.0515572726726532</v>
      </c>
      <c r="K41" s="12">
        <v>1.7145981788635254</v>
      </c>
    </row>
    <row r="42" ht="14.25" customHeight="1">
      <c r="A42" s="5">
        <v>119.0</v>
      </c>
      <c r="B42" s="5" t="s">
        <v>137</v>
      </c>
      <c r="C42" s="5" t="str">
        <f>vlookup(B42,'All Years'!$B:$C,2,0)</f>
        <v>Central and Eastern Europe</v>
      </c>
      <c r="D42" s="12">
        <v>4.3404998779296875</v>
      </c>
      <c r="E42" s="12">
        <v>0.8532842397689819</v>
      </c>
      <c r="F42" s="12">
        <v>0.5919453501701355</v>
      </c>
      <c r="G42" s="12">
        <v>0.6425914168357849</v>
      </c>
      <c r="H42" s="12">
        <v>0.3754484951496124</v>
      </c>
      <c r="I42" s="12">
        <v>0.038494136184453964</v>
      </c>
      <c r="J42" s="12">
        <v>0.2147393673658371</v>
      </c>
      <c r="K42" s="12">
        <v>1.623988389968872</v>
      </c>
    </row>
    <row r="43" ht="14.25" customHeight="1">
      <c r="A43" s="5">
        <v>15.0</v>
      </c>
      <c r="B43" s="5" t="s">
        <v>42</v>
      </c>
      <c r="C43" s="5" t="str">
        <f>vlookup(B43,'All Years'!$B:$C,2,0)</f>
        <v>Western Europe</v>
      </c>
      <c r="D43" s="12">
        <v>6.964700222015381</v>
      </c>
      <c r="E43" s="12">
        <v>1.3396198749542236</v>
      </c>
      <c r="F43" s="12">
        <v>1.4743528366088867</v>
      </c>
      <c r="G43" s="12">
        <v>0.8605249524116516</v>
      </c>
      <c r="H43" s="12">
        <v>0.5861545205116272</v>
      </c>
      <c r="I43" s="12">
        <v>0.27349531650543213</v>
      </c>
      <c r="J43" s="12">
        <v>0.2798430323600769</v>
      </c>
      <c r="K43" s="12">
        <v>2.1507568359375</v>
      </c>
    </row>
    <row r="44" ht="14.25" customHeight="1">
      <c r="A44" s="5">
        <v>103.0</v>
      </c>
      <c r="B44" s="5" t="s">
        <v>125</v>
      </c>
      <c r="C44" s="5" t="str">
        <f>vlookup(B44,'All Years'!$B:$C,2,0)</f>
        <v>Sub-Saharan Africa</v>
      </c>
      <c r="D44" s="12">
        <v>4.6570000648498535</v>
      </c>
      <c r="E44" s="12">
        <v>0.591718316078186</v>
      </c>
      <c r="F44" s="12">
        <v>0.8957529067993164</v>
      </c>
      <c r="G44" s="12">
        <v>0.33724260330200195</v>
      </c>
      <c r="H44" s="12">
        <v>0.49852821230888367</v>
      </c>
      <c r="I44" s="12">
        <v>0.21177268028259277</v>
      </c>
      <c r="J44" s="12">
        <v>0.028757043182849884</v>
      </c>
      <c r="K44" s="12">
        <v>2.093201160430908</v>
      </c>
    </row>
    <row r="45" ht="14.25" customHeight="1">
      <c r="A45" s="5">
        <v>76.0</v>
      </c>
      <c r="B45" s="5" t="s">
        <v>113</v>
      </c>
      <c r="C45" s="5" t="str">
        <f>vlookup(B45,'All Years'!$B:$C,2,0)</f>
        <v>Western Europe</v>
      </c>
      <c r="D45" s="12">
        <v>5.357900142669678</v>
      </c>
      <c r="E45" s="12">
        <v>1.1538006067276</v>
      </c>
      <c r="F45" s="12">
        <v>1.2019144296646118</v>
      </c>
      <c r="G45" s="12">
        <v>0.8785916566848755</v>
      </c>
      <c r="H45" s="12">
        <v>0.130929097533226</v>
      </c>
      <c r="I45" s="12">
        <v>0.0</v>
      </c>
      <c r="J45" s="12">
        <v>0.04446505755186081</v>
      </c>
      <c r="K45" s="12">
        <v>1.9481596946716309</v>
      </c>
    </row>
    <row r="46" ht="14.25" customHeight="1">
      <c r="A46" s="5">
        <v>30.0</v>
      </c>
      <c r="B46" s="5" t="s">
        <v>58</v>
      </c>
      <c r="C46" s="5" t="str">
        <f>vlookup(B46,'All Years'!$B:$C,2,0)</f>
        <v>Latin America and Caribbean</v>
      </c>
      <c r="D46" s="12">
        <v>6.381899833679199</v>
      </c>
      <c r="E46" s="12">
        <v>0.7813247442245483</v>
      </c>
      <c r="F46" s="12">
        <v>1.2676764726638794</v>
      </c>
      <c r="G46" s="12">
        <v>0.6084140539169312</v>
      </c>
      <c r="H46" s="12">
        <v>0.6042977571487427</v>
      </c>
      <c r="I46" s="12">
        <v>0.1788066327571869</v>
      </c>
      <c r="J46" s="12">
        <v>0.07061436027288437</v>
      </c>
      <c r="K46" s="12">
        <v>2.8707187175750732</v>
      </c>
    </row>
    <row r="47" ht="14.25" customHeight="1">
      <c r="A47" s="5">
        <v>129.0</v>
      </c>
      <c r="B47" s="5" t="s">
        <v>153</v>
      </c>
      <c r="C47" s="5" t="str">
        <f>vlookup(B47,'All Years'!$B:$C,2,0)</f>
        <v>Sub-Saharan Africa</v>
      </c>
      <c r="D47" s="12">
        <v>3.964099884033203</v>
      </c>
      <c r="E47" s="12">
        <v>0.3437080383300781</v>
      </c>
      <c r="F47" s="12">
        <v>0.7924559116363525</v>
      </c>
      <c r="G47" s="12">
        <v>0.21147370338439941</v>
      </c>
      <c r="H47" s="12">
        <v>0.3943195343017578</v>
      </c>
      <c r="I47" s="12">
        <v>0.1854860782623291</v>
      </c>
      <c r="J47" s="12">
        <v>0.09382466971874237</v>
      </c>
      <c r="K47" s="12">
        <v>1.9428322315216064</v>
      </c>
    </row>
    <row r="48" ht="14.25" customHeight="1">
      <c r="A48" s="5">
        <v>69.0</v>
      </c>
      <c r="B48" s="5" t="s">
        <v>116</v>
      </c>
      <c r="C48" s="5" t="str">
        <f>vlookup(B48,'All Years'!$B:$C,2,0)</f>
        <v>Latin America and Caribbean</v>
      </c>
      <c r="D48" s="12">
        <v>5.504000186920166</v>
      </c>
      <c r="E48" s="12">
        <v>0.6196351051330566</v>
      </c>
      <c r="F48" s="12">
        <v>1.205193281173706</v>
      </c>
      <c r="G48" s="12">
        <v>0.6224069595336914</v>
      </c>
      <c r="H48" s="12">
        <v>0.4586196541786194</v>
      </c>
      <c r="I48" s="12">
        <v>0.1968107968568802</v>
      </c>
      <c r="J48" s="12">
        <v>0.07358042150735855</v>
      </c>
      <c r="K48" s="12">
        <v>2.3277993202209473</v>
      </c>
    </row>
    <row r="49" ht="14.25" customHeight="1">
      <c r="A49" s="5">
        <v>73.0</v>
      </c>
      <c r="B49" s="9" t="s">
        <v>88</v>
      </c>
      <c r="C49" s="5" t="str">
        <f>vlookup(B49,'All Years'!$B:$C,2,0)</f>
        <v>Eastern Asia</v>
      </c>
      <c r="D49" s="12">
        <v>5.4303998947143555</v>
      </c>
      <c r="E49" s="12">
        <v>1.4050618410110474</v>
      </c>
      <c r="F49" s="12">
        <v>1.2899816036224365</v>
      </c>
      <c r="G49" s="12">
        <v>1.029650330543518</v>
      </c>
      <c r="H49" s="12">
        <v>0.5242166519165039</v>
      </c>
      <c r="I49" s="12">
        <v>0.2464650571346283</v>
      </c>
      <c r="J49" s="12">
        <v>0.2914305329322815</v>
      </c>
      <c r="K49" s="12">
        <v>0.6436223983764648</v>
      </c>
    </row>
    <row r="50" ht="14.25" customHeight="1">
      <c r="A50" s="5">
        <v>66.0</v>
      </c>
      <c r="B50" s="5" t="s">
        <v>115</v>
      </c>
      <c r="C50" s="5" t="str">
        <f>vlookup(B50,'All Years'!$B:$C,2,0)</f>
        <v>Central and Eastern Europe</v>
      </c>
      <c r="D50" s="12">
        <v>5.619999885559082</v>
      </c>
      <c r="E50" s="12">
        <v>1.1710361242294312</v>
      </c>
      <c r="F50" s="12">
        <v>1.4013171195983887</v>
      </c>
      <c r="G50" s="12">
        <v>0.7315454483032227</v>
      </c>
      <c r="H50" s="12">
        <v>0.25900799036026</v>
      </c>
      <c r="I50" s="12">
        <v>0.06071233004331589</v>
      </c>
      <c r="J50" s="12">
        <v>0.022260475903749466</v>
      </c>
      <c r="K50" s="12">
        <v>1.9741027355194092</v>
      </c>
    </row>
    <row r="51" ht="14.25" customHeight="1">
      <c r="A51" s="5">
        <v>4.0</v>
      </c>
      <c r="B51" s="5" t="s">
        <v>14</v>
      </c>
      <c r="C51" s="5" t="str">
        <f>vlookup(B51,'All Years'!$B:$C,2,0)</f>
        <v>Western Europe</v>
      </c>
      <c r="D51" s="12">
        <v>7.495200157165527</v>
      </c>
      <c r="E51" s="12">
        <v>1.3433012962341309</v>
      </c>
      <c r="F51" s="12">
        <v>1.6443780660629272</v>
      </c>
      <c r="G51" s="12">
        <v>0.9138023853302002</v>
      </c>
      <c r="H51" s="12">
        <v>0.6765021681785583</v>
      </c>
      <c r="I51" s="12">
        <v>0.3532332181930542</v>
      </c>
      <c r="J51" s="12">
        <v>0.13801898062229156</v>
      </c>
      <c r="K51" s="12">
        <v>2.4259896278381348</v>
      </c>
    </row>
    <row r="52" ht="14.25" customHeight="1">
      <c r="A52" s="5">
        <v>123.0</v>
      </c>
      <c r="B52" s="5" t="s">
        <v>128</v>
      </c>
      <c r="C52" s="5" t="str">
        <f>vlookup(B52,'All Years'!$B:$C,2,0)</f>
        <v>Southern Asia</v>
      </c>
      <c r="D52" s="12">
        <v>4.189799785614014</v>
      </c>
      <c r="E52" s="12">
        <v>0.7212600708007812</v>
      </c>
      <c r="F52" s="12">
        <v>0.7471428513526917</v>
      </c>
      <c r="G52" s="12">
        <v>0.4849277138710022</v>
      </c>
      <c r="H52" s="12">
        <v>0.5393124222755432</v>
      </c>
      <c r="I52" s="12">
        <v>0.17218752205371857</v>
      </c>
      <c r="J52" s="12">
        <v>0.09318190813064575</v>
      </c>
      <c r="K52" s="12">
        <v>1.4317996501922607</v>
      </c>
    </row>
    <row r="53" ht="14.25" customHeight="1">
      <c r="A53" s="5">
        <v>93.0</v>
      </c>
      <c r="B53" s="5" t="s">
        <v>90</v>
      </c>
      <c r="C53" s="5" t="str">
        <f>vlookup(B53,'All Years'!$B:$C,2,0)</f>
        <v>Southeastern Asia</v>
      </c>
      <c r="D53" s="12">
        <v>5.092599868774414</v>
      </c>
      <c r="E53" s="12">
        <v>0.899046778678894</v>
      </c>
      <c r="F53" s="12">
        <v>1.2145723104476929</v>
      </c>
      <c r="G53" s="12">
        <v>0.5223903059959412</v>
      </c>
      <c r="H53" s="12">
        <v>0.538158118724823</v>
      </c>
      <c r="I53" s="12">
        <v>0.4840245842933655</v>
      </c>
      <c r="J53" s="12">
        <v>0.01763121411204338</v>
      </c>
      <c r="K53" s="12">
        <v>1.416755199432373</v>
      </c>
    </row>
    <row r="54" ht="14.25" customHeight="1">
      <c r="A54" s="5">
        <v>101.0</v>
      </c>
      <c r="B54" s="5" t="s">
        <v>121</v>
      </c>
      <c r="C54" s="5" t="str">
        <f>vlookup(B54,'All Years'!$B:$C,2,0)</f>
        <v>Middle East and Northern Africa</v>
      </c>
      <c r="D54" s="12">
        <v>4.706600189208984</v>
      </c>
      <c r="E54" s="12">
        <v>1.0585342645645142</v>
      </c>
      <c r="F54" s="12">
        <v>0.7713978290557861</v>
      </c>
      <c r="G54" s="12">
        <v>0.6907561421394348</v>
      </c>
      <c r="H54" s="12">
        <v>0.45935389399528503</v>
      </c>
      <c r="I54" s="12">
        <v>0.28238537907600403</v>
      </c>
      <c r="J54" s="12">
        <v>0.12927007675170898</v>
      </c>
      <c r="K54" s="12">
        <v>1.3148643970489502</v>
      </c>
    </row>
    <row r="55" ht="14.25" customHeight="1">
      <c r="A55" s="5">
        <v>110.0</v>
      </c>
      <c r="B55" s="5" t="s">
        <v>123</v>
      </c>
      <c r="C55" s="5" t="str">
        <f>vlookup(B55,'All Years'!$B:$C,2,0)</f>
        <v>Middle East and Northern Africa</v>
      </c>
      <c r="D55" s="12">
        <v>4.455599784851074</v>
      </c>
      <c r="E55" s="12">
        <v>1.00986647605896</v>
      </c>
      <c r="F55" s="12">
        <v>0.9712120294570923</v>
      </c>
      <c r="G55" s="12">
        <v>0.5359869599342346</v>
      </c>
      <c r="H55" s="12">
        <v>0.30368438363075256</v>
      </c>
      <c r="I55" s="12">
        <v>0.14765481650829315</v>
      </c>
      <c r="J55" s="12">
        <v>0.09460555762052536</v>
      </c>
      <c r="K55" s="12">
        <v>1.3926291465759277</v>
      </c>
    </row>
    <row r="56" ht="14.25" customHeight="1">
      <c r="A56" s="5">
        <v>14.0</v>
      </c>
      <c r="B56" s="5" t="s">
        <v>34</v>
      </c>
      <c r="C56" s="5" t="str">
        <f>vlookup(B56,'All Years'!$B:$C,2,0)</f>
        <v>Western Europe</v>
      </c>
      <c r="D56" s="12">
        <v>6.977099895477295</v>
      </c>
      <c r="E56" s="12">
        <v>1.4475821256637573</v>
      </c>
      <c r="F56" s="12">
        <v>1.5826349258422852</v>
      </c>
      <c r="G56" s="12">
        <v>0.8762854933738708</v>
      </c>
      <c r="H56" s="12">
        <v>0.6139653921127319</v>
      </c>
      <c r="I56" s="12">
        <v>0.30651047825813293</v>
      </c>
      <c r="J56" s="12">
        <v>0.3058188855648041</v>
      </c>
      <c r="K56" s="12">
        <v>1.8442978858947754</v>
      </c>
    </row>
    <row r="57" ht="14.25" customHeight="1">
      <c r="A57" s="5">
        <v>11.0</v>
      </c>
      <c r="B57" s="5" t="s">
        <v>25</v>
      </c>
      <c r="C57" s="5" t="str">
        <f>vlookup(B57,'All Years'!$B:$C,2,0)</f>
        <v>Middle East and Northern Africa</v>
      </c>
      <c r="D57" s="12">
        <v>7.190000057220459</v>
      </c>
      <c r="E57" s="12">
        <v>1.2438241243362427</v>
      </c>
      <c r="F57" s="12">
        <v>1.432910442352295</v>
      </c>
      <c r="G57" s="12">
        <v>0.8883513808250427</v>
      </c>
      <c r="H57" s="12">
        <v>0.46404775977134705</v>
      </c>
      <c r="I57" s="12">
        <v>0.26245567202568054</v>
      </c>
      <c r="J57" s="12">
        <v>0.08168274909257889</v>
      </c>
      <c r="K57" s="12">
        <v>2.8167266845703125</v>
      </c>
    </row>
    <row r="58" ht="14.25" customHeight="1">
      <c r="A58" s="5">
        <v>45.0</v>
      </c>
      <c r="B58" s="5" t="s">
        <v>65</v>
      </c>
      <c r="C58" s="5" t="str">
        <f>vlookup(B58,'All Years'!$B:$C,2,0)</f>
        <v>Western Europe</v>
      </c>
      <c r="D58" s="12">
        <v>6.000400066375732</v>
      </c>
      <c r="E58" s="12">
        <v>1.2641404867172241</v>
      </c>
      <c r="F58" s="12">
        <v>1.500649333000183</v>
      </c>
      <c r="G58" s="12">
        <v>0.9464305639266968</v>
      </c>
      <c r="H58" s="12">
        <v>0.2810191214084625</v>
      </c>
      <c r="I58" s="12">
        <v>0.1365453600883484</v>
      </c>
      <c r="J58" s="12">
        <v>0.028451034799218178</v>
      </c>
      <c r="K58" s="12">
        <v>1.8431191444396973</v>
      </c>
    </row>
    <row r="59" ht="14.25" customHeight="1">
      <c r="A59" s="5">
        <v>102.0</v>
      </c>
      <c r="B59" s="5" t="s">
        <v>154</v>
      </c>
      <c r="C59" s="5" t="str">
        <f>vlookup(B59,'All Years'!$B:$C,2,0)</f>
        <v>Sub-Saharan Africa</v>
      </c>
      <c r="D59" s="12">
        <v>4.671199798583984</v>
      </c>
      <c r="E59" s="12">
        <v>0.5408130884170532</v>
      </c>
      <c r="F59" s="12">
        <v>0.8715333342552185</v>
      </c>
      <c r="G59" s="12">
        <v>0.08032109588384628</v>
      </c>
      <c r="H59" s="12">
        <v>0.4665166437625885</v>
      </c>
      <c r="I59" s="12">
        <v>0.14639335870742798</v>
      </c>
      <c r="J59" s="12">
        <v>0.10295616090297699</v>
      </c>
      <c r="K59" s="12">
        <v>2.462675094604492</v>
      </c>
    </row>
    <row r="60" ht="14.25" customHeight="1">
      <c r="A60" s="5">
        <v>53.0</v>
      </c>
      <c r="B60" s="5" t="s">
        <v>80</v>
      </c>
      <c r="C60" s="5" t="str">
        <f>vlookup(B60,'All Years'!$B:$C,2,0)</f>
        <v>Latin America and Caribbean</v>
      </c>
      <c r="D60" s="12">
        <v>5.889800071716309</v>
      </c>
      <c r="E60" s="12">
        <v>0.8185553550720215</v>
      </c>
      <c r="F60" s="12">
        <v>1.4931496381759644</v>
      </c>
      <c r="G60" s="12">
        <v>0.6933956742286682</v>
      </c>
      <c r="H60" s="12">
        <v>0.5752726793289185</v>
      </c>
      <c r="I60" s="12">
        <v>0.09627503156661987</v>
      </c>
      <c r="J60" s="12">
        <v>0.031291648745536804</v>
      </c>
      <c r="K60" s="12">
        <v>2.181818962097168</v>
      </c>
    </row>
    <row r="61" ht="14.25" customHeight="1">
      <c r="A61" s="5">
        <v>51.0</v>
      </c>
      <c r="B61" s="5" t="s">
        <v>61</v>
      </c>
      <c r="C61" s="5" t="str">
        <f>vlookup(B61,'All Years'!$B:$C,2,0)</f>
        <v>Eastern Asia</v>
      </c>
      <c r="D61" s="12">
        <v>5.914999961853027</v>
      </c>
      <c r="E61" s="12">
        <v>1.2942112684249878</v>
      </c>
      <c r="F61" s="12">
        <v>1.4616018533706665</v>
      </c>
      <c r="G61" s="12">
        <v>0.9879024028778076</v>
      </c>
      <c r="H61" s="12">
        <v>0.5530027151107788</v>
      </c>
      <c r="I61" s="12">
        <v>0.0786065086722374</v>
      </c>
      <c r="J61" s="12">
        <v>0.14967499673366547</v>
      </c>
      <c r="K61" s="12">
        <v>1.3900346755981445</v>
      </c>
    </row>
    <row r="62" ht="14.25" customHeight="1">
      <c r="A62" s="5">
        <v>87.0</v>
      </c>
      <c r="B62" s="5" t="s">
        <v>98</v>
      </c>
      <c r="C62" s="5" t="str">
        <f>vlookup(B62,'All Years'!$B:$C,2,0)</f>
        <v>Middle East and Northern Africa</v>
      </c>
      <c r="D62" s="12">
        <v>5.160699844360352</v>
      </c>
      <c r="E62" s="12">
        <v>0.8215855956077576</v>
      </c>
      <c r="F62" s="12">
        <v>1.2649818658828735</v>
      </c>
      <c r="G62" s="12">
        <v>0.6448798775672913</v>
      </c>
      <c r="H62" s="12">
        <v>0.4678218364715576</v>
      </c>
      <c r="I62" s="12">
        <v>0.12984830141067505</v>
      </c>
      <c r="J62" s="12">
        <v>0.13417395949363708</v>
      </c>
      <c r="K62" s="12">
        <v>1.6974108219146729</v>
      </c>
    </row>
    <row r="63" ht="14.25" customHeight="1">
      <c r="A63" s="5">
        <v>57.0</v>
      </c>
      <c r="B63" s="5" t="s">
        <v>69</v>
      </c>
      <c r="C63" s="5" t="str">
        <f>vlookup(B63,'All Years'!$B:$C,2,0)</f>
        <v>Central and Eastern Europe</v>
      </c>
      <c r="D63" s="12">
        <v>5.79010009765625</v>
      </c>
      <c r="E63" s="12">
        <v>1.1426219940185547</v>
      </c>
      <c r="F63" s="12">
        <v>1.5164777040481567</v>
      </c>
      <c r="G63" s="12">
        <v>0.6313183903694153</v>
      </c>
      <c r="H63" s="12">
        <v>0.45360198616981506</v>
      </c>
      <c r="I63" s="12">
        <v>0.1475931704044342</v>
      </c>
      <c r="J63" s="12">
        <v>0.12070529907941818</v>
      </c>
      <c r="K63" s="12">
        <v>1.7777347564697266</v>
      </c>
    </row>
    <row r="64" ht="14.25" customHeight="1">
      <c r="A64" s="5">
        <v>115.0</v>
      </c>
      <c r="B64" s="5" t="s">
        <v>133</v>
      </c>
      <c r="C64" s="5" t="str">
        <f>vlookup(B64,'All Years'!$B:$C,2,0)</f>
        <v>Sub-Saharan Africa</v>
      </c>
      <c r="D64" s="12">
        <v>4.4096999168396</v>
      </c>
      <c r="E64" s="12">
        <v>0.4930550754070282</v>
      </c>
      <c r="F64" s="12">
        <v>1.0479494333267212</v>
      </c>
      <c r="G64" s="12">
        <v>0.45441216230392456</v>
      </c>
      <c r="H64" s="12">
        <v>0.5036996006965637</v>
      </c>
      <c r="I64" s="12">
        <v>0.3524692952632904</v>
      </c>
      <c r="J64" s="12">
        <v>0.055136509239673615</v>
      </c>
      <c r="K64" s="12">
        <v>1.5029850006103516</v>
      </c>
    </row>
    <row r="65" ht="14.25" customHeight="1">
      <c r="A65" s="5">
        <v>63.0</v>
      </c>
      <c r="B65" s="5" t="s">
        <v>84</v>
      </c>
      <c r="C65" s="5" t="str">
        <f>vlookup(B65,'All Years'!$B:$C,2,0)</f>
        <v>Central and Eastern Europe</v>
      </c>
      <c r="D65" s="12">
        <v>5.662099838256836</v>
      </c>
      <c r="E65" s="12">
        <v>0.8548039793968201</v>
      </c>
      <c r="F65" s="12">
        <v>1.2297848463058472</v>
      </c>
      <c r="G65" s="12">
        <v>0.5776716470718384</v>
      </c>
      <c r="H65" s="12">
        <v>0.448167085647583</v>
      </c>
      <c r="I65" s="12">
        <v>0.27384674549102783</v>
      </c>
      <c r="J65" s="12">
        <v>0.022960901260375977</v>
      </c>
      <c r="K65" s="12">
        <v>2.254913806915283</v>
      </c>
    </row>
    <row r="66" ht="14.25" customHeight="1">
      <c r="A66" s="5">
        <v>43.0</v>
      </c>
      <c r="B66" s="5" t="s">
        <v>56</v>
      </c>
      <c r="C66" s="5" t="str">
        <f>vlookup(B66,'All Years'!$B:$C,2,0)</f>
        <v>Middle East and Northern Africa</v>
      </c>
      <c r="D66" s="12">
        <v>6.083399772644043</v>
      </c>
      <c r="E66" s="12">
        <v>1.473714828491211</v>
      </c>
      <c r="F66" s="12">
        <v>1.301490068435669</v>
      </c>
      <c r="G66" s="12">
        <v>0.6751507520675659</v>
      </c>
      <c r="H66" s="12">
        <v>0.5542811155319214</v>
      </c>
      <c r="I66" s="12">
        <v>0.16737507283687592</v>
      </c>
      <c r="J66" s="12">
        <v>0.10618121176958084</v>
      </c>
      <c r="K66" s="12">
        <v>1.8051939010620117</v>
      </c>
    </row>
    <row r="67" ht="14.25" customHeight="1">
      <c r="A67" s="5">
        <v>89.0</v>
      </c>
      <c r="B67" s="5" t="s">
        <v>93</v>
      </c>
      <c r="C67" s="5" t="str">
        <f>vlookup(B67,'All Years'!$B:$C,2,0)</f>
        <v>Central and Eastern Europe</v>
      </c>
      <c r="D67" s="12">
        <v>5.130799770355225</v>
      </c>
      <c r="E67" s="12">
        <v>0.5296487212181091</v>
      </c>
      <c r="F67" s="12">
        <v>1.4163885116577148</v>
      </c>
      <c r="G67" s="12">
        <v>0.5936762094497681</v>
      </c>
      <c r="H67" s="12">
        <v>0.5398911237716675</v>
      </c>
      <c r="I67" s="12">
        <v>0.280681848526001</v>
      </c>
      <c r="J67" s="12">
        <v>0.03458021208643913</v>
      </c>
      <c r="K67" s="12">
        <v>1.7358877658843994</v>
      </c>
    </row>
    <row r="68" ht="14.25" customHeight="1">
      <c r="A68" s="5">
        <v>50.0</v>
      </c>
      <c r="B68" s="5" t="s">
        <v>105</v>
      </c>
      <c r="C68" s="5" t="str">
        <f>vlookup(B68,'All Years'!$B:$C,2,0)</f>
        <v>Central and Eastern Europe</v>
      </c>
      <c r="D68" s="12">
        <v>5.93310022354126</v>
      </c>
      <c r="E68" s="12">
        <v>1.1480040550231934</v>
      </c>
      <c r="F68" s="12">
        <v>1.4543122053146362</v>
      </c>
      <c r="G68" s="12">
        <v>0.6708524823188782</v>
      </c>
      <c r="H68" s="12">
        <v>0.36294493079185486</v>
      </c>
      <c r="I68" s="12">
        <v>0.09165194630622864</v>
      </c>
      <c r="J68" s="12">
        <v>0.06633470207452774</v>
      </c>
      <c r="K68" s="12">
        <v>2.1389856338500977</v>
      </c>
    </row>
    <row r="69" ht="14.25" customHeight="1">
      <c r="A69" s="5">
        <v>85.0</v>
      </c>
      <c r="B69" s="5" t="s">
        <v>114</v>
      </c>
      <c r="C69" s="5" t="str">
        <f>vlookup(B69,'All Years'!$B:$C,2,0)</f>
        <v>Middle East and Northern Africa</v>
      </c>
      <c r="D69" s="12">
        <v>5.19890022277832</v>
      </c>
      <c r="E69" s="12">
        <v>0.9645389318466187</v>
      </c>
      <c r="F69" s="12">
        <v>1.1664036512374878</v>
      </c>
      <c r="G69" s="12">
        <v>0.7854334712028503</v>
      </c>
      <c r="H69" s="12">
        <v>0.2916523218154907</v>
      </c>
      <c r="I69" s="12">
        <v>0.18652434647083282</v>
      </c>
      <c r="J69" s="12">
        <v>0.033602774143218994</v>
      </c>
      <c r="K69" s="12">
        <v>1.7707347869873047</v>
      </c>
    </row>
    <row r="70" ht="14.25" customHeight="1">
      <c r="A70" s="5">
        <v>135.0</v>
      </c>
      <c r="B70" s="5" t="s">
        <v>127</v>
      </c>
      <c r="C70" s="5" t="str">
        <f>vlookup(B70,'All Years'!$B:$C,2,0)</f>
        <v>Sub-Saharan Africa</v>
      </c>
      <c r="D70" s="12">
        <v>3.4953999519348145</v>
      </c>
      <c r="E70" s="12">
        <v>0.07572794705629349</v>
      </c>
      <c r="F70" s="12">
        <v>0.8584324717521667</v>
      </c>
      <c r="G70" s="12">
        <v>0.26659858226776123</v>
      </c>
      <c r="H70" s="12">
        <v>0.41888856887817383</v>
      </c>
      <c r="I70" s="12">
        <v>0.2056073099374771</v>
      </c>
      <c r="J70" s="12">
        <v>0.030021600425243378</v>
      </c>
      <c r="K70" s="12">
        <v>1.6400994062423706</v>
      </c>
    </row>
    <row r="71" ht="14.25" customHeight="1">
      <c r="A71" s="5">
        <v>67.0</v>
      </c>
      <c r="B71" s="5" t="s">
        <v>78</v>
      </c>
      <c r="C71" s="5" t="str">
        <f>vlookup(B71,'All Years'!$B:$C,2,0)</f>
        <v>Middle East and Northern Africa</v>
      </c>
      <c r="D71" s="12">
        <v>5.565700054168701</v>
      </c>
      <c r="E71" s="12">
        <v>0.9851462841033936</v>
      </c>
      <c r="F71" s="12">
        <v>1.3498409986495972</v>
      </c>
      <c r="G71" s="12">
        <v>0.5526846051216125</v>
      </c>
      <c r="H71" s="12">
        <v>0.49592381715774536</v>
      </c>
      <c r="I71" s="12">
        <v>0.11552739888429642</v>
      </c>
      <c r="J71" s="12">
        <v>0.14820453524589539</v>
      </c>
      <c r="K71" s="12">
        <v>1.918407678604126</v>
      </c>
    </row>
    <row r="72" ht="14.25" customHeight="1">
      <c r="A72" s="5">
        <v>47.0</v>
      </c>
      <c r="B72" s="5" t="s">
        <v>71</v>
      </c>
      <c r="C72" s="5" t="str">
        <f>vlookup(B72,'All Years'!$B:$C,2,0)</f>
        <v>Central and Eastern Europe</v>
      </c>
      <c r="D72" s="12">
        <v>5.951900005340576</v>
      </c>
      <c r="E72" s="12">
        <v>1.1968435049057007</v>
      </c>
      <c r="F72" s="12">
        <v>1.527135968208313</v>
      </c>
      <c r="G72" s="12">
        <v>0.7155284285545349</v>
      </c>
      <c r="H72" s="12">
        <v>0.34985634684562683</v>
      </c>
      <c r="I72" s="12">
        <v>0.026160452514886856</v>
      </c>
      <c r="J72" s="12">
        <v>0.0063554951921105385</v>
      </c>
      <c r="K72" s="12">
        <v>2.130009889602661</v>
      </c>
    </row>
    <row r="73" ht="14.25" customHeight="1">
      <c r="A73" s="5">
        <v>17.0</v>
      </c>
      <c r="B73" s="5" t="s">
        <v>33</v>
      </c>
      <c r="C73" s="5" t="str">
        <f>vlookup(B73,'All Years'!$B:$C,2,0)</f>
        <v>Western Europe</v>
      </c>
      <c r="D73" s="12">
        <v>6.909900188446045</v>
      </c>
      <c r="E73" s="12">
        <v>1.576079249382019</v>
      </c>
      <c r="F73" s="12">
        <v>1.5200711488723755</v>
      </c>
      <c r="G73" s="12">
        <v>0.8961794376373291</v>
      </c>
      <c r="H73" s="12">
        <v>0.6320199966430664</v>
      </c>
      <c r="I73" s="12">
        <v>0.19605237245559692</v>
      </c>
      <c r="J73" s="12">
        <v>0.32099151611328125</v>
      </c>
      <c r="K73" s="12">
        <v>1.7685508728027344</v>
      </c>
    </row>
    <row r="74" ht="14.25" customHeight="1">
      <c r="A74" s="5">
        <v>86.0</v>
      </c>
      <c r="B74" s="5" t="s">
        <v>108</v>
      </c>
      <c r="C74" s="5" t="str">
        <f>vlookup(B74,'All Years'!$B:$C,2,0)</f>
        <v>Central and Eastern Europe</v>
      </c>
      <c r="D74" s="12">
        <v>5.184800148010254</v>
      </c>
      <c r="E74" s="12">
        <v>0.9593454599380493</v>
      </c>
      <c r="F74" s="12">
        <v>1.2393220663070679</v>
      </c>
      <c r="G74" s="12">
        <v>0.6905881762504578</v>
      </c>
      <c r="H74" s="12">
        <v>0.39448845386505127</v>
      </c>
      <c r="I74" s="12">
        <v>0.17322063446044922</v>
      </c>
      <c r="J74" s="12">
        <v>0.0524614118039608</v>
      </c>
      <c r="K74" s="12">
        <v>1.6753802299499512</v>
      </c>
    </row>
    <row r="75" ht="14.25" customHeight="1">
      <c r="A75" s="5">
        <v>130.0</v>
      </c>
      <c r="B75" s="5" t="s">
        <v>151</v>
      </c>
      <c r="C75" s="5" t="str">
        <f>vlookup(B75,'All Years'!$B:$C,2,0)</f>
        <v>Sub-Saharan Africa</v>
      </c>
      <c r="D75" s="12">
        <v>3.7736001014709473</v>
      </c>
      <c r="E75" s="12">
        <v>0.26234179735183716</v>
      </c>
      <c r="F75" s="12">
        <v>0.9076550602912903</v>
      </c>
      <c r="G75" s="12">
        <v>0.4017691910266876</v>
      </c>
      <c r="H75" s="12">
        <v>0.22106988728046417</v>
      </c>
      <c r="I75" s="12">
        <v>0.15457488596439362</v>
      </c>
      <c r="J75" s="12">
        <v>0.04853280261158943</v>
      </c>
      <c r="K75" s="12">
        <v>1.7776857614517212</v>
      </c>
    </row>
    <row r="76" ht="14.25" customHeight="1">
      <c r="A76" s="5">
        <v>134.0</v>
      </c>
      <c r="B76" s="5" t="s">
        <v>138</v>
      </c>
      <c r="C76" s="5" t="str">
        <f>vlookup(B76,'All Years'!$B:$C,2,0)</f>
        <v>Sub-Saharan Africa</v>
      </c>
      <c r="D76" s="12">
        <v>3.5868000984191895</v>
      </c>
      <c r="E76" s="12">
        <v>0.18607757985591888</v>
      </c>
      <c r="F76" s="12">
        <v>0.5414249897003174</v>
      </c>
      <c r="G76" s="12">
        <v>0.3057853579521179</v>
      </c>
      <c r="H76" s="12">
        <v>0.5305394530296326</v>
      </c>
      <c r="I76" s="12">
        <v>0.21031814813613892</v>
      </c>
      <c r="J76" s="12">
        <v>0.08025054633617401</v>
      </c>
      <c r="K76" s="12">
        <v>1.7323668003082275</v>
      </c>
    </row>
    <row r="77" ht="14.25" customHeight="1">
      <c r="A77" s="5">
        <v>34.0</v>
      </c>
      <c r="B77" s="5" t="s">
        <v>76</v>
      </c>
      <c r="C77" s="5" t="str">
        <f>vlookup(B77,'All Years'!$B:$C,2,0)</f>
        <v>Southeastern Asia</v>
      </c>
      <c r="D77" s="12">
        <v>6.3221001625061035</v>
      </c>
      <c r="E77" s="12">
        <v>1.1613143682479858</v>
      </c>
      <c r="F77" s="12">
        <v>1.2582391500473022</v>
      </c>
      <c r="G77" s="12">
        <v>0.6691382527351379</v>
      </c>
      <c r="H77" s="12">
        <v>0.3561541736125946</v>
      </c>
      <c r="I77" s="12">
        <v>0.31143319606781006</v>
      </c>
      <c r="J77" s="12">
        <v>0.05915569141507149</v>
      </c>
      <c r="K77" s="12">
        <v>2.506686210632324</v>
      </c>
    </row>
    <row r="78" ht="14.25" customHeight="1">
      <c r="A78" s="5">
        <v>111.0</v>
      </c>
      <c r="B78" s="5" t="s">
        <v>144</v>
      </c>
      <c r="C78" s="5" t="str">
        <f>vlookup(B78,'All Years'!$B:$C,2,0)</f>
        <v>Sub-Saharan Africa</v>
      </c>
      <c r="D78" s="12">
        <v>4.447000026702881</v>
      </c>
      <c r="E78" s="12">
        <v>0.36980339884757996</v>
      </c>
      <c r="F78" s="12">
        <v>1.2331777811050415</v>
      </c>
      <c r="G78" s="12">
        <v>0.1519869565963745</v>
      </c>
      <c r="H78" s="12">
        <v>0.367292195558548</v>
      </c>
      <c r="I78" s="12">
        <v>0.13934466242790222</v>
      </c>
      <c r="J78" s="12">
        <v>0.05589870363473892</v>
      </c>
      <c r="K78" s="12">
        <v>2.129509687423706</v>
      </c>
    </row>
    <row r="79" ht="14.25" customHeight="1">
      <c r="A79" s="5">
        <v>22.0</v>
      </c>
      <c r="B79" s="5" t="s">
        <v>53</v>
      </c>
      <c r="C79" s="5" t="str">
        <f>vlookup(B79,'All Years'!$B:$C,2,0)</f>
        <v>Western Europe</v>
      </c>
      <c r="D79" s="12">
        <v>6.6265997886657715</v>
      </c>
      <c r="E79" s="12">
        <v>1.2702007293701172</v>
      </c>
      <c r="F79" s="12">
        <v>1.5248963832855225</v>
      </c>
      <c r="G79" s="12">
        <v>0.8843668699264526</v>
      </c>
      <c r="H79" s="12">
        <v>0.6453388333320618</v>
      </c>
      <c r="I79" s="12">
        <v>0.375807523727417</v>
      </c>
      <c r="J79" s="12">
        <v>0.14224694669246674</v>
      </c>
      <c r="K79" s="12">
        <v>1.7837519645690918</v>
      </c>
    </row>
    <row r="80" ht="14.25" customHeight="1">
      <c r="A80" s="5">
        <v>117.0</v>
      </c>
      <c r="B80" s="5" t="s">
        <v>132</v>
      </c>
      <c r="C80" s="5" t="str">
        <f>vlookup(B80,'All Years'!$B:$C,2,0)</f>
        <v>Sub-Saharan Africa</v>
      </c>
      <c r="D80" s="12">
        <v>4.355500221252441</v>
      </c>
      <c r="E80" s="12">
        <v>0.5570274591445923</v>
      </c>
      <c r="F80" s="12">
        <v>1.245025873184204</v>
      </c>
      <c r="G80" s="12">
        <v>0.2920340299606323</v>
      </c>
      <c r="H80" s="12">
        <v>0.12853366136550903</v>
      </c>
      <c r="I80" s="12">
        <v>0.13417945802211761</v>
      </c>
      <c r="J80" s="12">
        <v>0.09332285076379776</v>
      </c>
      <c r="K80" s="12">
        <v>1.905339241027832</v>
      </c>
    </row>
    <row r="81" ht="14.25" customHeight="1">
      <c r="A81" s="5">
        <v>52.0</v>
      </c>
      <c r="B81" s="5" t="s">
        <v>86</v>
      </c>
      <c r="C81" s="5" t="str">
        <f>vlookup(B81,'All Years'!$B:$C,2,0)</f>
        <v>Sub-Saharan Africa</v>
      </c>
      <c r="D81" s="12">
        <v>5.891499996185303</v>
      </c>
      <c r="E81" s="12">
        <v>1.0901397466659546</v>
      </c>
      <c r="F81" s="12">
        <v>1.3874260187149048</v>
      </c>
      <c r="G81" s="12">
        <v>0.6838793158531189</v>
      </c>
      <c r="H81" s="12">
        <v>0.5839028358459473</v>
      </c>
      <c r="I81" s="12">
        <v>0.24502183496952057</v>
      </c>
      <c r="J81" s="12">
        <v>0.04988715797662735</v>
      </c>
      <c r="K81" s="12">
        <v>1.8512120246887207</v>
      </c>
    </row>
    <row r="82" ht="14.25" customHeight="1">
      <c r="A82" s="5">
        <v>24.0</v>
      </c>
      <c r="B82" s="5" t="s">
        <v>30</v>
      </c>
      <c r="C82" s="5" t="str">
        <f>vlookup(B82,'All Years'!$B:$C,2,0)</f>
        <v>Latin America and Caribbean</v>
      </c>
      <c r="D82" s="12">
        <v>6.4882001876831055</v>
      </c>
      <c r="E82" s="12">
        <v>1.0382345914840698</v>
      </c>
      <c r="F82" s="12">
        <v>1.2522331476211548</v>
      </c>
      <c r="G82" s="12">
        <v>0.7606626749038696</v>
      </c>
      <c r="H82" s="12">
        <v>0.47918078303337097</v>
      </c>
      <c r="I82" s="12">
        <v>0.06868445128202438</v>
      </c>
      <c r="J82" s="12">
        <v>0.09470430016517639</v>
      </c>
      <c r="K82" s="12">
        <v>2.7945103645324707</v>
      </c>
    </row>
    <row r="83" ht="14.25" customHeight="1">
      <c r="A83" s="5">
        <v>64.0</v>
      </c>
      <c r="B83" s="5" t="s">
        <v>67</v>
      </c>
      <c r="C83" s="5" t="str">
        <f>vlookup(B83,'All Years'!$B:$C,2,0)</f>
        <v>Central and Eastern Europe</v>
      </c>
      <c r="D83" s="12">
        <v>5.639699935913086</v>
      </c>
      <c r="E83" s="12">
        <v>0.6566085815429688</v>
      </c>
      <c r="F83" s="12">
        <v>1.3006945848464966</v>
      </c>
      <c r="G83" s="12">
        <v>0.6202210783958435</v>
      </c>
      <c r="H83" s="12">
        <v>0.2321626842021942</v>
      </c>
      <c r="I83" s="12">
        <v>0.17094849050045013</v>
      </c>
      <c r="J83" s="12">
        <v>3.2557593658566475E-4</v>
      </c>
      <c r="K83" s="12">
        <v>2.6587631702423096</v>
      </c>
    </row>
    <row r="84" ht="14.25" customHeight="1">
      <c r="A84" s="5">
        <v>91.0</v>
      </c>
      <c r="B84" s="5" t="s">
        <v>112</v>
      </c>
      <c r="C84" s="5" t="str">
        <f>vlookup(B84,'All Years'!$B:$C,2,0)</f>
        <v>Eastern Asia</v>
      </c>
      <c r="D84" s="12">
        <v>5.124599933624268</v>
      </c>
      <c r="E84" s="12">
        <v>0.9141743779182434</v>
      </c>
      <c r="F84" s="12">
        <v>1.5172455310821533</v>
      </c>
      <c r="G84" s="12">
        <v>0.5753622055053711</v>
      </c>
      <c r="H84" s="12">
        <v>0.39512839913368225</v>
      </c>
      <c r="I84" s="12">
        <v>0.2528414726257324</v>
      </c>
      <c r="J84" s="12">
        <v>0.03171302750706673</v>
      </c>
      <c r="K84" s="12">
        <v>1.4381511211395264</v>
      </c>
    </row>
    <row r="85" ht="14.25" customHeight="1">
      <c r="A85" s="5">
        <v>78.0</v>
      </c>
      <c r="B85" s="5" t="s">
        <v>99</v>
      </c>
      <c r="C85" s="5" t="str">
        <f>vlookup(B85,'All Years'!$B:$C,2,0)</f>
        <v>Central and Eastern Europe</v>
      </c>
      <c r="D85" s="12">
        <v>5.347499847412109</v>
      </c>
      <c r="E85" s="12">
        <v>1.0172784328460693</v>
      </c>
      <c r="F85" s="12">
        <v>1.279393196105957</v>
      </c>
      <c r="G85" s="12">
        <v>0.7292125821113586</v>
      </c>
      <c r="H85" s="12">
        <v>0.2592701017856598</v>
      </c>
      <c r="I85" s="12">
        <v>0.11140763014554977</v>
      </c>
      <c r="J85" s="12">
        <v>0.08144690096378326</v>
      </c>
      <c r="K85" s="12">
        <v>1.869539737701416</v>
      </c>
    </row>
    <row r="86" ht="14.25" customHeight="1">
      <c r="A86" s="5">
        <v>82.0</v>
      </c>
      <c r="B86" s="5" t="s">
        <v>107</v>
      </c>
      <c r="C86" s="5" t="str">
        <f>vlookup(B86,'All Years'!$B:$C,2,0)</f>
        <v>Middle East and Northern Africa</v>
      </c>
      <c r="D86" s="12">
        <v>5.253699779510498</v>
      </c>
      <c r="E86" s="12">
        <v>0.7787924408912659</v>
      </c>
      <c r="F86" s="12">
        <v>0.7973423004150391</v>
      </c>
      <c r="G86" s="12">
        <v>0.668939471244812</v>
      </c>
      <c r="H86" s="12">
        <v>0.46011635661125183</v>
      </c>
      <c r="I86" s="12">
        <v>0.02639644965529442</v>
      </c>
      <c r="J86" s="12">
        <v>0.07425975799560547</v>
      </c>
      <c r="K86" s="12">
        <v>2.447866439819336</v>
      </c>
    </row>
    <row r="87" ht="14.25" customHeight="1">
      <c r="A87" s="5">
        <v>121.0</v>
      </c>
      <c r="B87" s="5" t="s">
        <v>136</v>
      </c>
      <c r="C87" s="5" t="str">
        <f>vlookup(B87,'All Years'!$B:$C,2,0)</f>
        <v>Southeastern Asia</v>
      </c>
      <c r="D87" s="12">
        <v>4.307799816131592</v>
      </c>
      <c r="E87" s="12">
        <v>0.6821320056915283</v>
      </c>
      <c r="F87" s="12">
        <v>1.1736785173416138</v>
      </c>
      <c r="G87" s="12">
        <v>0.4293920695781708</v>
      </c>
      <c r="H87" s="12">
        <v>0.579642117023468</v>
      </c>
      <c r="I87" s="12">
        <v>0.5975680351257324</v>
      </c>
      <c r="J87" s="12">
        <v>0.17805826663970947</v>
      </c>
      <c r="K87" s="12">
        <v>0.6673431396484375</v>
      </c>
    </row>
    <row r="88" ht="14.25" customHeight="1">
      <c r="A88" s="5">
        <v>96.0</v>
      </c>
      <c r="B88" s="5" t="s">
        <v>129</v>
      </c>
      <c r="C88" s="5" t="str">
        <f>vlookup(B88,'All Years'!$B:$C,2,0)</f>
        <v>Southern Asia</v>
      </c>
      <c r="D88" s="12">
        <v>4.88040018081665</v>
      </c>
      <c r="E88" s="12">
        <v>0.4253782033920288</v>
      </c>
      <c r="F88" s="12">
        <v>1.228227972984314</v>
      </c>
      <c r="G88" s="12">
        <v>0.5386286377906799</v>
      </c>
      <c r="H88" s="12">
        <v>0.5261306762695312</v>
      </c>
      <c r="I88" s="12">
        <v>0.3020186126232147</v>
      </c>
      <c r="J88" s="12">
        <v>0.07788365334272385</v>
      </c>
      <c r="K88" s="12">
        <v>1.7821800708770752</v>
      </c>
    </row>
    <row r="89" ht="14.25" customHeight="1">
      <c r="A89" s="5">
        <v>6.0</v>
      </c>
      <c r="B89" s="5" t="s">
        <v>20</v>
      </c>
      <c r="C89" s="5" t="str">
        <f>vlookup(B89,'All Years'!$B:$C,2,0)</f>
        <v>Western Europe</v>
      </c>
      <c r="D89" s="12">
        <v>7.441299915313721</v>
      </c>
      <c r="E89" s="12">
        <v>1.3609089851379395</v>
      </c>
      <c r="F89" s="12">
        <v>1.4882769584655762</v>
      </c>
      <c r="G89" s="12">
        <v>0.8777100443840027</v>
      </c>
      <c r="H89" s="12">
        <v>0.6380650401115417</v>
      </c>
      <c r="I89" s="12">
        <v>0.333357572555542</v>
      </c>
      <c r="J89" s="12">
        <v>0.2945946156978607</v>
      </c>
      <c r="K89" s="12">
        <v>2.44842529296875</v>
      </c>
    </row>
    <row r="90" ht="14.25" customHeight="1">
      <c r="A90" s="5">
        <v>8.0</v>
      </c>
      <c r="B90" s="5" t="s">
        <v>22</v>
      </c>
      <c r="C90" s="5" t="str">
        <f>vlookup(B90,'All Years'!$B:$C,2,0)</f>
        <v>South Pasific</v>
      </c>
      <c r="D90" s="12">
        <v>7.323800086975098</v>
      </c>
      <c r="E90" s="12">
        <v>1.2680160999298096</v>
      </c>
      <c r="F90" s="12">
        <v>1.600624680519104</v>
      </c>
      <c r="G90" s="12">
        <v>0.8760755658149719</v>
      </c>
      <c r="H90" s="12">
        <v>0.6688672304153442</v>
      </c>
      <c r="I90" s="12">
        <v>0.36517027020454407</v>
      </c>
      <c r="J90" s="12">
        <v>0.38884034752845764</v>
      </c>
      <c r="K90" s="12">
        <v>2.156167984008789</v>
      </c>
    </row>
    <row r="91" ht="14.25" customHeight="1">
      <c r="A91" s="5">
        <v>39.0</v>
      </c>
      <c r="B91" s="5" t="s">
        <v>72</v>
      </c>
      <c r="C91" s="5" t="str">
        <f>vlookup(B91,'All Years'!$B:$C,2,0)</f>
        <v>Latin America and Caribbean</v>
      </c>
      <c r="D91" s="12">
        <v>6.140999794006348</v>
      </c>
      <c r="E91" s="12">
        <v>0.6682993769645691</v>
      </c>
      <c r="F91" s="12">
        <v>1.3194842338562012</v>
      </c>
      <c r="G91" s="12">
        <v>0.6998415589332581</v>
      </c>
      <c r="H91" s="12">
        <v>0.5267428755760193</v>
      </c>
      <c r="I91" s="12">
        <v>0.20766808092594147</v>
      </c>
      <c r="J91" s="12">
        <v>0.1284787505865097</v>
      </c>
      <c r="K91" s="12">
        <v>2.59045147895813</v>
      </c>
    </row>
    <row r="92" ht="14.25" customHeight="1">
      <c r="A92" s="5">
        <v>124.0</v>
      </c>
      <c r="B92" s="5" t="s">
        <v>148</v>
      </c>
      <c r="C92" s="5" t="str">
        <f>vlookup(B92,'All Years'!$B:$C,2,0)</f>
        <v>Sub-Saharan Africa</v>
      </c>
      <c r="D92" s="12">
        <v>4.165500164031982</v>
      </c>
      <c r="E92" s="12">
        <v>0.13135278224945068</v>
      </c>
      <c r="F92" s="12">
        <v>0.8665677309036255</v>
      </c>
      <c r="G92" s="12">
        <v>0.22082921862602234</v>
      </c>
      <c r="H92" s="12">
        <v>0.3897864520549774</v>
      </c>
      <c r="I92" s="12">
        <v>0.17535682022571564</v>
      </c>
      <c r="J92" s="12">
        <v>0.09890391677618027</v>
      </c>
      <c r="K92" s="12">
        <v>2.282719612121582</v>
      </c>
    </row>
    <row r="93" ht="14.25" customHeight="1">
      <c r="A93" s="5">
        <v>88.0</v>
      </c>
      <c r="B93" s="5" t="s">
        <v>94</v>
      </c>
      <c r="C93" s="5" t="str">
        <f>vlookup(B93,'All Years'!$B:$C,2,0)</f>
        <v>Sub-Saharan Africa</v>
      </c>
      <c r="D93" s="12">
        <v>5.155399799346924</v>
      </c>
      <c r="E93" s="12">
        <v>0.6891199350357056</v>
      </c>
      <c r="F93" s="12">
        <v>1.1717095375061035</v>
      </c>
      <c r="G93" s="12">
        <v>0.04772007465362549</v>
      </c>
      <c r="H93" s="12">
        <v>0.46185705065727234</v>
      </c>
      <c r="I93" s="12">
        <v>0.20104172825813293</v>
      </c>
      <c r="J93" s="12">
        <v>0.031750354915857315</v>
      </c>
      <c r="K93" s="12">
        <v>2.5521538257598877</v>
      </c>
    </row>
    <row r="94" ht="14.25" customHeight="1">
      <c r="A94" s="5">
        <v>55.0</v>
      </c>
      <c r="B94" s="4" t="s">
        <v>160</v>
      </c>
      <c r="C94" s="5" t="str">
        <f>vlookup(B94,'All Years'!$B:$C,2,0)</f>
        <v>#N/A</v>
      </c>
      <c r="D94" s="12">
        <v>5.834799766540527</v>
      </c>
      <c r="E94" s="12">
        <v>1.2288159132003784</v>
      </c>
      <c r="F94" s="12">
        <v>1.2110105752944946</v>
      </c>
      <c r="G94" s="12">
        <v>0.9091323018074036</v>
      </c>
      <c r="H94" s="12">
        <v>0.4948965013027191</v>
      </c>
      <c r="I94" s="12">
        <v>0.17868094146251678</v>
      </c>
      <c r="J94" s="12">
        <v>0.153538778424263</v>
      </c>
      <c r="K94" s="12">
        <v>1.6587514877319336</v>
      </c>
    </row>
    <row r="95" ht="14.25" customHeight="1">
      <c r="A95" s="5">
        <v>2.0</v>
      </c>
      <c r="B95" s="5" t="s">
        <v>16</v>
      </c>
      <c r="C95" s="5" t="str">
        <f>vlookup(B95,'All Years'!$B:$C,2,0)</f>
        <v>Western Europe</v>
      </c>
      <c r="D95" s="12">
        <v>7.593699932098389</v>
      </c>
      <c r="E95" s="12">
        <v>1.4556267261505127</v>
      </c>
      <c r="F95" s="12">
        <v>1.5823396444320679</v>
      </c>
      <c r="G95" s="12">
        <v>0.8607627153396606</v>
      </c>
      <c r="H95" s="12">
        <v>0.6864202618598938</v>
      </c>
      <c r="I95" s="12">
        <v>0.285636305809021</v>
      </c>
      <c r="J95" s="12">
        <v>0.33968719840049744</v>
      </c>
      <c r="K95" s="12">
        <v>2.383241653442383</v>
      </c>
    </row>
    <row r="96" ht="14.25" customHeight="1">
      <c r="A96" s="5">
        <v>72.0</v>
      </c>
      <c r="B96" s="5" t="s">
        <v>96</v>
      </c>
      <c r="C96" s="5" t="str">
        <f>vlookup(B96,'All Years'!$B:$C,2,0)</f>
        <v>Southern Asia</v>
      </c>
      <c r="D96" s="12">
        <v>5.472499847412109</v>
      </c>
      <c r="E96" s="12">
        <v>0.6524404287338257</v>
      </c>
      <c r="F96" s="12">
        <v>0.8095431923866272</v>
      </c>
      <c r="G96" s="12">
        <v>0.42374271154403687</v>
      </c>
      <c r="H96" s="12">
        <v>0.3343447744846344</v>
      </c>
      <c r="I96" s="12">
        <v>0.21607986092567444</v>
      </c>
      <c r="J96" s="12">
        <v>0.11329315602779388</v>
      </c>
      <c r="K96" s="12">
        <v>2.9230213165283203</v>
      </c>
    </row>
    <row r="97" ht="14.25" customHeight="1">
      <c r="A97" s="5">
        <v>99.0</v>
      </c>
      <c r="B97" s="5" t="s">
        <v>119</v>
      </c>
      <c r="C97" s="5" t="str">
        <f>vlookup(B97,'All Years'!$B:$C,2,0)</f>
        <v>Middle East and Northern Africa</v>
      </c>
      <c r="D97" s="12">
        <v>4.743299961090088</v>
      </c>
      <c r="E97" s="12">
        <v>0.6424106955528259</v>
      </c>
      <c r="F97" s="12">
        <v>1.216771125793457</v>
      </c>
      <c r="G97" s="12">
        <v>0.6024050116539001</v>
      </c>
      <c r="H97" s="12">
        <v>0.26615840196609497</v>
      </c>
      <c r="I97" s="12">
        <v>0.08595483005046844</v>
      </c>
      <c r="J97" s="12">
        <v>0.0764569342136383</v>
      </c>
      <c r="K97" s="12">
        <v>1.853147268295288</v>
      </c>
    </row>
    <row r="98" ht="14.25" customHeight="1">
      <c r="A98" s="5">
        <v>27.0</v>
      </c>
      <c r="B98" s="5" t="s">
        <v>41</v>
      </c>
      <c r="C98" s="5" t="str">
        <f>vlookup(B98,'All Years'!$B:$C,2,0)</f>
        <v>Latin America and Caribbean</v>
      </c>
      <c r="D98" s="12">
        <v>6.429999828338623</v>
      </c>
      <c r="E98" s="12">
        <v>1.1122004985809326</v>
      </c>
      <c r="F98" s="12">
        <v>1.4383903741836548</v>
      </c>
      <c r="G98" s="12">
        <v>0.7587998509407043</v>
      </c>
      <c r="H98" s="12">
        <v>0.5968670845031738</v>
      </c>
      <c r="I98" s="12">
        <v>0.12450971454381943</v>
      </c>
      <c r="J98" s="12">
        <v>0.06309143453836441</v>
      </c>
      <c r="K98" s="12">
        <v>2.3361802101135254</v>
      </c>
    </row>
    <row r="99" ht="14.25" customHeight="1">
      <c r="A99" s="5">
        <v>61.0</v>
      </c>
      <c r="B99" s="5" t="s">
        <v>68</v>
      </c>
      <c r="C99" s="5" t="str">
        <f>vlookup(B99,'All Years'!$B:$C,2,0)</f>
        <v>Latin America and Caribbean</v>
      </c>
      <c r="D99" s="12">
        <v>5.680600166320801</v>
      </c>
      <c r="E99" s="12">
        <v>0.8345803022384644</v>
      </c>
      <c r="F99" s="12">
        <v>1.5220855474472046</v>
      </c>
      <c r="G99" s="12">
        <v>0.6150156855583191</v>
      </c>
      <c r="H99" s="12">
        <v>0.5405383110046387</v>
      </c>
      <c r="I99" s="12">
        <v>0.16201412677764893</v>
      </c>
      <c r="J99" s="12">
        <v>0.07404571026563644</v>
      </c>
      <c r="K99" s="12">
        <v>1.9322805404663086</v>
      </c>
    </row>
    <row r="100" ht="14.25" customHeight="1">
      <c r="A100" s="5">
        <v>62.0</v>
      </c>
      <c r="B100" s="5" t="s">
        <v>73</v>
      </c>
      <c r="C100" s="5" t="str">
        <f>vlookup(B100,'All Years'!$B:$C,2,0)</f>
        <v>Latin America and Caribbean</v>
      </c>
      <c r="D100" s="12">
        <v>5.6631999015808105</v>
      </c>
      <c r="E100" s="12">
        <v>0.9335164427757263</v>
      </c>
      <c r="F100" s="12">
        <v>1.248977780342102</v>
      </c>
      <c r="G100" s="12">
        <v>0.6740342378616333</v>
      </c>
      <c r="H100" s="12">
        <v>0.5299767255783081</v>
      </c>
      <c r="I100" s="12">
        <v>0.09155446290969849</v>
      </c>
      <c r="J100" s="12">
        <v>0.03416664898395538</v>
      </c>
      <c r="K100" s="12">
        <v>2.15094256401062</v>
      </c>
    </row>
    <row r="101" ht="14.25" customHeight="1">
      <c r="A101" s="5">
        <v>68.0</v>
      </c>
      <c r="B101" s="5" t="s">
        <v>106</v>
      </c>
      <c r="C101" s="5" t="str">
        <f>vlookup(B101,'All Years'!$B:$C,2,0)</f>
        <v>Southeastern Asia</v>
      </c>
      <c r="D101" s="12">
        <v>5.524099826812744</v>
      </c>
      <c r="E101" s="12">
        <v>0.77534019947052</v>
      </c>
      <c r="F101" s="12">
        <v>1.3123725652694702</v>
      </c>
      <c r="G101" s="12">
        <v>0.5126478672027588</v>
      </c>
      <c r="H101" s="12">
        <v>0.642839789390564</v>
      </c>
      <c r="I101" s="12">
        <v>0.11992429196834564</v>
      </c>
      <c r="J101" s="12">
        <v>0.10517649352550507</v>
      </c>
      <c r="K101" s="12">
        <v>2.055793285369873</v>
      </c>
    </row>
    <row r="102" ht="14.25" customHeight="1">
      <c r="A102" s="5">
        <v>40.0</v>
      </c>
      <c r="B102" s="5" t="s">
        <v>75</v>
      </c>
      <c r="C102" s="5" t="str">
        <f>vlookup(B102,'All Years'!$B:$C,2,0)</f>
        <v>Central and Eastern Europe</v>
      </c>
      <c r="D102" s="12">
        <v>6.123000144958496</v>
      </c>
      <c r="E102" s="12">
        <v>1.1755410432815552</v>
      </c>
      <c r="F102" s="12">
        <v>1.4478323459625244</v>
      </c>
      <c r="G102" s="12">
        <v>0.7808310389518738</v>
      </c>
      <c r="H102" s="12">
        <v>0.5457288026809692</v>
      </c>
      <c r="I102" s="12">
        <v>0.10757467895746231</v>
      </c>
      <c r="J102" s="12">
        <v>0.06386008858680725</v>
      </c>
      <c r="K102" s="12">
        <v>2.0016632080078125</v>
      </c>
    </row>
    <row r="103" ht="14.25" customHeight="1">
      <c r="A103" s="5">
        <v>74.0</v>
      </c>
      <c r="B103" s="5" t="s">
        <v>104</v>
      </c>
      <c r="C103" s="5" t="str">
        <f>vlookup(B103,'All Years'!$B:$C,2,0)</f>
        <v>Western Europe</v>
      </c>
      <c r="D103" s="12">
        <v>5.410399913787842</v>
      </c>
      <c r="E103" s="12">
        <v>1.1875145435333252</v>
      </c>
      <c r="F103" s="12">
        <v>1.4294682741165161</v>
      </c>
      <c r="G103" s="12">
        <v>0.8835936188697815</v>
      </c>
      <c r="H103" s="12">
        <v>0.562037467956543</v>
      </c>
      <c r="I103" s="12">
        <v>0.05491117015480995</v>
      </c>
      <c r="J103" s="12">
        <v>0.016621582210063934</v>
      </c>
      <c r="K103" s="12">
        <v>1.2762255668640137</v>
      </c>
    </row>
    <row r="104" ht="14.25" customHeight="1">
      <c r="A104" s="5">
        <v>49.0</v>
      </c>
      <c r="B104" s="5" t="s">
        <v>102</v>
      </c>
      <c r="C104" s="5" t="str">
        <f>vlookup(B104,'All Years'!$B:$C,2,0)</f>
        <v>Central and Eastern Europe</v>
      </c>
      <c r="D104" s="12">
        <v>5.945199966430664</v>
      </c>
      <c r="E104" s="12">
        <v>1.115623950958252</v>
      </c>
      <c r="F104" s="12">
        <v>1.218840479850769</v>
      </c>
      <c r="G104" s="12">
        <v>0.7263840436935425</v>
      </c>
      <c r="H104" s="12">
        <v>0.5275211334228516</v>
      </c>
      <c r="I104" s="12">
        <v>0.08755482733249664</v>
      </c>
      <c r="J104" s="12">
        <v>6.922887987457216E-4</v>
      </c>
      <c r="K104" s="12">
        <v>2.2685952186584473</v>
      </c>
    </row>
    <row r="105" ht="14.25" customHeight="1">
      <c r="A105" s="5">
        <v>56.0</v>
      </c>
      <c r="B105" s="5" t="s">
        <v>79</v>
      </c>
      <c r="C105" s="5" t="str">
        <f>vlookup(B105,'All Years'!$B:$C,2,0)</f>
        <v>Central and Eastern Europe</v>
      </c>
      <c r="D105" s="12">
        <v>5.809700012207031</v>
      </c>
      <c r="E105" s="12">
        <v>1.1510967016220093</v>
      </c>
      <c r="F105" s="12">
        <v>1.4790383577346802</v>
      </c>
      <c r="G105" s="12">
        <v>0.598529040813446</v>
      </c>
      <c r="H105" s="12">
        <v>0.39928874373435974</v>
      </c>
      <c r="I105" s="12">
        <v>0.06505656242370605</v>
      </c>
      <c r="J105" s="12">
        <v>0.02537189982831478</v>
      </c>
      <c r="K105" s="12">
        <v>2.091289520263672</v>
      </c>
    </row>
    <row r="106" ht="14.25" customHeight="1">
      <c r="A106" s="5">
        <v>136.0</v>
      </c>
      <c r="B106" s="5" t="s">
        <v>157</v>
      </c>
      <c r="C106" s="5" t="str">
        <f>vlookup(B106,'All Years'!$B:$C,2,0)</f>
        <v>Sub-Saharan Africa</v>
      </c>
      <c r="D106" s="12">
        <v>3.408099889755249</v>
      </c>
      <c r="E106" s="12">
        <v>0.33232781291007996</v>
      </c>
      <c r="F106" s="12">
        <v>0.8956395983695984</v>
      </c>
      <c r="G106" s="12">
        <v>0.40005725622177124</v>
      </c>
      <c r="H106" s="12">
        <v>0.6359075903892517</v>
      </c>
      <c r="I106" s="12">
        <v>0.19970963895320892</v>
      </c>
      <c r="J106" s="12">
        <v>0.44449201226234436</v>
      </c>
      <c r="K106" s="12">
        <v>0.499957799911499</v>
      </c>
    </row>
    <row r="107" ht="14.25" customHeight="1">
      <c r="A107" s="5">
        <v>32.0</v>
      </c>
      <c r="B107" s="5" t="s">
        <v>51</v>
      </c>
      <c r="C107" s="5" t="str">
        <f>vlookup(B107,'All Years'!$B:$C,2,0)</f>
        <v>Middle East and Northern Africa</v>
      </c>
      <c r="D107" s="12">
        <v>6.3709001541137695</v>
      </c>
      <c r="E107" s="12">
        <v>1.3787645101547241</v>
      </c>
      <c r="F107" s="12">
        <v>1.3312712907791138</v>
      </c>
      <c r="G107" s="12">
        <v>0.633422315120697</v>
      </c>
      <c r="H107" s="12">
        <v>0.5089555978775024</v>
      </c>
      <c r="I107" s="12">
        <v>0.09834412485361099</v>
      </c>
      <c r="J107" s="12">
        <v>0.12683570384979248</v>
      </c>
      <c r="K107" s="12">
        <v>2.2933449745178223</v>
      </c>
    </row>
    <row r="108" ht="14.25" customHeight="1">
      <c r="A108" s="5">
        <v>104.0</v>
      </c>
      <c r="B108" s="5" t="s">
        <v>146</v>
      </c>
      <c r="C108" s="5" t="str">
        <f>vlookup(B108,'All Years'!$B:$C,2,0)</f>
        <v>Sub-Saharan Africa</v>
      </c>
      <c r="D108" s="12">
        <v>4.631100177764893</v>
      </c>
      <c r="E108" s="12">
        <v>0.4289061427116394</v>
      </c>
      <c r="F108" s="12">
        <v>1.1174556016921997</v>
      </c>
      <c r="G108" s="12">
        <v>0.43322330713272095</v>
      </c>
      <c r="H108" s="12">
        <v>0.40554824471473694</v>
      </c>
      <c r="I108" s="12">
        <v>0.137994185090065</v>
      </c>
      <c r="J108" s="12">
        <v>0.08212511241436005</v>
      </c>
      <c r="K108" s="12">
        <v>2.025845766067505</v>
      </c>
    </row>
    <row r="109" ht="14.25" customHeight="1">
      <c r="A109" s="5">
        <v>75.0</v>
      </c>
      <c r="B109" s="5" t="s">
        <v>103</v>
      </c>
      <c r="C109" s="5" t="str">
        <f>vlookup(B109,'All Years'!$B:$C,2,0)</f>
        <v>Central and Eastern Europe</v>
      </c>
      <c r="D109" s="12">
        <v>5.398200035095215</v>
      </c>
      <c r="E109" s="12">
        <v>0.9746984243392944</v>
      </c>
      <c r="F109" s="12">
        <v>1.369261622428894</v>
      </c>
      <c r="G109" s="12">
        <v>0.6849715709686279</v>
      </c>
      <c r="H109" s="12">
        <v>0.2878657877445221</v>
      </c>
      <c r="I109" s="12">
        <v>0.13378043472766876</v>
      </c>
      <c r="J109" s="12">
        <v>0.04289807379245758</v>
      </c>
      <c r="K109" s="12">
        <v>1.9047045707702637</v>
      </c>
    </row>
    <row r="110" ht="14.25" customHeight="1">
      <c r="A110" s="5">
        <v>107.0</v>
      </c>
      <c r="B110" s="5" t="s">
        <v>131</v>
      </c>
      <c r="C110" s="5" t="str">
        <f>vlookup(B110,'All Years'!$B:$C,2,0)</f>
        <v>Sub-Saharan Africa</v>
      </c>
      <c r="D110" s="12">
        <v>4.5706000328063965</v>
      </c>
      <c r="E110" s="12">
        <v>0.25615593791007996</v>
      </c>
      <c r="F110" s="12">
        <v>0.8131965398788452</v>
      </c>
      <c r="G110" s="12">
        <v>0.0</v>
      </c>
      <c r="H110" s="12">
        <v>0.35518157482147217</v>
      </c>
      <c r="I110" s="12">
        <v>0.23821769654750824</v>
      </c>
      <c r="J110" s="12">
        <v>0.05302267149090767</v>
      </c>
      <c r="K110" s="12">
        <v>2.854811668395996</v>
      </c>
    </row>
    <row r="111" ht="14.25" customHeight="1">
      <c r="A111" s="5">
        <v>33.0</v>
      </c>
      <c r="B111" s="5" t="s">
        <v>39</v>
      </c>
      <c r="C111" s="5" t="str">
        <f>vlookup(B111,'All Years'!$B:$C,2,0)</f>
        <v>Southeastern Asia</v>
      </c>
      <c r="D111" s="12">
        <v>6.343200206756592</v>
      </c>
      <c r="E111" s="12">
        <v>1.5292936563491821</v>
      </c>
      <c r="F111" s="12">
        <v>1.4511654376983643</v>
      </c>
      <c r="G111" s="12">
        <v>1.0080009698867798</v>
      </c>
      <c r="H111" s="12">
        <v>0.6313455700874329</v>
      </c>
      <c r="I111" s="12">
        <v>0.26141005754470825</v>
      </c>
      <c r="J111" s="12">
        <v>0.45696985721588135</v>
      </c>
      <c r="K111" s="12">
        <v>1.0050158500671387</v>
      </c>
    </row>
    <row r="112" ht="14.25" customHeight="1">
      <c r="A112" s="5">
        <v>37.0</v>
      </c>
      <c r="B112" s="5" t="s">
        <v>60</v>
      </c>
      <c r="C112" s="5" t="str">
        <f>vlookup(B112,'All Years'!$B:$C,2,0)</f>
        <v>Central and Eastern Europe</v>
      </c>
      <c r="D112" s="12">
        <v>6.173399925231934</v>
      </c>
      <c r="E112" s="12">
        <v>1.209889531135559</v>
      </c>
      <c r="F112" s="12">
        <v>1.5370469093322754</v>
      </c>
      <c r="G112" s="12">
        <v>0.7761403918266296</v>
      </c>
      <c r="H112" s="12">
        <v>0.3535221517086029</v>
      </c>
      <c r="I112" s="12">
        <v>0.11760219931602478</v>
      </c>
      <c r="J112" s="12">
        <v>0.013820428401231766</v>
      </c>
      <c r="K112" s="12">
        <v>2.165400505065918</v>
      </c>
    </row>
    <row r="113" ht="14.25" customHeight="1">
      <c r="A113" s="5">
        <v>48.0</v>
      </c>
      <c r="B113" s="5" t="s">
        <v>70</v>
      </c>
      <c r="C113" s="5" t="str">
        <f>vlookup(B113,'All Years'!$B:$C,2,0)</f>
        <v>Central and Eastern Europe</v>
      </c>
      <c r="D113" s="12">
        <v>5.9475998878479</v>
      </c>
      <c r="E113" s="12">
        <v>1.2190436124801636</v>
      </c>
      <c r="F113" s="12">
        <v>1.5063902139663696</v>
      </c>
      <c r="G113" s="12">
        <v>0.8562099933624268</v>
      </c>
      <c r="H113" s="12">
        <v>0.6329253315925598</v>
      </c>
      <c r="I113" s="12">
        <v>0.15979626774787903</v>
      </c>
      <c r="J113" s="12">
        <v>0.050951000303030014</v>
      </c>
      <c r="K113" s="12">
        <v>1.5222811698913574</v>
      </c>
    </row>
    <row r="114" ht="14.25" customHeight="1">
      <c r="A114" s="5">
        <v>100.0</v>
      </c>
      <c r="B114" s="5" t="s">
        <v>124</v>
      </c>
      <c r="C114" s="5" t="str">
        <f>vlookup(B114,'All Years'!$B:$C,2,0)</f>
        <v>Sub-Saharan Africa</v>
      </c>
      <c r="D114" s="12">
        <v>4.723999977111816</v>
      </c>
      <c r="E114" s="12">
        <v>0.9399137496948242</v>
      </c>
      <c r="F114" s="12">
        <v>1.410448431968689</v>
      </c>
      <c r="G114" s="12">
        <v>0.3299905061721802</v>
      </c>
      <c r="H114" s="12">
        <v>0.5164846777915955</v>
      </c>
      <c r="I114" s="12">
        <v>0.10336045175790787</v>
      </c>
      <c r="J114" s="12">
        <v>0.055745553225278854</v>
      </c>
      <c r="K114" s="12">
        <v>1.3680503368377686</v>
      </c>
    </row>
    <row r="115" ht="14.25" customHeight="1">
      <c r="A115" s="5">
        <v>54.0</v>
      </c>
      <c r="B115" s="5" t="s">
        <v>62</v>
      </c>
      <c r="C115" s="5" t="str">
        <f>vlookup(B115,'All Years'!$B:$C,2,0)</f>
        <v>Eastern Asia</v>
      </c>
      <c r="D115" s="12">
        <v>5.874899864196777</v>
      </c>
      <c r="E115" s="12">
        <v>1.2663074731826782</v>
      </c>
      <c r="F115" s="12">
        <v>1.2041566371917725</v>
      </c>
      <c r="G115" s="12">
        <v>0.9546517729759216</v>
      </c>
      <c r="H115" s="12">
        <v>0.24419446289539337</v>
      </c>
      <c r="I115" s="12">
        <v>0.1745200902223587</v>
      </c>
      <c r="J115" s="12">
        <v>0.05143860727548599</v>
      </c>
      <c r="K115" s="12">
        <v>1.9796268939971924</v>
      </c>
    </row>
    <row r="116" ht="14.25" customHeight="1">
      <c r="A116" s="5">
        <v>35.0</v>
      </c>
      <c r="B116" s="5" t="s">
        <v>52</v>
      </c>
      <c r="C116" s="5" t="str">
        <f>vlookup(B116,'All Years'!$B:$C,2,0)</f>
        <v>Western Europe</v>
      </c>
      <c r="D116" s="12">
        <v>6.309899806976318</v>
      </c>
      <c r="E116" s="12">
        <v>1.25081467628479</v>
      </c>
      <c r="F116" s="12">
        <v>1.5376429557800293</v>
      </c>
      <c r="G116" s="12">
        <v>0.9648756980895996</v>
      </c>
      <c r="H116" s="12">
        <v>0.44884124398231506</v>
      </c>
      <c r="I116" s="12">
        <v>0.14155583083629608</v>
      </c>
      <c r="J116" s="12">
        <v>0.07382475584745407</v>
      </c>
      <c r="K116" s="12">
        <v>1.8923230171203613</v>
      </c>
    </row>
    <row r="117" ht="14.25" customHeight="1">
      <c r="A117" s="5">
        <v>109.0</v>
      </c>
      <c r="B117" s="5" t="s">
        <v>139</v>
      </c>
      <c r="C117" s="5" t="str">
        <f>vlookup(B117,'All Years'!$B:$C,2,0)</f>
        <v>Southern Asia</v>
      </c>
      <c r="D117" s="12">
        <v>4.470600128173828</v>
      </c>
      <c r="E117" s="12">
        <v>0.9178501963615417</v>
      </c>
      <c r="F117" s="12">
        <v>1.3143577575683594</v>
      </c>
      <c r="G117" s="12">
        <v>0.6718994379043579</v>
      </c>
      <c r="H117" s="12">
        <v>0.5851258039474487</v>
      </c>
      <c r="I117" s="12">
        <v>0.3074157238006592</v>
      </c>
      <c r="J117" s="12">
        <v>0.050183672457933426</v>
      </c>
      <c r="K117" s="12">
        <v>0.6237623691558838</v>
      </c>
    </row>
    <row r="118" ht="14.25" customHeight="1">
      <c r="A118" s="5">
        <v>9.0</v>
      </c>
      <c r="B118" s="5" t="s">
        <v>21</v>
      </c>
      <c r="C118" s="5" t="str">
        <f>vlookup(B118,'All Years'!$B:$C,2,0)</f>
        <v>Western Europe</v>
      </c>
      <c r="D118" s="12">
        <v>7.314499855041504</v>
      </c>
      <c r="E118" s="12">
        <v>1.3554390668869019</v>
      </c>
      <c r="F118" s="12">
        <v>1.5014808177947998</v>
      </c>
      <c r="G118" s="12">
        <v>0.9134620428085327</v>
      </c>
      <c r="H118" s="12">
        <v>0.6594042778015137</v>
      </c>
      <c r="I118" s="12">
        <v>0.2846675217151642</v>
      </c>
      <c r="J118" s="12">
        <v>0.3832118809223175</v>
      </c>
      <c r="K118" s="12">
        <v>2.216858386993408</v>
      </c>
    </row>
    <row r="119" ht="14.25" customHeight="1">
      <c r="A119" s="5">
        <v>5.0</v>
      </c>
      <c r="B119" s="5" t="s">
        <v>12</v>
      </c>
      <c r="C119" s="5" t="str">
        <f>vlookup(B119,'All Years'!$B:$C,2,0)</f>
        <v>Western Europe</v>
      </c>
      <c r="D119" s="12">
        <v>7.487299919128418</v>
      </c>
      <c r="E119" s="12">
        <v>1.419727087020874</v>
      </c>
      <c r="F119" s="12">
        <v>1.548998236656189</v>
      </c>
      <c r="G119" s="12">
        <v>0.9270759224891663</v>
      </c>
      <c r="H119" s="12">
        <v>0.6597794890403748</v>
      </c>
      <c r="I119" s="12">
        <v>0.255525141954422</v>
      </c>
      <c r="J119" s="12">
        <v>0.35667726397514343</v>
      </c>
      <c r="K119" s="12">
        <v>2.319528579711914</v>
      </c>
    </row>
    <row r="120" ht="14.25" customHeight="1">
      <c r="A120" s="5">
        <v>26.0</v>
      </c>
      <c r="B120" s="9" t="s">
        <v>54</v>
      </c>
      <c r="C120" s="5" t="str">
        <f>vlookup(B120,'All Years'!$B:$C,2,0)</f>
        <v>Eastern Asia</v>
      </c>
      <c r="D120" s="12">
        <v>6.4405999183654785</v>
      </c>
      <c r="E120" s="12">
        <v>1.3650527000427246</v>
      </c>
      <c r="F120" s="12">
        <v>1.4359679222106934</v>
      </c>
      <c r="G120" s="12">
        <v>0.85737544298172</v>
      </c>
      <c r="H120" s="12">
        <v>0.41755861043930054</v>
      </c>
      <c r="I120" s="12">
        <v>0.15061914920806885</v>
      </c>
      <c r="J120" s="12">
        <v>0.07785949856042862</v>
      </c>
      <c r="K120" s="12">
        <v>2.1361265182495117</v>
      </c>
    </row>
    <row r="121" ht="14.25" customHeight="1">
      <c r="A121" s="5">
        <v>77.0</v>
      </c>
      <c r="B121" s="5" t="s">
        <v>117</v>
      </c>
      <c r="C121" s="5" t="str">
        <f>vlookup(B121,'All Years'!$B:$C,2,0)</f>
        <v>Central and Eastern Europe</v>
      </c>
      <c r="D121" s="12">
        <v>5.352499961853027</v>
      </c>
      <c r="E121" s="12">
        <v>0.4741392731666565</v>
      </c>
      <c r="F121" s="12">
        <v>1.1789753437042236</v>
      </c>
      <c r="G121" s="12">
        <v>0.5978690981864929</v>
      </c>
      <c r="H121" s="12">
        <v>0.5034967660903931</v>
      </c>
      <c r="I121" s="12">
        <v>0.2140786051750183</v>
      </c>
      <c r="J121" s="12">
        <v>0.13553710281848907</v>
      </c>
      <c r="K121" s="12">
        <v>2.2484333515167236</v>
      </c>
    </row>
    <row r="122" ht="14.25" customHeight="1">
      <c r="A122" s="5">
        <v>138.0</v>
      </c>
      <c r="B122" s="5" t="s">
        <v>150</v>
      </c>
      <c r="C122" s="5" t="str">
        <f>vlookup(B122,'All Years'!$B:$C,2,0)</f>
        <v>Sub-Saharan Africa</v>
      </c>
      <c r="D122" s="12">
        <v>3.303499937057495</v>
      </c>
      <c r="E122" s="12">
        <v>0.454863578081131</v>
      </c>
      <c r="F122" s="12">
        <v>0.9911340475082397</v>
      </c>
      <c r="G122" s="12">
        <v>0.3812969923019409</v>
      </c>
      <c r="H122" s="12">
        <v>0.4809245765209198</v>
      </c>
      <c r="I122" s="12">
        <v>0.27003657817840576</v>
      </c>
      <c r="J122" s="12">
        <v>0.09719528257846832</v>
      </c>
      <c r="K122" s="12">
        <v>0.6280851364135742</v>
      </c>
    </row>
    <row r="123" ht="14.25" customHeight="1">
      <c r="A123" s="5">
        <v>44.0</v>
      </c>
      <c r="B123" s="5" t="s">
        <v>50</v>
      </c>
      <c r="C123" s="5" t="str">
        <f>vlookup(B123,'All Years'!$B:$C,2,0)</f>
        <v>Southeastern Asia</v>
      </c>
      <c r="D123" s="12">
        <v>6.072299957275391</v>
      </c>
      <c r="E123" s="12">
        <v>1.0159679651260376</v>
      </c>
      <c r="F123" s="12">
        <v>1.4172539710998535</v>
      </c>
      <c r="G123" s="12">
        <v>0.7067188620567322</v>
      </c>
      <c r="H123" s="12">
        <v>0.6373342871665955</v>
      </c>
      <c r="I123" s="12">
        <v>0.36356768012046814</v>
      </c>
      <c r="J123" s="12">
        <v>0.029144583269953728</v>
      </c>
      <c r="K123" s="12">
        <v>1.9023003578186035</v>
      </c>
    </row>
    <row r="124" ht="14.25" customHeight="1">
      <c r="A124" s="5">
        <v>128.0</v>
      </c>
      <c r="B124" s="5" t="s">
        <v>159</v>
      </c>
      <c r="C124" s="5" t="str">
        <f>vlookup(B124,'All Years'!$B:$C,2,0)</f>
        <v>Sub-Saharan Africa</v>
      </c>
      <c r="D124" s="12">
        <v>3.998500108718872</v>
      </c>
      <c r="E124" s="12">
        <v>0.25935932993888855</v>
      </c>
      <c r="F124" s="12">
        <v>0.47427070140838623</v>
      </c>
      <c r="G124" s="12">
        <v>0.25290340185165405</v>
      </c>
      <c r="H124" s="12">
        <v>0.43412429094314575</v>
      </c>
      <c r="I124" s="12">
        <v>0.15820494294166565</v>
      </c>
      <c r="J124" s="12">
        <v>0.10067674517631531</v>
      </c>
      <c r="K124" s="12">
        <v>2.3189613819122314</v>
      </c>
    </row>
    <row r="125" ht="14.25" customHeight="1">
      <c r="A125" s="5">
        <v>105.0</v>
      </c>
      <c r="B125" s="5" t="s">
        <v>118</v>
      </c>
      <c r="C125" s="5" t="str">
        <f>vlookup(B125,'All Years'!$B:$C,2,0)</f>
        <v>Middle East and Northern Africa</v>
      </c>
      <c r="D125" s="12">
        <v>4.592400074005127</v>
      </c>
      <c r="E125" s="12">
        <v>0.8997398614883423</v>
      </c>
      <c r="F125" s="12">
        <v>0.9064324498176575</v>
      </c>
      <c r="G125" s="12">
        <v>0.6903191208839417</v>
      </c>
      <c r="H125" s="12">
        <v>0.2705073654651642</v>
      </c>
      <c r="I125" s="12">
        <v>0.04020790383219719</v>
      </c>
      <c r="J125" s="12">
        <v>0.06274396926164627</v>
      </c>
      <c r="K125" s="12">
        <v>1.7224149703979492</v>
      </c>
    </row>
    <row r="126" ht="14.25" customHeight="1">
      <c r="A126" s="5">
        <v>71.0</v>
      </c>
      <c r="B126" s="5" t="s">
        <v>92</v>
      </c>
      <c r="C126" s="5" t="str">
        <f>vlookup(B126,'All Years'!$B:$C,2,0)</f>
        <v>Middle East and Northern Africa</v>
      </c>
      <c r="D126" s="12">
        <v>5.482500076293945</v>
      </c>
      <c r="E126" s="12">
        <v>1.148337483406067</v>
      </c>
      <c r="F126" s="12">
        <v>1.3804458379745483</v>
      </c>
      <c r="G126" s="12">
        <v>0.6856197118759155</v>
      </c>
      <c r="H126" s="12">
        <v>0.32427555322647095</v>
      </c>
      <c r="I126" s="12">
        <v>0.1056017279624939</v>
      </c>
      <c r="J126" s="12">
        <v>0.10878204554319382</v>
      </c>
      <c r="K126" s="12">
        <v>1.7294402122497559</v>
      </c>
    </row>
    <row r="127" ht="14.25" customHeight="1">
      <c r="A127" s="5">
        <v>65.0</v>
      </c>
      <c r="B127" s="5" t="s">
        <v>85</v>
      </c>
      <c r="C127" s="5" t="str">
        <f>vlookup(B127,'All Years'!$B:$C,2,0)</f>
        <v>Central and Eastern Europe</v>
      </c>
      <c r="D127" s="12">
        <v>5.636199951171875</v>
      </c>
      <c r="E127" s="12">
        <v>1.0155855417251587</v>
      </c>
      <c r="F127" s="12">
        <v>1.5328292846679688</v>
      </c>
      <c r="G127" s="12">
        <v>0.5167500376701355</v>
      </c>
      <c r="H127" s="12">
        <v>0.4166015088558197</v>
      </c>
      <c r="I127" s="12">
        <v>0.19908496737480164</v>
      </c>
      <c r="J127" s="12">
        <v>0.0373101681470871</v>
      </c>
      <c r="K127" s="12">
        <v>1.9180607795715332</v>
      </c>
    </row>
    <row r="128" ht="14.25" customHeight="1">
      <c r="A128" s="5">
        <v>125.0</v>
      </c>
      <c r="B128" s="5" t="s">
        <v>145</v>
      </c>
      <c r="C128" s="5" t="str">
        <f>vlookup(B128,'All Years'!$B:$C,2,0)</f>
        <v>Sub-Saharan Africa</v>
      </c>
      <c r="D128" s="12">
        <v>4.160799980163574</v>
      </c>
      <c r="E128" s="12">
        <v>0.3217732608318329</v>
      </c>
      <c r="F128" s="12">
        <v>1.0901086330413818</v>
      </c>
      <c r="G128" s="12">
        <v>0.23699095845222473</v>
      </c>
      <c r="H128" s="12">
        <v>0.44971323013305664</v>
      </c>
      <c r="I128" s="12">
        <v>0.2594212591648102</v>
      </c>
      <c r="J128" s="12">
        <v>0.060604363679885864</v>
      </c>
      <c r="K128" s="12">
        <v>1.7421619892120361</v>
      </c>
    </row>
    <row r="129" ht="14.25" customHeight="1">
      <c r="A129" s="5">
        <v>127.0</v>
      </c>
      <c r="B129" s="5" t="s">
        <v>122</v>
      </c>
      <c r="C129" s="5" t="str">
        <f>vlookup(B129,'All Years'!$B:$C,2,0)</f>
        <v>Central and Eastern Europe</v>
      </c>
      <c r="D129" s="12">
        <v>4.10290002822876</v>
      </c>
      <c r="E129" s="12">
        <v>0.7929980158805847</v>
      </c>
      <c r="F129" s="12">
        <v>1.4127649068832397</v>
      </c>
      <c r="G129" s="12">
        <v>0.6092634201049805</v>
      </c>
      <c r="H129" s="12">
        <v>0.1625741422176361</v>
      </c>
      <c r="I129" s="12">
        <v>0.18695849180221558</v>
      </c>
      <c r="J129" s="12">
        <v>0.011440815404057503</v>
      </c>
      <c r="K129" s="12">
        <v>0.9268991947174072</v>
      </c>
    </row>
    <row r="130" ht="14.25" customHeight="1">
      <c r="A130" s="5">
        <v>20.0</v>
      </c>
      <c r="B130" s="5" t="s">
        <v>36</v>
      </c>
      <c r="C130" s="5" t="str">
        <f>vlookup(B130,'All Years'!$B:$C,2,0)</f>
        <v>Middle East and Northern Africa</v>
      </c>
      <c r="D130" s="12">
        <v>6.774099826812744</v>
      </c>
      <c r="E130" s="12">
        <v>1.467124581336975</v>
      </c>
      <c r="F130" s="12">
        <v>1.2955563068389893</v>
      </c>
      <c r="G130" s="12">
        <v>0.7761461734771729</v>
      </c>
      <c r="H130" s="12">
        <v>0.6698377132415771</v>
      </c>
      <c r="I130" s="12">
        <v>0.28391775488853455</v>
      </c>
      <c r="J130" s="12">
        <v>0.18562638759613037</v>
      </c>
      <c r="K130" s="12">
        <v>2.095860481262207</v>
      </c>
    </row>
    <row r="131" ht="14.25" customHeight="1">
      <c r="A131" s="5">
        <v>19.0</v>
      </c>
      <c r="B131" s="5" t="s">
        <v>37</v>
      </c>
      <c r="C131" s="5" t="str">
        <f>vlookup(B131,'All Years'!$B:$C,2,0)</f>
        <v>Western Europe</v>
      </c>
      <c r="D131" s="12">
        <v>6.814300060272217</v>
      </c>
      <c r="E131" s="12">
        <v>1.301310420036316</v>
      </c>
      <c r="F131" s="12">
        <v>1.5587326288223267</v>
      </c>
      <c r="G131" s="12">
        <v>0.8832120299339294</v>
      </c>
      <c r="H131" s="12">
        <v>0.5326727032661438</v>
      </c>
      <c r="I131" s="12">
        <v>0.3543255627155304</v>
      </c>
      <c r="J131" s="12">
        <v>0.2720714509487152</v>
      </c>
      <c r="K131" s="12">
        <v>1.9120063781738281</v>
      </c>
    </row>
    <row r="132" ht="14.25" customHeight="1">
      <c r="A132" s="5">
        <v>18.0</v>
      </c>
      <c r="B132" s="5" t="s">
        <v>31</v>
      </c>
      <c r="C132" s="5" t="str">
        <f>vlookup(B132,'All Years'!$B:$C,2,0)</f>
        <v>North America</v>
      </c>
      <c r="D132" s="12">
        <v>6.886000156402588</v>
      </c>
      <c r="E132" s="12">
        <v>1.3980430364608765</v>
      </c>
      <c r="F132" s="12">
        <v>1.470543384552002</v>
      </c>
      <c r="G132" s="12">
        <v>0.8189616799354553</v>
      </c>
      <c r="H132" s="12">
        <v>0.5473175644874573</v>
      </c>
      <c r="I132" s="12">
        <v>0.2905890941619873</v>
      </c>
      <c r="J132" s="12">
        <v>0.1334339827299118</v>
      </c>
      <c r="K132" s="12">
        <v>2.227151393890381</v>
      </c>
    </row>
    <row r="133" ht="14.25" customHeight="1">
      <c r="A133" s="5">
        <v>31.0</v>
      </c>
      <c r="B133" s="5" t="s">
        <v>48</v>
      </c>
      <c r="C133" s="5" t="str">
        <f>vlookup(B133,'All Years'!$B:$C,2,0)</f>
        <v>Latin America and Caribbean</v>
      </c>
      <c r="D133" s="12">
        <v>6.378799915313721</v>
      </c>
      <c r="E133" s="12">
        <v>1.0926628112792969</v>
      </c>
      <c r="F133" s="12">
        <v>1.4587924480438232</v>
      </c>
      <c r="G133" s="12">
        <v>0.770585298538208</v>
      </c>
      <c r="H133" s="12">
        <v>0.624857485294342</v>
      </c>
      <c r="I133" s="12">
        <v>0.12961643934249878</v>
      </c>
      <c r="J133" s="12">
        <v>0.1553344577550888</v>
      </c>
      <c r="K133" s="12">
        <v>2.146977424621582</v>
      </c>
    </row>
    <row r="134" ht="14.25" customHeight="1">
      <c r="A134" s="5">
        <v>42.0</v>
      </c>
      <c r="B134" s="5" t="s">
        <v>59</v>
      </c>
      <c r="C134" s="5" t="str">
        <f>vlookup(B134,'All Years'!$B:$C,2,0)</f>
        <v>Central and Eastern Europe</v>
      </c>
      <c r="D134" s="12">
        <v>6.096099853515625</v>
      </c>
      <c r="E134" s="12">
        <v>0.7188507318496704</v>
      </c>
      <c r="F134" s="12">
        <v>1.5844265222549438</v>
      </c>
      <c r="G134" s="12">
        <v>0.604837954044342</v>
      </c>
      <c r="H134" s="12">
        <v>0.7244771122932434</v>
      </c>
      <c r="I134" s="12">
        <v>0.327792227268219</v>
      </c>
      <c r="J134" s="12">
        <v>0.25874704122543335</v>
      </c>
      <c r="K134" s="12">
        <v>1.876936912536621</v>
      </c>
    </row>
    <row r="135" ht="14.25" customHeight="1">
      <c r="A135" s="5">
        <v>97.0</v>
      </c>
      <c r="B135" s="5" t="s">
        <v>38</v>
      </c>
      <c r="C135" s="5" t="str">
        <f>vlookup(B135,'All Years'!$B:$C,2,0)</f>
        <v>Latin America and Caribbean</v>
      </c>
      <c r="D135" s="12">
        <v>4.805600166320801</v>
      </c>
      <c r="E135" s="12">
        <v>0.9956647753715515</v>
      </c>
      <c r="F135" s="12">
        <v>1.4694135189056396</v>
      </c>
      <c r="G135" s="12">
        <v>0.657052218914032</v>
      </c>
      <c r="H135" s="12">
        <v>0.13310422003269196</v>
      </c>
      <c r="I135" s="12">
        <v>0.05632007122039795</v>
      </c>
      <c r="J135" s="12">
        <v>0.051631730049848557</v>
      </c>
      <c r="K135" s="12">
        <v>1.4423677921295166</v>
      </c>
    </row>
    <row r="136" ht="14.25" customHeight="1">
      <c r="A136" s="5">
        <v>92.0</v>
      </c>
      <c r="B136" s="5" t="s">
        <v>91</v>
      </c>
      <c r="C136" s="5" t="str">
        <f>vlookup(B136,'All Years'!$B:$C,2,0)</f>
        <v>Southeastern Asia</v>
      </c>
      <c r="D136" s="12">
        <v>5.1031999588012695</v>
      </c>
      <c r="E136" s="12">
        <v>0.7146314978599548</v>
      </c>
      <c r="F136" s="12">
        <v>1.3650060892105103</v>
      </c>
      <c r="G136" s="12">
        <v>0.7015249729156494</v>
      </c>
      <c r="H136" s="12">
        <v>0.6182425022125244</v>
      </c>
      <c r="I136" s="12">
        <v>0.17704612016677856</v>
      </c>
      <c r="J136" s="12">
        <v>0.07949893921613693</v>
      </c>
      <c r="K136" s="12">
        <v>1.447296142578125</v>
      </c>
    </row>
    <row r="137" ht="14.25" customHeight="1">
      <c r="A137" s="5">
        <v>137.0</v>
      </c>
      <c r="B137" s="5" t="s">
        <v>143</v>
      </c>
      <c r="C137" s="5" t="str">
        <f>vlookup(B137,'All Years'!$B:$C,2,0)</f>
        <v>Middle East and Northern Africa</v>
      </c>
      <c r="D137" s="12">
        <v>3.3548998832702637</v>
      </c>
      <c r="E137" s="12">
        <v>0.44152724742889404</v>
      </c>
      <c r="F137" s="12">
        <v>1.0726127624511719</v>
      </c>
      <c r="G137" s="12">
        <v>0.34321630001068115</v>
      </c>
      <c r="H137" s="12">
        <v>0.24387027323246002</v>
      </c>
      <c r="I137" s="12">
        <v>0.08309169113636017</v>
      </c>
      <c r="J137" s="12">
        <v>0.06414559483528137</v>
      </c>
      <c r="K137" s="12">
        <v>1.1064739227294922</v>
      </c>
    </row>
    <row r="138" ht="14.25" customHeight="1">
      <c r="A138" s="5">
        <v>116.0</v>
      </c>
      <c r="B138" s="5" t="s">
        <v>101</v>
      </c>
      <c r="C138" s="5" t="str">
        <f>vlookup(B138,'All Years'!$B:$C,2,0)</f>
        <v>Sub-Saharan Africa</v>
      </c>
      <c r="D138" s="12">
        <v>4.377099990844727</v>
      </c>
      <c r="E138" s="12">
        <v>0.5623911023139954</v>
      </c>
      <c r="F138" s="12">
        <v>1.04740571975708</v>
      </c>
      <c r="G138" s="12">
        <v>0.2945159673690796</v>
      </c>
      <c r="H138" s="12">
        <v>0.5026000738143921</v>
      </c>
      <c r="I138" s="12">
        <v>0.22137217223644257</v>
      </c>
      <c r="J138" s="12">
        <v>0.0819481685757637</v>
      </c>
      <c r="K138" s="12">
        <v>1.6668968200683594</v>
      </c>
    </row>
    <row r="139" ht="14.25" customHeight="1">
      <c r="A139" s="5">
        <v>131.0</v>
      </c>
      <c r="B139" s="5" t="s">
        <v>126</v>
      </c>
      <c r="C139" s="5" t="str">
        <f>vlookup(B139,'All Years'!$B:$C,2,0)</f>
        <v>Sub-Saharan Africa</v>
      </c>
      <c r="D139" s="12">
        <v>3.6923000812530518</v>
      </c>
      <c r="E139" s="12">
        <v>0.35728293657302856</v>
      </c>
      <c r="F139" s="12">
        <v>1.0943148136138916</v>
      </c>
      <c r="G139" s="12">
        <v>0.24789117276668549</v>
      </c>
      <c r="H139" s="12">
        <v>0.40598225593566895</v>
      </c>
      <c r="I139" s="12">
        <v>0.13196250796318054</v>
      </c>
      <c r="J139" s="12">
        <v>0.09893959760665894</v>
      </c>
      <c r="K139" s="12">
        <v>1.355912446975708</v>
      </c>
    </row>
    <row r="140" ht="14.25" customHeight="1">
      <c r="C140" s="16"/>
    </row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</sheetData>
  <autoFilter ref="$A$1:$K$139">
    <sortState ref="A1:K139">
      <sortCondition ref="B1:B139"/>
    </sortState>
  </autoFilter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29"/>
    <col customWidth="1" min="2" max="2" width="21.43"/>
    <col customWidth="1" min="3" max="3" width="34.0"/>
    <col customWidth="1" min="4" max="4" width="14.86"/>
    <col customWidth="1" min="5" max="5" width="13.71"/>
    <col customWidth="1" min="6" max="6" width="13.14"/>
    <col customWidth="1" min="7" max="7" width="20.71"/>
    <col customWidth="1" min="8" max="8" width="26.0"/>
    <col customWidth="1" min="9" max="9" width="10.43"/>
    <col customWidth="1" min="10" max="10" width="22.86"/>
    <col customWidth="1" min="11" max="11" width="15.71"/>
    <col customWidth="1" min="12" max="28" width="8.0"/>
  </cols>
  <sheetData>
    <row r="1" ht="14.25" customHeight="1">
      <c r="A1" s="4" t="s">
        <v>0</v>
      </c>
      <c r="B1" s="5" t="s">
        <v>1</v>
      </c>
      <c r="C1" s="11" t="s">
        <v>2</v>
      </c>
      <c r="D1" s="12" t="s">
        <v>161</v>
      </c>
      <c r="E1" s="17" t="s">
        <v>5</v>
      </c>
      <c r="F1" s="17" t="s">
        <v>6</v>
      </c>
      <c r="G1" s="17" t="s">
        <v>7</v>
      </c>
      <c r="H1" s="12" t="s">
        <v>8</v>
      </c>
      <c r="I1" s="12" t="s">
        <v>9</v>
      </c>
      <c r="J1" s="12" t="s">
        <v>10</v>
      </c>
      <c r="K1" s="12" t="s">
        <v>11</v>
      </c>
    </row>
    <row r="2" ht="14.25" hidden="1" customHeight="1">
      <c r="A2" s="5">
        <v>138.0</v>
      </c>
      <c r="B2" s="5" t="s">
        <v>156</v>
      </c>
      <c r="C2" s="5" t="str">
        <f>vlookup(B2,'All Years'!$B:$C,2,0)</f>
        <v>Southern Asia</v>
      </c>
      <c r="D2" s="12">
        <v>3.2032999992370605</v>
      </c>
      <c r="E2" s="17">
        <v>0.3496309220790863</v>
      </c>
      <c r="F2" s="17">
        <v>0.5170032382011414</v>
      </c>
      <c r="G2" s="17">
        <v>0.3606162667274475</v>
      </c>
      <c r="H2" s="12">
        <v>0.0</v>
      </c>
      <c r="I2" s="12">
        <v>0.15815141797065735</v>
      </c>
      <c r="J2" s="12">
        <v>0.024875212460756302</v>
      </c>
      <c r="K2" s="12">
        <v>1.7930601835250854</v>
      </c>
    </row>
    <row r="3" ht="14.25" hidden="1" customHeight="1">
      <c r="A3" s="5">
        <v>102.0</v>
      </c>
      <c r="B3" s="5" t="s">
        <v>109</v>
      </c>
      <c r="C3" s="5" t="str">
        <f>vlookup(B3,'All Years'!$B:$C,2,0)</f>
        <v>Central and Eastern Europe</v>
      </c>
      <c r="D3" s="12">
        <v>4.718599796295166</v>
      </c>
      <c r="E3" s="17">
        <v>0.9471011161804199</v>
      </c>
      <c r="F3" s="17">
        <v>0.8476807475090027</v>
      </c>
      <c r="G3" s="17">
        <v>0.8742084503173828</v>
      </c>
      <c r="H3" s="12">
        <v>0.3833390176296234</v>
      </c>
      <c r="I3" s="12">
        <v>0.17815889418125153</v>
      </c>
      <c r="J3" s="12">
        <v>0.027083948254585266</v>
      </c>
      <c r="K3" s="12">
        <v>1.4610018730163574</v>
      </c>
    </row>
    <row r="4" ht="14.25" hidden="1" customHeight="1">
      <c r="A4" s="5">
        <v>86.0</v>
      </c>
      <c r="B4" s="5" t="s">
        <v>83</v>
      </c>
      <c r="C4" s="5" t="str">
        <f>vlookup(B4,'All Years'!$B:$C,2,0)</f>
        <v>Middle East and Northern Africa</v>
      </c>
      <c r="D4" s="12">
        <v>5.211299896240234</v>
      </c>
      <c r="E4" s="17">
        <v>1.00151526927948</v>
      </c>
      <c r="F4" s="17">
        <v>1.1596182584762573</v>
      </c>
      <c r="G4" s="17">
        <v>0.7852815985679626</v>
      </c>
      <c r="H4" s="12">
        <v>0.0855325385928154</v>
      </c>
      <c r="I4" s="12">
        <v>0.07264181226491928</v>
      </c>
      <c r="J4" s="12">
        <v>0.11442774534225464</v>
      </c>
      <c r="K4" s="12">
        <v>1.9923069477081299</v>
      </c>
    </row>
    <row r="5" ht="14.25" hidden="1" customHeight="1">
      <c r="A5" s="5">
        <v>45.0</v>
      </c>
      <c r="B5" s="5" t="s">
        <v>45</v>
      </c>
      <c r="C5" s="5" t="str">
        <f>vlookup(B5,'All Years'!$B:$C,2,0)</f>
        <v>Latin America and Caribbean</v>
      </c>
      <c r="D5" s="12">
        <v>6.086299896240234</v>
      </c>
      <c r="E5" s="17">
        <v>1.0915156602859497</v>
      </c>
      <c r="F5" s="17">
        <v>1.4315075874328613</v>
      </c>
      <c r="G5" s="17">
        <v>0.8807793259620667</v>
      </c>
      <c r="H5" s="12">
        <v>0.4706374406814575</v>
      </c>
      <c r="I5" s="12">
        <v>0.06591980159282684</v>
      </c>
      <c r="J5" s="12">
        <v>0.049697425216436386</v>
      </c>
      <c r="K5" s="12">
        <v>2.096292734146118</v>
      </c>
    </row>
    <row r="6" ht="14.25" hidden="1" customHeight="1">
      <c r="A6" s="5">
        <v>109.0</v>
      </c>
      <c r="B6" s="5" t="s">
        <v>134</v>
      </c>
      <c r="C6" s="5" t="str">
        <f>vlookup(B6,'All Years'!$B:$C,2,0)</f>
        <v>Central and Eastern Europe</v>
      </c>
      <c r="D6" s="12">
        <v>4.5594000816345215</v>
      </c>
      <c r="E6" s="17">
        <v>0.8501089811325073</v>
      </c>
      <c r="F6" s="17">
        <v>1.054939866065979</v>
      </c>
      <c r="G6" s="17">
        <v>0.8149282932281494</v>
      </c>
      <c r="H6" s="12">
        <v>0.28262510895729065</v>
      </c>
      <c r="I6" s="12">
        <v>0.09503298997879028</v>
      </c>
      <c r="J6" s="12">
        <v>0.06379532814025879</v>
      </c>
      <c r="K6" s="12">
        <v>1.3979957103729248</v>
      </c>
    </row>
    <row r="7" ht="14.25" hidden="1" customHeight="1">
      <c r="A7" s="5">
        <v>11.0</v>
      </c>
      <c r="B7" s="5" t="s">
        <v>24</v>
      </c>
      <c r="C7" s="5" t="str">
        <f>vlookup(B7,'All Years'!$B:$C,2,0)</f>
        <v>South Pasific</v>
      </c>
      <c r="D7" s="12">
        <v>7.228000164031982</v>
      </c>
      <c r="E7" s="17">
        <v>1.371545433998108</v>
      </c>
      <c r="F7" s="17">
        <v>1.547957420349121</v>
      </c>
      <c r="G7" s="17">
        <v>1.035531997680664</v>
      </c>
      <c r="H7" s="12">
        <v>0.557171642780304</v>
      </c>
      <c r="I7" s="12">
        <v>0.33154916763305664</v>
      </c>
      <c r="J7" s="12">
        <v>0.28996217250823975</v>
      </c>
      <c r="K7" s="12">
        <v>2.0942869186401367</v>
      </c>
    </row>
    <row r="8" ht="14.25" hidden="1" customHeight="1">
      <c r="A8" s="5">
        <v>10.0</v>
      </c>
      <c r="B8" s="5" t="s">
        <v>29</v>
      </c>
      <c r="C8" s="5" t="str">
        <f>vlookup(B8,'All Years'!$B:$C,2,0)</f>
        <v>Western Europe</v>
      </c>
      <c r="D8" s="12">
        <v>7.245999813079834</v>
      </c>
      <c r="E8" s="17">
        <v>1.3755419254302979</v>
      </c>
      <c r="F8" s="17">
        <v>1.4752224683761597</v>
      </c>
      <c r="G8" s="17">
        <v>1.0157766342163086</v>
      </c>
      <c r="H8" s="12">
        <v>0.5320748090744019</v>
      </c>
      <c r="I8" s="12">
        <v>0.24356669187545776</v>
      </c>
      <c r="J8" s="12">
        <v>0.22622106969356537</v>
      </c>
      <c r="K8" s="12">
        <v>2.3775482177734375</v>
      </c>
    </row>
    <row r="9" ht="14.25" hidden="1" customHeight="1">
      <c r="A9" s="5">
        <v>88.0</v>
      </c>
      <c r="B9" s="5" t="s">
        <v>95</v>
      </c>
      <c r="C9" s="5" t="str">
        <f>vlookup(B9,'All Years'!$B:$C,2,0)</f>
        <v>Central and Eastern Europe</v>
      </c>
      <c r="D9" s="12">
        <v>5.207699775695801</v>
      </c>
      <c r="E9" s="17">
        <v>1.0428029298782349</v>
      </c>
      <c r="F9" s="17">
        <v>1.1473350524902344</v>
      </c>
      <c r="G9" s="17">
        <v>0.7688729763031006</v>
      </c>
      <c r="H9" s="12">
        <v>0.35147228837013245</v>
      </c>
      <c r="I9" s="12">
        <v>0.035471923649311066</v>
      </c>
      <c r="J9" s="12">
        <v>0.18213945627212524</v>
      </c>
      <c r="K9" s="12">
        <v>1.6796190738677979</v>
      </c>
    </row>
    <row r="10" ht="14.25" hidden="1" customHeight="1">
      <c r="A10" s="5">
        <v>36.0</v>
      </c>
      <c r="B10" s="5" t="s">
        <v>64</v>
      </c>
      <c r="C10" s="5" t="str">
        <f>vlookup(B10,'All Years'!$B:$C,2,0)</f>
        <v>Middle East and Northern Africa</v>
      </c>
      <c r="D10" s="12">
        <v>6.199399948120117</v>
      </c>
      <c r="E10" s="17">
        <v>1.361810564994812</v>
      </c>
      <c r="F10" s="17">
        <v>1.3675589561462402</v>
      </c>
      <c r="G10" s="17">
        <v>0.8710972666740417</v>
      </c>
      <c r="H10" s="12">
        <v>0.5356967449188232</v>
      </c>
      <c r="I10" s="12">
        <v>0.2549803853034973</v>
      </c>
      <c r="J10" s="12">
        <v>0.11014357209205627</v>
      </c>
      <c r="K10" s="12">
        <v>1.6980762481689453</v>
      </c>
    </row>
    <row r="11" ht="14.25" hidden="1" customHeight="1">
      <c r="A11" s="5">
        <v>116.0</v>
      </c>
      <c r="B11" s="5" t="s">
        <v>120</v>
      </c>
      <c r="C11" s="5" t="str">
        <f>vlookup(B11,'All Years'!$B:$C,2,0)</f>
        <v>Southern Asia</v>
      </c>
      <c r="D11" s="12">
        <v>4.4558000564575195</v>
      </c>
      <c r="E11" s="17">
        <v>0.5622696280479431</v>
      </c>
      <c r="F11" s="17">
        <v>0.9282450675964355</v>
      </c>
      <c r="G11" s="17">
        <v>0.7227285504341125</v>
      </c>
      <c r="H11" s="12">
        <v>0.5273915529251099</v>
      </c>
      <c r="I11" s="12">
        <v>0.16577266156673431</v>
      </c>
      <c r="J11" s="12">
        <v>0.143401637673378</v>
      </c>
      <c r="K11" s="12">
        <v>1.4060297012329102</v>
      </c>
    </row>
    <row r="12" ht="14.25" hidden="1" customHeight="1">
      <c r="A12" s="5">
        <v>79.0</v>
      </c>
      <c r="B12" s="5" t="s">
        <v>74</v>
      </c>
      <c r="C12" s="5" t="str">
        <f>vlookup(B12,'All Years'!$B:$C,2,0)</f>
        <v>Central and Eastern Europe</v>
      </c>
      <c r="D12" s="12">
        <v>5.322500228881836</v>
      </c>
      <c r="E12" s="17">
        <v>1.0670274496078491</v>
      </c>
      <c r="F12" s="17">
        <v>1.465442180633545</v>
      </c>
      <c r="G12" s="17">
        <v>0.7886686325073242</v>
      </c>
      <c r="H12" s="12">
        <v>0.23486590385437012</v>
      </c>
      <c r="I12" s="12">
        <v>0.09413253515958786</v>
      </c>
      <c r="J12" s="12">
        <v>0.14159302413463593</v>
      </c>
      <c r="K12" s="12">
        <v>1.5308034420013428</v>
      </c>
    </row>
    <row r="13" ht="14.25" hidden="1" customHeight="1">
      <c r="A13" s="5">
        <v>18.0</v>
      </c>
      <c r="B13" s="5" t="s">
        <v>35</v>
      </c>
      <c r="C13" s="5" t="str">
        <f>vlookup(B13,'All Years'!$B:$C,2,0)</f>
        <v>Western Europe</v>
      </c>
      <c r="D13" s="12">
        <v>6.922999858856201</v>
      </c>
      <c r="E13" s="17">
        <v>1.3556736707687378</v>
      </c>
      <c r="F13" s="17">
        <v>1.5043061971664429</v>
      </c>
      <c r="G13" s="17">
        <v>0.9861642718315125</v>
      </c>
      <c r="H13" s="12">
        <v>0.4725590944290161</v>
      </c>
      <c r="I13" s="12">
        <v>0.15979763865470886</v>
      </c>
      <c r="J13" s="12">
        <v>0.20966503024101257</v>
      </c>
      <c r="K13" s="12">
        <v>2.234879493713379</v>
      </c>
    </row>
    <row r="14" ht="14.25" hidden="1" customHeight="1">
      <c r="A14" s="5">
        <v>99.0</v>
      </c>
      <c r="B14" s="5" t="s">
        <v>158</v>
      </c>
      <c r="C14" s="5" t="str">
        <f>vlookup(B14,'All Years'!$B:$C,2,0)</f>
        <v>Sub-Saharan Africa</v>
      </c>
      <c r="D14" s="12">
        <v>4.883200168609619</v>
      </c>
      <c r="E14" s="17">
        <v>0.3932730555534363</v>
      </c>
      <c r="F14" s="17">
        <v>0.4374612271785736</v>
      </c>
      <c r="G14" s="17">
        <v>0.39660194516181946</v>
      </c>
      <c r="H14" s="12">
        <v>0.3494412899017334</v>
      </c>
      <c r="I14" s="12">
        <v>0.17539404332637787</v>
      </c>
      <c r="J14" s="12">
        <v>0.08153358846902847</v>
      </c>
      <c r="K14" s="12">
        <v>3.0494983196258545</v>
      </c>
    </row>
    <row r="15" ht="14.25" hidden="1" customHeight="1">
      <c r="A15" s="5">
        <v>59.0</v>
      </c>
      <c r="B15" s="5" t="s">
        <v>66</v>
      </c>
      <c r="C15" s="5" t="str">
        <f>vlookup(B15,'All Years'!$B:$C,2,0)</f>
        <v>Latin America and Caribbean</v>
      </c>
      <c r="D15" s="12">
        <v>5.779300212860107</v>
      </c>
      <c r="E15" s="17">
        <v>0.7756845951080322</v>
      </c>
      <c r="F15" s="17">
        <v>1.2091937065124512</v>
      </c>
      <c r="G15" s="17">
        <v>0.7062997221946716</v>
      </c>
      <c r="H15" s="12">
        <v>0.5114901065826416</v>
      </c>
      <c r="I15" s="12">
        <v>0.13656088709831238</v>
      </c>
      <c r="J15" s="12">
        <v>0.06444940716028214</v>
      </c>
      <c r="K15" s="12">
        <v>2.3755860328674316</v>
      </c>
    </row>
    <row r="16" ht="14.25" hidden="1" customHeight="1">
      <c r="A16" s="5">
        <v>76.0</v>
      </c>
      <c r="B16" s="5" t="s">
        <v>110</v>
      </c>
      <c r="C16" s="5" t="str">
        <f>vlookup(B16,'All Years'!$B:$C,2,0)</f>
        <v>Central and Eastern Europe</v>
      </c>
      <c r="D16" s="12">
        <v>5.386499881744385</v>
      </c>
      <c r="E16" s="17">
        <v>0.9450775384902954</v>
      </c>
      <c r="F16" s="17">
        <v>1.2116062641143799</v>
      </c>
      <c r="G16" s="17">
        <v>0.8445622324943542</v>
      </c>
      <c r="H16" s="12">
        <v>0.21231631934642792</v>
      </c>
      <c r="I16" s="12">
        <v>0.2628892660140991</v>
      </c>
      <c r="J16" s="12">
        <v>0.005522997584193945</v>
      </c>
      <c r="K16" s="12">
        <v>1.9045743942260742</v>
      </c>
    </row>
    <row r="17" ht="14.25" hidden="1" customHeight="1">
      <c r="A17" s="5">
        <v>133.0</v>
      </c>
      <c r="B17" s="5" t="s">
        <v>135</v>
      </c>
      <c r="C17" s="5" t="str">
        <f>vlookup(B17,'All Years'!$B:$C,2,0)</f>
        <v>Sub-Saharan Africa</v>
      </c>
      <c r="D17" s="12">
        <v>3.4883999824523926</v>
      </c>
      <c r="E17" s="17">
        <v>1.0409445762634277</v>
      </c>
      <c r="F17" s="17">
        <v>1.1453176736831665</v>
      </c>
      <c r="G17" s="17">
        <v>0.5384024381637573</v>
      </c>
      <c r="H17" s="12">
        <v>0.4554431736469269</v>
      </c>
      <c r="I17" s="12">
        <v>0.024992935359477997</v>
      </c>
      <c r="J17" s="12">
        <v>0.10003755241632462</v>
      </c>
      <c r="K17" s="12">
        <v>0.18326735496520996</v>
      </c>
    </row>
    <row r="18" ht="14.25" hidden="1" customHeight="1">
      <c r="A18" s="5">
        <v>31.0</v>
      </c>
      <c r="B18" s="5" t="s">
        <v>32</v>
      </c>
      <c r="C18" s="5" t="str">
        <f>vlookup(B18,'All Years'!$B:$C,2,0)</f>
        <v>Latin America and Caribbean</v>
      </c>
      <c r="D18" s="12">
        <v>6.299799919128418</v>
      </c>
      <c r="E18" s="17">
        <v>1.0041381120681763</v>
      </c>
      <c r="F18" s="17">
        <v>1.4388982057571411</v>
      </c>
      <c r="G18" s="17">
        <v>0.801733672618866</v>
      </c>
      <c r="H18" s="12">
        <v>0.3898608386516571</v>
      </c>
      <c r="I18" s="12">
        <v>0.09922541677951813</v>
      </c>
      <c r="J18" s="12">
        <v>0.0856592208147049</v>
      </c>
      <c r="K18" s="12">
        <v>2.4802939891815186</v>
      </c>
    </row>
    <row r="19" ht="14.25" hidden="1" customHeight="1">
      <c r="A19" s="5">
        <v>94.0</v>
      </c>
      <c r="B19" s="5" t="s">
        <v>141</v>
      </c>
      <c r="C19" s="5" t="str">
        <f>vlookup(B19,'All Years'!$B:$C,2,0)</f>
        <v>Central and Eastern Europe</v>
      </c>
      <c r="D19" s="12">
        <v>5.011000156402588</v>
      </c>
      <c r="E19" s="17">
        <v>1.0915120840072632</v>
      </c>
      <c r="F19" s="17">
        <v>1.5134251117706299</v>
      </c>
      <c r="G19" s="17">
        <v>0.8149205446243286</v>
      </c>
      <c r="H19" s="12">
        <v>0.31078457832336426</v>
      </c>
      <c r="I19" s="12">
        <v>0.08073630183935165</v>
      </c>
      <c r="J19" s="12">
        <v>0.004361032973974943</v>
      </c>
      <c r="K19" s="12">
        <v>1.1952710151672363</v>
      </c>
    </row>
    <row r="20" ht="14.25" hidden="1" customHeight="1">
      <c r="A20" s="5">
        <v>108.0</v>
      </c>
      <c r="B20" s="5" t="s">
        <v>155</v>
      </c>
      <c r="C20" s="5" t="str">
        <f>vlookup(B20,'All Years'!$B:$C,2,0)</f>
        <v>Sub-Saharan Africa</v>
      </c>
      <c r="D20" s="12">
        <v>4.5868000984191895</v>
      </c>
      <c r="E20" s="17">
        <v>0.33089983463287354</v>
      </c>
      <c r="F20" s="17">
        <v>1.055916666984558</v>
      </c>
      <c r="G20" s="17">
        <v>0.379970908164978</v>
      </c>
      <c r="H20" s="12">
        <v>0.2545377016067505</v>
      </c>
      <c r="I20" s="12">
        <v>0.17732083797454834</v>
      </c>
      <c r="J20" s="12">
        <v>0.11317538470029831</v>
      </c>
      <c r="K20" s="12">
        <v>2.274949789047241</v>
      </c>
    </row>
    <row r="21" ht="14.25" hidden="1" customHeight="1">
      <c r="A21" s="5">
        <v>104.0</v>
      </c>
      <c r="B21" s="5" t="s">
        <v>149</v>
      </c>
      <c r="C21" s="5" t="str">
        <f>vlookup(B21,'All Years'!$B:$C,2,0)</f>
        <v>Southeastern Asia</v>
      </c>
      <c r="D21" s="12">
        <v>4.69980001449585</v>
      </c>
      <c r="E21" s="17">
        <v>0.5738133788108826</v>
      </c>
      <c r="F21" s="17">
        <v>1.1224476099014282</v>
      </c>
      <c r="G21" s="17">
        <v>0.6371006965637207</v>
      </c>
      <c r="H21" s="12">
        <v>0.6087072491645813</v>
      </c>
      <c r="I21" s="12">
        <v>0.2316792607307434</v>
      </c>
      <c r="J21" s="12">
        <v>0.06158772110939026</v>
      </c>
      <c r="K21" s="12">
        <v>1.4645013809204102</v>
      </c>
    </row>
    <row r="22" ht="14.25" hidden="1" customHeight="1">
      <c r="A22" s="5">
        <v>93.0</v>
      </c>
      <c r="B22" s="5" t="s">
        <v>140</v>
      </c>
      <c r="C22" s="5" t="str">
        <f>vlookup(B22,'All Years'!$B:$C,2,0)</f>
        <v>Sub-Saharan Africa</v>
      </c>
      <c r="D22" s="12">
        <v>5.043700218200684</v>
      </c>
      <c r="E22" s="17">
        <v>0.5489600300788879</v>
      </c>
      <c r="F22" s="17">
        <v>0.9101106524467468</v>
      </c>
      <c r="G22" s="17">
        <v>0.3305028975009918</v>
      </c>
      <c r="H22" s="12">
        <v>0.3809807002544403</v>
      </c>
      <c r="I22" s="12">
        <v>0.18687231838703156</v>
      </c>
      <c r="J22" s="12">
        <v>0.036784157156944275</v>
      </c>
      <c r="K22" s="12">
        <v>2.6494622230529785</v>
      </c>
    </row>
    <row r="23" ht="14.25" hidden="1" customHeight="1">
      <c r="A23" s="5">
        <v>9.0</v>
      </c>
      <c r="B23" s="5" t="s">
        <v>17</v>
      </c>
      <c r="C23" s="5" t="str">
        <f>vlookup(B23,'All Years'!$B:$C,2,0)</f>
        <v>North America</v>
      </c>
      <c r="D23" s="12">
        <v>7.27810001373291</v>
      </c>
      <c r="E23" s="17">
        <v>1.3648960590362549</v>
      </c>
      <c r="F23" s="17">
        <v>1.5047409534454346</v>
      </c>
      <c r="G23" s="17">
        <v>1.0388115644454956</v>
      </c>
      <c r="H23" s="12">
        <v>0.5839518904685974</v>
      </c>
      <c r="I23" s="12">
        <v>0.2850203514099121</v>
      </c>
      <c r="J23" s="12">
        <v>0.3080379068851471</v>
      </c>
      <c r="K23" s="12">
        <v>2.192688465118408</v>
      </c>
    </row>
    <row r="24" ht="14.25" hidden="1" customHeight="1">
      <c r="A24" s="5">
        <v>122.0</v>
      </c>
      <c r="B24" s="5" t="s">
        <v>152</v>
      </c>
      <c r="C24" s="5" t="str">
        <f>vlookup(B24,'All Years'!$B:$C,2,0)</f>
        <v>Sub-Saharan Africa</v>
      </c>
      <c r="D24" s="12">
        <v>4.3495001792907715</v>
      </c>
      <c r="E24" s="17">
        <v>0.34995996952056885</v>
      </c>
      <c r="F24" s="17">
        <v>0.7664458155632019</v>
      </c>
      <c r="G24" s="17">
        <v>0.1918342113494873</v>
      </c>
      <c r="H24" s="12">
        <v>0.1737397313117981</v>
      </c>
      <c r="I24" s="12">
        <v>0.19825297594070435</v>
      </c>
      <c r="J24" s="12">
        <v>0.07813439518213272</v>
      </c>
      <c r="K24" s="12">
        <v>2.5911645889282227</v>
      </c>
    </row>
    <row r="25" ht="14.25" hidden="1" customHeight="1">
      <c r="A25" s="5">
        <v>26.0</v>
      </c>
      <c r="B25" s="5" t="s">
        <v>43</v>
      </c>
      <c r="C25" s="5" t="str">
        <f>vlookup(B25,'All Years'!$B:$C,2,0)</f>
        <v>Latin America and Caribbean</v>
      </c>
      <c r="D25" s="12">
        <v>6.443999767303467</v>
      </c>
      <c r="E25" s="17">
        <v>1.158935308456421</v>
      </c>
      <c r="F25" s="17">
        <v>1.368753433227539</v>
      </c>
      <c r="G25" s="17">
        <v>0.9202773571014404</v>
      </c>
      <c r="H25" s="12">
        <v>0.3565865457057953</v>
      </c>
      <c r="I25" s="12">
        <v>0.1866130828857422</v>
      </c>
      <c r="J25" s="12">
        <v>0.05610714107751846</v>
      </c>
      <c r="K25" s="12">
        <v>2.396679401397705</v>
      </c>
    </row>
    <row r="26" ht="14.25" hidden="1" customHeight="1">
      <c r="A26" s="5">
        <v>91.0</v>
      </c>
      <c r="B26" s="5" t="s">
        <v>100</v>
      </c>
      <c r="C26" s="5" t="str">
        <f>vlookup(B26,'All Years'!$B:$C,2,0)</f>
        <v>Eastern Asia</v>
      </c>
      <c r="D26" s="12">
        <v>5.190899848937988</v>
      </c>
      <c r="E26" s="17">
        <v>1.0285098552703857</v>
      </c>
      <c r="F26" s="17">
        <v>1.1247637271881104</v>
      </c>
      <c r="G26" s="17">
        <v>0.8933248519897461</v>
      </c>
      <c r="H26" s="12">
        <v>0.5211744904518127</v>
      </c>
      <c r="I26" s="12">
        <v>0.05779021233320236</v>
      </c>
      <c r="J26" s="12">
        <v>0.09961812943220139</v>
      </c>
      <c r="K26" s="12">
        <v>1.46567702293396</v>
      </c>
    </row>
    <row r="27" ht="14.25" hidden="1" customHeight="1">
      <c r="A27" s="5">
        <v>41.0</v>
      </c>
      <c r="B27" s="5" t="s">
        <v>49</v>
      </c>
      <c r="C27" s="5" t="str">
        <f>vlookup(B27,'All Years'!$B:$C,2,0)</f>
        <v>Latin America and Caribbean</v>
      </c>
      <c r="D27" s="12">
        <v>6.124800205230713</v>
      </c>
      <c r="E27" s="17">
        <v>0.9853253960609436</v>
      </c>
      <c r="F27" s="17">
        <v>1.409684181213379</v>
      </c>
      <c r="G27" s="17">
        <v>0.8412661552429199</v>
      </c>
      <c r="H27" s="12">
        <v>0.4696449637413025</v>
      </c>
      <c r="I27" s="12">
        <v>0.09864731878042221</v>
      </c>
      <c r="J27" s="12">
        <v>0.03412789851427078</v>
      </c>
      <c r="K27" s="12">
        <v>2.286151885986328</v>
      </c>
    </row>
    <row r="28" ht="14.25" hidden="1" customHeight="1">
      <c r="A28" s="5">
        <v>12.0</v>
      </c>
      <c r="B28" s="5" t="s">
        <v>27</v>
      </c>
      <c r="C28" s="5" t="str">
        <f>vlookup(B28,'All Years'!$B:$C,2,0)</f>
        <v>Latin America and Caribbean</v>
      </c>
      <c r="D28" s="12">
        <v>7.167399883270264</v>
      </c>
      <c r="E28" s="17">
        <v>1.0342495441436768</v>
      </c>
      <c r="F28" s="17">
        <v>1.4411207437515259</v>
      </c>
      <c r="G28" s="17">
        <v>0.9631057381629944</v>
      </c>
      <c r="H28" s="12">
        <v>0.5580353736877441</v>
      </c>
      <c r="I28" s="12">
        <v>0.14439800381660461</v>
      </c>
      <c r="J28" s="12">
        <v>0.09347061067819595</v>
      </c>
      <c r="K28" s="12">
        <v>2.932985782623291</v>
      </c>
    </row>
    <row r="29" ht="14.25" hidden="1" customHeight="1">
      <c r="A29" s="5">
        <v>73.0</v>
      </c>
      <c r="B29" s="5" t="s">
        <v>77</v>
      </c>
      <c r="C29" s="5" t="str">
        <f>vlookup(B29,'All Years'!$B:$C,2,0)</f>
        <v>Central and Eastern Europe</v>
      </c>
      <c r="D29" s="12">
        <v>5.43179988861084</v>
      </c>
      <c r="E29" s="17">
        <v>1.1546821594238281</v>
      </c>
      <c r="F29" s="17">
        <v>1.265782356262207</v>
      </c>
      <c r="G29" s="17">
        <v>0.9137881994247437</v>
      </c>
      <c r="H29" s="12">
        <v>0.29615768790245056</v>
      </c>
      <c r="I29" s="12">
        <v>0.11942384392023087</v>
      </c>
      <c r="J29" s="12">
        <v>0.022072920575737953</v>
      </c>
      <c r="K29" s="12">
        <v>1.6599085330963135</v>
      </c>
    </row>
    <row r="30" ht="14.25" hidden="1" customHeight="1">
      <c r="A30" s="5">
        <v>47.0</v>
      </c>
      <c r="B30" s="5" t="s">
        <v>82</v>
      </c>
      <c r="C30" s="5" t="str">
        <f>vlookup(B30,'All Years'!$B:$C,2,0)</f>
        <v>Western Europe</v>
      </c>
      <c r="D30" s="12">
        <v>6.04580020904541</v>
      </c>
      <c r="E30" s="17">
        <v>1.2631559371948242</v>
      </c>
      <c r="F30" s="17">
        <v>1.223085880279541</v>
      </c>
      <c r="G30" s="17">
        <v>1.0421561002731323</v>
      </c>
      <c r="H30" s="12">
        <v>0.4058070778846741</v>
      </c>
      <c r="I30" s="12">
        <v>0.1904820203781128</v>
      </c>
      <c r="J30" s="12">
        <v>0.0406218059360981</v>
      </c>
      <c r="K30" s="12">
        <v>1.8804798126220703</v>
      </c>
    </row>
    <row r="31" ht="14.25" hidden="1" customHeight="1">
      <c r="A31" s="5">
        <v>20.0</v>
      </c>
      <c r="B31" s="5" t="s">
        <v>46</v>
      </c>
      <c r="C31" s="5" t="str">
        <f>vlookup(B31,'All Years'!$B:$C,2,0)</f>
        <v>Central and Eastern Europe</v>
      </c>
      <c r="D31" s="12">
        <v>6.852099895477295</v>
      </c>
      <c r="E31" s="17">
        <v>1.269055962562561</v>
      </c>
      <c r="F31" s="17">
        <v>1.4874300956726074</v>
      </c>
      <c r="G31" s="17">
        <v>0.9201909899711609</v>
      </c>
      <c r="H31" s="12">
        <v>0.4568779468536377</v>
      </c>
      <c r="I31" s="12">
        <v>0.046069566160440445</v>
      </c>
      <c r="J31" s="12">
        <v>0.03649161010980606</v>
      </c>
      <c r="K31" s="12">
        <v>2.635958671569824</v>
      </c>
    </row>
    <row r="32" ht="14.25" hidden="1" customHeight="1">
      <c r="A32" s="5">
        <v>2.0</v>
      </c>
      <c r="B32" s="5" t="s">
        <v>15</v>
      </c>
      <c r="C32" s="5" t="str">
        <f>vlookup(B32,'All Years'!$B:$C,2,0)</f>
        <v>Western Europe</v>
      </c>
      <c r="D32" s="12">
        <v>7.600100040435791</v>
      </c>
      <c r="E32" s="17">
        <v>1.3834385871887207</v>
      </c>
      <c r="F32" s="17">
        <v>1.5725950002670288</v>
      </c>
      <c r="G32" s="17">
        <v>0.9960188865661621</v>
      </c>
      <c r="H32" s="12">
        <v>0.5923560857772827</v>
      </c>
      <c r="I32" s="12">
        <v>0.25231999158859253</v>
      </c>
      <c r="J32" s="12">
        <v>0.41047319769859314</v>
      </c>
      <c r="K32" s="12">
        <v>2.3928909301757812</v>
      </c>
    </row>
    <row r="33" ht="14.25" hidden="1" customHeight="1">
      <c r="A33" s="5">
        <v>75.0</v>
      </c>
      <c r="B33" s="5" t="s">
        <v>111</v>
      </c>
      <c r="C33" s="5" t="str">
        <f>vlookup(B33,'All Years'!$B:$C,2,0)</f>
        <v>Latin America and Caribbean</v>
      </c>
      <c r="D33" s="12">
        <v>5.425300121307373</v>
      </c>
      <c r="E33" s="17">
        <v>1.0154225826263428</v>
      </c>
      <c r="F33" s="17">
        <v>1.4014763832092285</v>
      </c>
      <c r="G33" s="17">
        <v>0.7786740660667419</v>
      </c>
      <c r="H33" s="12">
        <v>0.4968929588794708</v>
      </c>
      <c r="I33" s="12">
        <v>0.1129332035779953</v>
      </c>
      <c r="J33" s="12">
        <v>0.10140404105186462</v>
      </c>
      <c r="K33" s="12">
        <v>1.5185155868530273</v>
      </c>
    </row>
    <row r="34" ht="14.25" hidden="1" customHeight="1">
      <c r="A34" s="5">
        <v>48.0</v>
      </c>
      <c r="B34" s="5" t="s">
        <v>63</v>
      </c>
      <c r="C34" s="5" t="str">
        <f>vlookup(B34,'All Years'!$B:$C,2,0)</f>
        <v>Latin America and Caribbean</v>
      </c>
      <c r="D34" s="12">
        <v>6.027599811553955</v>
      </c>
      <c r="E34" s="17">
        <v>0.9117922782897949</v>
      </c>
      <c r="F34" s="17">
        <v>1.312105655670166</v>
      </c>
      <c r="G34" s="17">
        <v>0.8675758242607117</v>
      </c>
      <c r="H34" s="12">
        <v>0.49750596284866333</v>
      </c>
      <c r="I34" s="12">
        <v>0.12623615562915802</v>
      </c>
      <c r="J34" s="12">
        <v>0.08726285398006439</v>
      </c>
      <c r="K34" s="12">
        <v>2.225114345550537</v>
      </c>
    </row>
    <row r="35" ht="14.25" hidden="1" customHeight="1">
      <c r="A35" s="5">
        <v>126.0</v>
      </c>
      <c r="B35" s="5" t="s">
        <v>142</v>
      </c>
      <c r="C35" s="5" t="str">
        <f>vlookup(B35,'All Years'!$B:$C,2,0)</f>
        <v>Middle East and Northern Africa</v>
      </c>
      <c r="D35" s="12">
        <v>4.165500164031982</v>
      </c>
      <c r="E35" s="17">
        <v>0.9125237464904785</v>
      </c>
      <c r="F35" s="17">
        <v>1.0390129089355469</v>
      </c>
      <c r="G35" s="17">
        <v>0.643696129322052</v>
      </c>
      <c r="H35" s="12">
        <v>0.24102796614170074</v>
      </c>
      <c r="I35" s="12">
        <v>0.07568655908107758</v>
      </c>
      <c r="J35" s="12">
        <v>0.06682801246643066</v>
      </c>
      <c r="K35" s="12">
        <v>1.1866881847381592</v>
      </c>
    </row>
    <row r="36" ht="14.25" hidden="1" customHeight="1">
      <c r="A36" s="5">
        <v>34.0</v>
      </c>
      <c r="B36" s="5" t="s">
        <v>57</v>
      </c>
      <c r="C36" s="5" t="str">
        <f>vlookup(B36,'All Years'!$B:$C,2,0)</f>
        <v>Latin America and Caribbean</v>
      </c>
      <c r="D36" s="12">
        <v>6.2530999183654785</v>
      </c>
      <c r="E36" s="17">
        <v>0.7942483425140381</v>
      </c>
      <c r="F36" s="17">
        <v>1.2416069507598877</v>
      </c>
      <c r="G36" s="17">
        <v>0.7887281179428101</v>
      </c>
      <c r="H36" s="12">
        <v>0.4301576018333435</v>
      </c>
      <c r="I36" s="12">
        <v>0.0930846557021141</v>
      </c>
      <c r="J36" s="12">
        <v>0.07437843084335327</v>
      </c>
      <c r="K36" s="12">
        <v>2.830937385559082</v>
      </c>
    </row>
    <row r="37" ht="14.25" hidden="1" customHeight="1">
      <c r="A37" s="5">
        <v>53.0</v>
      </c>
      <c r="B37" s="5" t="s">
        <v>89</v>
      </c>
      <c r="C37" s="5" t="str">
        <f>vlookup(B37,'All Years'!$B:$C,2,0)</f>
        <v>Central and Eastern Europe</v>
      </c>
      <c r="D37" s="12">
        <v>5.893499851226807</v>
      </c>
      <c r="E37" s="17">
        <v>1.2368276119232178</v>
      </c>
      <c r="F37" s="17">
        <v>1.5278337001800537</v>
      </c>
      <c r="G37" s="17">
        <v>0.8742032051086426</v>
      </c>
      <c r="H37" s="12">
        <v>0.4951566159725189</v>
      </c>
      <c r="I37" s="12">
        <v>0.10305261611938477</v>
      </c>
      <c r="J37" s="12">
        <v>0.16081750392913818</v>
      </c>
      <c r="K37" s="12">
        <v>1.49564790725708</v>
      </c>
    </row>
    <row r="38" ht="14.25" hidden="1" customHeight="1">
      <c r="A38" s="5">
        <v>124.0</v>
      </c>
      <c r="B38" s="5" t="s">
        <v>130</v>
      </c>
      <c r="C38" s="5" t="str">
        <f>vlookup(B38,'All Years'!$B:$C,2,0)</f>
        <v>Sub-Saharan Africa</v>
      </c>
      <c r="D38" s="12">
        <v>4.285799980163574</v>
      </c>
      <c r="E38" s="17">
        <v>0.3364157974720001</v>
      </c>
      <c r="F38" s="17">
        <v>1.0330665111541748</v>
      </c>
      <c r="G38" s="17">
        <v>0.5318699479103088</v>
      </c>
      <c r="H38" s="12">
        <v>0.34412917494773865</v>
      </c>
      <c r="I38" s="12">
        <v>0.20864854753017426</v>
      </c>
      <c r="J38" s="12">
        <v>0.10024529695510864</v>
      </c>
      <c r="K38" s="12">
        <v>1.7314181327819824</v>
      </c>
    </row>
    <row r="39" ht="14.25" hidden="1" customHeight="1">
      <c r="A39" s="4">
        <v>1.0</v>
      </c>
      <c r="B39" s="5" t="s">
        <v>19</v>
      </c>
      <c r="C39" s="5" t="str">
        <f>vlookup(B39,'All Years'!$B:$C,2,0)</f>
        <v>Western Europe</v>
      </c>
      <c r="D39" s="12">
        <v>7.768899917602539</v>
      </c>
      <c r="E39" s="17">
        <v>1.340242862701416</v>
      </c>
      <c r="F39" s="17">
        <v>1.587275743484497</v>
      </c>
      <c r="G39" s="17">
        <v>0.9861449599266052</v>
      </c>
      <c r="H39" s="12">
        <v>0.5958953499794006</v>
      </c>
      <c r="I39" s="12">
        <v>0.15270842611789703</v>
      </c>
      <c r="J39" s="12">
        <v>0.39291271567344666</v>
      </c>
      <c r="K39" s="12">
        <v>2.7136778831481934</v>
      </c>
    </row>
    <row r="40" ht="14.25" hidden="1" customHeight="1">
      <c r="A40" s="5">
        <v>24.0</v>
      </c>
      <c r="B40" s="5" t="s">
        <v>44</v>
      </c>
      <c r="C40" s="5" t="str">
        <f>vlookup(B40,'All Years'!$B:$C,2,0)</f>
        <v>Western Europe</v>
      </c>
      <c r="D40" s="12">
        <v>6.592100143432617</v>
      </c>
      <c r="E40" s="17">
        <v>1.323931336402893</v>
      </c>
      <c r="F40" s="17">
        <v>1.4720518589019775</v>
      </c>
      <c r="G40" s="17">
        <v>1.0454093217849731</v>
      </c>
      <c r="H40" s="12">
        <v>0.43554550409317017</v>
      </c>
      <c r="I40" s="12">
        <v>0.11109529435634613</v>
      </c>
      <c r="J40" s="12">
        <v>0.1831895262002945</v>
      </c>
      <c r="K40" s="12">
        <v>2.0208849906921387</v>
      </c>
    </row>
    <row r="41" ht="14.25" hidden="1" customHeight="1">
      <c r="A41" s="5">
        <v>100.0</v>
      </c>
      <c r="B41" s="5" t="s">
        <v>147</v>
      </c>
      <c r="C41" s="5" t="str">
        <f>vlookup(B41,'All Years'!$B:$C,2,0)</f>
        <v>Sub-Saharan Africa</v>
      </c>
      <c r="D41" s="12">
        <v>4.799200057983398</v>
      </c>
      <c r="E41" s="17">
        <v>1.0566534996032715</v>
      </c>
      <c r="F41" s="17">
        <v>1.182883381843567</v>
      </c>
      <c r="G41" s="17">
        <v>0.5711866617202759</v>
      </c>
      <c r="H41" s="12">
        <v>0.29466962814331055</v>
      </c>
      <c r="I41" s="12">
        <v>0.04284423217177391</v>
      </c>
      <c r="J41" s="12">
        <v>0.05462770536541939</v>
      </c>
      <c r="K41" s="12">
        <v>1.5963401794433594</v>
      </c>
    </row>
    <row r="42" ht="14.25" hidden="1" customHeight="1">
      <c r="A42" s="5">
        <v>112.0</v>
      </c>
      <c r="B42" s="5" t="s">
        <v>137</v>
      </c>
      <c r="C42" s="5" t="str">
        <f>vlookup(B42,'All Years'!$B:$C,2,0)</f>
        <v>Central and Eastern Europe</v>
      </c>
      <c r="D42" s="12">
        <v>4.519100189208984</v>
      </c>
      <c r="E42" s="17">
        <v>0.8858687281608582</v>
      </c>
      <c r="F42" s="17">
        <v>0.6656500101089478</v>
      </c>
      <c r="G42" s="17">
        <v>0.7523797154426575</v>
      </c>
      <c r="H42" s="12">
        <v>0.3461224138736725</v>
      </c>
      <c r="I42" s="12">
        <v>0.04315635934472084</v>
      </c>
      <c r="J42" s="12">
        <v>0.16381590068340302</v>
      </c>
      <c r="K42" s="12">
        <v>1.6620731353759766</v>
      </c>
    </row>
    <row r="43" ht="14.25" hidden="1" customHeight="1">
      <c r="A43" s="5">
        <v>17.0</v>
      </c>
      <c r="B43" s="5" t="s">
        <v>42</v>
      </c>
      <c r="C43" s="5" t="str">
        <f>vlookup(B43,'All Years'!$B:$C,2,0)</f>
        <v>Western Europe</v>
      </c>
      <c r="D43" s="12">
        <v>6.985000133514404</v>
      </c>
      <c r="E43" s="17">
        <v>1.3725717067718506</v>
      </c>
      <c r="F43" s="17">
        <v>1.4539839029312134</v>
      </c>
      <c r="G43" s="17">
        <v>0.9869628548622131</v>
      </c>
      <c r="H43" s="12">
        <v>0.49527719616889954</v>
      </c>
      <c r="I43" s="12">
        <v>0.26147058606147766</v>
      </c>
      <c r="J43" s="12">
        <v>0.2649790048599243</v>
      </c>
      <c r="K43" s="12">
        <v>2.1498031616210938</v>
      </c>
    </row>
    <row r="44" ht="14.25" hidden="1" customHeight="1">
      <c r="A44" s="5">
        <v>95.0</v>
      </c>
      <c r="B44" s="5" t="s">
        <v>125</v>
      </c>
      <c r="C44" s="5" t="str">
        <f>vlookup(B44,'All Years'!$B:$C,2,0)</f>
        <v>Sub-Saharan Africa</v>
      </c>
      <c r="D44" s="12">
        <v>4.996300220489502</v>
      </c>
      <c r="E44" s="17">
        <v>0.6113277673721313</v>
      </c>
      <c r="F44" s="17">
        <v>0.8679792284965515</v>
      </c>
      <c r="G44" s="17">
        <v>0.48564037680625916</v>
      </c>
      <c r="H44" s="12">
        <v>0.38050034642219543</v>
      </c>
      <c r="I44" s="12">
        <v>0.24458979070186615</v>
      </c>
      <c r="J44" s="12">
        <v>0.039540015161037445</v>
      </c>
      <c r="K44" s="12">
        <v>2.366683006286621</v>
      </c>
    </row>
    <row r="45" ht="14.25" hidden="1" customHeight="1">
      <c r="A45" s="5">
        <v>80.0</v>
      </c>
      <c r="B45" s="5" t="s">
        <v>113</v>
      </c>
      <c r="C45" s="5" t="str">
        <f>vlookup(B45,'All Years'!$B:$C,2,0)</f>
        <v>Western Europe</v>
      </c>
      <c r="D45" s="12">
        <v>5.2866997718811035</v>
      </c>
      <c r="E45" s="17">
        <v>1.1813290119171143</v>
      </c>
      <c r="F45" s="17">
        <v>1.1562496423721313</v>
      </c>
      <c r="G45" s="17">
        <v>0.9993109703063965</v>
      </c>
      <c r="H45" s="12">
        <v>0.06707266718149185</v>
      </c>
      <c r="I45" s="12">
        <v>0.0</v>
      </c>
      <c r="J45" s="12">
        <v>0.03442434221506119</v>
      </c>
      <c r="K45" s="12">
        <v>1.8483617305755615</v>
      </c>
    </row>
    <row r="46" ht="14.25" hidden="1" customHeight="1">
      <c r="A46" s="5">
        <v>27.0</v>
      </c>
      <c r="B46" s="5" t="s">
        <v>58</v>
      </c>
      <c r="C46" s="5" t="str">
        <f>vlookup(B46,'All Years'!$B:$C,2,0)</f>
        <v>Latin America and Caribbean</v>
      </c>
      <c r="D46" s="12">
        <v>6.436200141906738</v>
      </c>
      <c r="E46" s="17">
        <v>0.8002575039863586</v>
      </c>
      <c r="F46" s="17">
        <v>1.2694772481918335</v>
      </c>
      <c r="G46" s="17">
        <v>0.7457913160324097</v>
      </c>
      <c r="H46" s="12">
        <v>0.5348055958747864</v>
      </c>
      <c r="I46" s="12">
        <v>0.17511150240898132</v>
      </c>
      <c r="J46" s="12">
        <v>0.07783634960651398</v>
      </c>
      <c r="K46" s="12">
        <v>2.832901954650879</v>
      </c>
    </row>
    <row r="47" ht="14.25" hidden="1" customHeight="1">
      <c r="A47" s="5">
        <v>111.0</v>
      </c>
      <c r="B47" s="5" t="s">
        <v>153</v>
      </c>
      <c r="C47" s="5" t="str">
        <f>vlookup(B47,'All Years'!$B:$C,2,0)</f>
        <v>Sub-Saharan Africa</v>
      </c>
      <c r="D47" s="12">
        <v>4.53439998626709</v>
      </c>
      <c r="E47" s="17">
        <v>0.3798447251319885</v>
      </c>
      <c r="F47" s="17">
        <v>0.8287256360054016</v>
      </c>
      <c r="G47" s="17">
        <v>0.37532520294189453</v>
      </c>
      <c r="H47" s="12">
        <v>0.3323894143104553</v>
      </c>
      <c r="I47" s="12">
        <v>0.20654252171516418</v>
      </c>
      <c r="J47" s="12">
        <v>0.08632654696702957</v>
      </c>
      <c r="K47" s="12">
        <v>2.325223445892334</v>
      </c>
    </row>
    <row r="48" ht="14.25" hidden="1" customHeight="1">
      <c r="A48" s="5">
        <v>57.0</v>
      </c>
      <c r="B48" s="5" t="s">
        <v>116</v>
      </c>
      <c r="C48" s="5" t="str">
        <f>vlookup(B48,'All Years'!$B:$C,2,0)</f>
        <v>Latin America and Caribbean</v>
      </c>
      <c r="D48" s="12">
        <v>5.860400199890137</v>
      </c>
      <c r="E48" s="17">
        <v>0.6423932313919067</v>
      </c>
      <c r="F48" s="17">
        <v>1.2361620664596558</v>
      </c>
      <c r="G48" s="17">
        <v>0.8281154632568359</v>
      </c>
      <c r="H48" s="12">
        <v>0.5071426630020142</v>
      </c>
      <c r="I48" s="12">
        <v>0.2456793487071991</v>
      </c>
      <c r="J48" s="12">
        <v>0.07832857221364975</v>
      </c>
      <c r="K48" s="12">
        <v>2.322544574737549</v>
      </c>
    </row>
    <row r="49" ht="14.25" hidden="1" customHeight="1">
      <c r="A49" s="5">
        <v>74.0</v>
      </c>
      <c r="B49" s="4" t="s">
        <v>88</v>
      </c>
      <c r="C49" s="5" t="str">
        <f>vlookup(B49,'All Years'!$B:$C,2,0)</f>
        <v>Eastern Asia</v>
      </c>
      <c r="D49" s="12">
        <v>5.4303998947143555</v>
      </c>
      <c r="E49" s="17">
        <v>1.4379992485046387</v>
      </c>
      <c r="F49" s="17">
        <v>1.27659273147583</v>
      </c>
      <c r="G49" s="17">
        <v>1.122139811515808</v>
      </c>
      <c r="H49" s="12">
        <v>0.4396277070045471</v>
      </c>
      <c r="I49" s="12">
        <v>0.257670521736145</v>
      </c>
      <c r="J49" s="12">
        <v>0.2873295247554779</v>
      </c>
      <c r="K49" s="12">
        <v>0.6090688705444336</v>
      </c>
    </row>
    <row r="50" ht="14.25" hidden="1" customHeight="1">
      <c r="A50" s="5">
        <v>60.0</v>
      </c>
      <c r="B50" s="5" t="s">
        <v>115</v>
      </c>
      <c r="C50" s="5" t="str">
        <f>vlookup(B50,'All Years'!$B:$C,2,0)</f>
        <v>Central and Eastern Europe</v>
      </c>
      <c r="D50" s="12">
        <v>5.758299827575684</v>
      </c>
      <c r="E50" s="17">
        <v>1.2010890245437622</v>
      </c>
      <c r="F50" s="17">
        <v>1.4097105264663696</v>
      </c>
      <c r="G50" s="17">
        <v>0.8281239867210388</v>
      </c>
      <c r="H50" s="12">
        <v>0.1994025856256485</v>
      </c>
      <c r="I50" s="12">
        <v>0.08060549944639206</v>
      </c>
      <c r="J50" s="12">
        <v>0.019769251346588135</v>
      </c>
      <c r="K50" s="12">
        <v>2.0196266174316406</v>
      </c>
    </row>
    <row r="51" ht="14.25" hidden="1" customHeight="1">
      <c r="A51" s="5">
        <v>4.0</v>
      </c>
      <c r="B51" s="5" t="s">
        <v>14</v>
      </c>
      <c r="C51" s="5" t="str">
        <f>vlookup(B51,'All Years'!$B:$C,2,0)</f>
        <v>Western Europe</v>
      </c>
      <c r="D51" s="12">
        <v>7.493599891662598</v>
      </c>
      <c r="E51" s="17">
        <v>1.3801631927490234</v>
      </c>
      <c r="F51" s="17">
        <v>1.623651146888733</v>
      </c>
      <c r="G51" s="17">
        <v>1.025652527809143</v>
      </c>
      <c r="H51" s="12">
        <v>0.5909053683280945</v>
      </c>
      <c r="I51" s="12">
        <v>0.35435640811920166</v>
      </c>
      <c r="J51" s="12">
        <v>0.11797972768545151</v>
      </c>
      <c r="K51" s="12">
        <v>2.4008755683898926</v>
      </c>
    </row>
    <row r="52" ht="14.25" hidden="1" customHeight="1">
      <c r="A52" s="5">
        <v>129.0</v>
      </c>
      <c r="B52" s="5" t="s">
        <v>128</v>
      </c>
      <c r="C52" s="5" t="str">
        <f>vlookup(B52,'All Years'!$B:$C,2,0)</f>
        <v>Southern Asia</v>
      </c>
      <c r="D52" s="12">
        <v>4.015200138092041</v>
      </c>
      <c r="E52" s="17">
        <v>0.7549120187759399</v>
      </c>
      <c r="F52" s="17">
        <v>0.7649267911911011</v>
      </c>
      <c r="G52" s="17">
        <v>0.5876707434654236</v>
      </c>
      <c r="H52" s="12">
        <v>0.4976606070995331</v>
      </c>
      <c r="I52" s="12">
        <v>0.1995028704404831</v>
      </c>
      <c r="J52" s="12">
        <v>0.08471522480249405</v>
      </c>
      <c r="K52" s="12">
        <v>1.1257917881011963</v>
      </c>
    </row>
    <row r="53" ht="14.25" hidden="1" customHeight="1">
      <c r="A53" s="5">
        <v>90.0</v>
      </c>
      <c r="B53" s="5" t="s">
        <v>90</v>
      </c>
      <c r="C53" s="5" t="str">
        <f>vlookup(B53,'All Years'!$B:$C,2,0)</f>
        <v>Southeastern Asia</v>
      </c>
      <c r="D53" s="12">
        <v>5.192399978637695</v>
      </c>
      <c r="E53" s="17">
        <v>0.9305909872055054</v>
      </c>
      <c r="F53" s="17">
        <v>1.2026041746139526</v>
      </c>
      <c r="G53" s="17">
        <v>0.6602177619934082</v>
      </c>
      <c r="H53" s="12">
        <v>0.4906190037727356</v>
      </c>
      <c r="I53" s="12">
        <v>0.49813446402549744</v>
      </c>
      <c r="J53" s="12">
        <v>0.02848736196756363</v>
      </c>
      <c r="K53" s="12">
        <v>1.3817558288574219</v>
      </c>
    </row>
    <row r="54" ht="14.25" hidden="1" customHeight="1">
      <c r="A54" s="5">
        <v>110.0</v>
      </c>
      <c r="B54" s="5" t="s">
        <v>121</v>
      </c>
      <c r="C54" s="5" t="str">
        <f>vlookup(B54,'All Years'!$B:$C,2,0)</f>
        <v>Middle East and Northern Africa</v>
      </c>
      <c r="D54" s="12">
        <v>4.547999858856201</v>
      </c>
      <c r="E54" s="17">
        <v>1.099961519241333</v>
      </c>
      <c r="F54" s="17">
        <v>0.8420640230178833</v>
      </c>
      <c r="G54" s="17">
        <v>0.7853391170501709</v>
      </c>
      <c r="H54" s="12">
        <v>0.3048887848854065</v>
      </c>
      <c r="I54" s="12">
        <v>0.269819438457489</v>
      </c>
      <c r="J54" s="12">
        <v>0.1249668225646019</v>
      </c>
      <c r="K54" s="12">
        <v>1.1209964752197266</v>
      </c>
    </row>
    <row r="55" ht="14.25" hidden="1" customHeight="1">
      <c r="A55" s="5">
        <v>117.0</v>
      </c>
      <c r="B55" s="5" t="s">
        <v>123</v>
      </c>
      <c r="C55" s="5" t="str">
        <f>vlookup(B55,'All Years'!$B:$C,2,0)</f>
        <v>Middle East and Northern Africa</v>
      </c>
      <c r="D55" s="12">
        <v>4.43720006942749</v>
      </c>
      <c r="E55" s="17">
        <v>1.0431352853775024</v>
      </c>
      <c r="F55" s="17">
        <v>0.979813814163208</v>
      </c>
      <c r="G55" s="17">
        <v>0.5744558572769165</v>
      </c>
      <c r="H55" s="12">
        <v>0.24063681066036224</v>
      </c>
      <c r="I55" s="12">
        <v>0.14808274805545807</v>
      </c>
      <c r="J55" s="12">
        <v>0.08888710290193558</v>
      </c>
      <c r="K55" s="12">
        <v>1.3621859550476074</v>
      </c>
    </row>
    <row r="56" ht="14.25" hidden="1" customHeight="1">
      <c r="A56" s="5">
        <v>16.0</v>
      </c>
      <c r="B56" s="5" t="s">
        <v>34</v>
      </c>
      <c r="C56" s="5" t="str">
        <f>vlookup(B56,'All Years'!$B:$C,2,0)</f>
        <v>Western Europe</v>
      </c>
      <c r="D56" s="12">
        <v>7.021100044250488</v>
      </c>
      <c r="E56" s="17">
        <v>1.499218225479126</v>
      </c>
      <c r="F56" s="17">
        <v>1.553267240524292</v>
      </c>
      <c r="G56" s="17">
        <v>0.9993114471435547</v>
      </c>
      <c r="H56" s="12">
        <v>0.5156188011169434</v>
      </c>
      <c r="I56" s="12">
        <v>0.29825177788734436</v>
      </c>
      <c r="J56" s="12">
        <v>0.31024226546287537</v>
      </c>
      <c r="K56" s="12">
        <v>1.845146656036377</v>
      </c>
    </row>
    <row r="57" ht="14.25" hidden="1" customHeight="1">
      <c r="A57" s="5">
        <v>13.0</v>
      </c>
      <c r="B57" s="5" t="s">
        <v>25</v>
      </c>
      <c r="C57" s="5" t="str">
        <f>vlookup(B57,'All Years'!$B:$C,2,0)</f>
        <v>Middle East and Northern Africa</v>
      </c>
      <c r="D57" s="12">
        <v>7.138700008392334</v>
      </c>
      <c r="E57" s="17">
        <v>1.2758396863937378</v>
      </c>
      <c r="F57" s="17">
        <v>1.454642415046692</v>
      </c>
      <c r="G57" s="17">
        <v>1.0289690494537354</v>
      </c>
      <c r="H57" s="12">
        <v>0.37057629227638245</v>
      </c>
      <c r="I57" s="12">
        <v>0.26147475838661194</v>
      </c>
      <c r="J57" s="12">
        <v>0.08212055265903473</v>
      </c>
      <c r="K57" s="12">
        <v>2.6650524139404297</v>
      </c>
    </row>
    <row r="58" ht="14.25" hidden="1" customHeight="1">
      <c r="A58" s="5">
        <v>35.0</v>
      </c>
      <c r="B58" s="5" t="s">
        <v>65</v>
      </c>
      <c r="C58" s="5" t="str">
        <f>vlookup(B58,'All Years'!$B:$C,2,0)</f>
        <v>Western Europe</v>
      </c>
      <c r="D58" s="12">
        <v>6.223400115966797</v>
      </c>
      <c r="E58" s="17">
        <v>1.294424057006836</v>
      </c>
      <c r="F58" s="17">
        <v>1.4880201816558838</v>
      </c>
      <c r="G58" s="17">
        <v>1.0388253927230835</v>
      </c>
      <c r="H58" s="12">
        <v>0.2307824343442917</v>
      </c>
      <c r="I58" s="12">
        <v>0.15796099603176117</v>
      </c>
      <c r="J58" s="12">
        <v>0.029857875779271126</v>
      </c>
      <c r="K58" s="12">
        <v>1.9835305213928223</v>
      </c>
    </row>
    <row r="59" ht="14.25" hidden="1" customHeight="1">
      <c r="A59" s="5">
        <v>96.0</v>
      </c>
      <c r="B59" s="5" t="s">
        <v>154</v>
      </c>
      <c r="C59" s="5" t="str">
        <f>vlookup(B59,'All Years'!$B:$C,2,0)</f>
        <v>Sub-Saharan Africa</v>
      </c>
      <c r="D59" s="12">
        <v>4.94379997253418</v>
      </c>
      <c r="E59" s="17">
        <v>0.5692628622055054</v>
      </c>
      <c r="F59" s="17">
        <v>0.8075063824653625</v>
      </c>
      <c r="G59" s="17">
        <v>0.23180216550827026</v>
      </c>
      <c r="H59" s="12">
        <v>0.3518376052379608</v>
      </c>
      <c r="I59" s="12">
        <v>0.15391044318675995</v>
      </c>
      <c r="J59" s="12">
        <v>0.09038081765174866</v>
      </c>
      <c r="K59" s="12">
        <v>2.7390573024749756</v>
      </c>
    </row>
    <row r="60" ht="14.25" hidden="1" customHeight="1">
      <c r="A60" s="5">
        <v>54.0</v>
      </c>
      <c r="B60" s="5" t="s">
        <v>80</v>
      </c>
      <c r="C60" s="5" t="str">
        <f>vlookup(B60,'All Years'!$B:$C,2,0)</f>
        <v>Latin America and Caribbean</v>
      </c>
      <c r="D60" s="12">
        <v>5.889800071716309</v>
      </c>
      <c r="E60" s="17">
        <v>0.8312550187110901</v>
      </c>
      <c r="F60" s="17">
        <v>1.4776520729064941</v>
      </c>
      <c r="G60" s="17">
        <v>0.8313876986503601</v>
      </c>
      <c r="H60" s="12">
        <v>0.48961445689201355</v>
      </c>
      <c r="I60" s="12">
        <v>0.10692114382982254</v>
      </c>
      <c r="J60" s="12">
        <v>0.028243694454431534</v>
      </c>
      <c r="K60" s="12">
        <v>2.124685049057007</v>
      </c>
    </row>
    <row r="61" ht="14.25" hidden="1" customHeight="1">
      <c r="A61" s="5">
        <v>56.0</v>
      </c>
      <c r="B61" s="5" t="s">
        <v>61</v>
      </c>
      <c r="C61" s="5" t="str">
        <f>vlookup(B61,'All Years'!$B:$C,2,0)</f>
        <v>Eastern Asia</v>
      </c>
      <c r="D61" s="12">
        <v>5.886099815368652</v>
      </c>
      <c r="E61" s="17">
        <v>1.3265050649642944</v>
      </c>
      <c r="F61" s="17">
        <v>1.4185972213745117</v>
      </c>
      <c r="G61" s="17">
        <v>1.0882177352905273</v>
      </c>
      <c r="H61" s="12">
        <v>0.4449595510959625</v>
      </c>
      <c r="I61" s="12">
        <v>0.06885261833667755</v>
      </c>
      <c r="J61" s="12">
        <v>0.14021578431129456</v>
      </c>
      <c r="K61" s="12">
        <v>1.3987269401550293</v>
      </c>
    </row>
    <row r="62" ht="14.25" hidden="1" customHeight="1">
      <c r="A62" s="5">
        <v>98.0</v>
      </c>
      <c r="B62" s="5" t="s">
        <v>98</v>
      </c>
      <c r="C62" s="5" t="str">
        <f>vlookup(B62,'All Years'!$B:$C,2,0)</f>
        <v>Middle East and Northern Africa</v>
      </c>
      <c r="D62" s="12">
        <v>4.905700206756592</v>
      </c>
      <c r="E62" s="17">
        <v>0.8370177149772644</v>
      </c>
      <c r="F62" s="17">
        <v>1.2246304750442505</v>
      </c>
      <c r="G62" s="17">
        <v>0.814932107925415</v>
      </c>
      <c r="H62" s="12">
        <v>0.3830856382846832</v>
      </c>
      <c r="I62" s="12">
        <v>0.10985977202653885</v>
      </c>
      <c r="J62" s="12">
        <v>0.13003258407115936</v>
      </c>
      <c r="K62" s="12">
        <v>1.4061009883880615</v>
      </c>
    </row>
    <row r="63" ht="14.25" hidden="1" customHeight="1">
      <c r="A63" s="5">
        <v>58.0</v>
      </c>
      <c r="B63" s="5" t="s">
        <v>69</v>
      </c>
      <c r="C63" s="5" t="str">
        <f>vlookup(B63,'All Years'!$B:$C,2,0)</f>
        <v>Central and Eastern Europe</v>
      </c>
      <c r="D63" s="12">
        <v>5.808800220489502</v>
      </c>
      <c r="E63" s="17">
        <v>1.1734730005264282</v>
      </c>
      <c r="F63" s="17">
        <v>1.507715106010437</v>
      </c>
      <c r="G63" s="17">
        <v>0.7293683886528015</v>
      </c>
      <c r="H63" s="12">
        <v>0.40985462069511414</v>
      </c>
      <c r="I63" s="12">
        <v>0.1457512229681015</v>
      </c>
      <c r="J63" s="12">
        <v>0.0963137149810791</v>
      </c>
      <c r="K63" s="12">
        <v>1.7463464736938477</v>
      </c>
    </row>
    <row r="64" ht="14.25" hidden="1" customHeight="1">
      <c r="A64" s="5">
        <v>113.0</v>
      </c>
      <c r="B64" s="5" t="s">
        <v>133</v>
      </c>
      <c r="C64" s="5" t="str">
        <f>vlookup(B64,'All Years'!$B:$C,2,0)</f>
        <v>Sub-Saharan Africa</v>
      </c>
      <c r="D64" s="12">
        <v>4.508600234985352</v>
      </c>
      <c r="E64" s="17">
        <v>0.5116509199142456</v>
      </c>
      <c r="F64" s="17">
        <v>0.9830563068389893</v>
      </c>
      <c r="G64" s="17">
        <v>0.5810726284980774</v>
      </c>
      <c r="H64" s="12">
        <v>0.4306410253047943</v>
      </c>
      <c r="I64" s="12">
        <v>0.37239187955856323</v>
      </c>
      <c r="J64" s="12">
        <v>0.053494811058044434</v>
      </c>
      <c r="K64" s="12">
        <v>1.5763156414031982</v>
      </c>
    </row>
    <row r="65" ht="14.25" hidden="1" customHeight="1">
      <c r="A65" s="5">
        <v>44.0</v>
      </c>
      <c r="B65" s="5" t="s">
        <v>84</v>
      </c>
      <c r="C65" s="5" t="str">
        <f>vlookup(B65,'All Years'!$B:$C,2,0)</f>
        <v>Central and Eastern Europe</v>
      </c>
      <c r="D65" s="12">
        <v>6.099999904632568</v>
      </c>
      <c r="E65" s="17">
        <v>0.8823586106300354</v>
      </c>
      <c r="F65" s="17">
        <v>1.232447624206543</v>
      </c>
      <c r="G65" s="17">
        <v>0.7582644820213318</v>
      </c>
      <c r="H65" s="12">
        <v>0.48946723341941833</v>
      </c>
      <c r="I65" s="12">
        <v>0.26200753450393677</v>
      </c>
      <c r="J65" s="12">
        <v>0.006446279119700193</v>
      </c>
      <c r="K65" s="12">
        <v>2.4689886569976807</v>
      </c>
    </row>
    <row r="66" ht="14.25" hidden="1" customHeight="1">
      <c r="A66" s="5">
        <v>49.0</v>
      </c>
      <c r="B66" s="5" t="s">
        <v>56</v>
      </c>
      <c r="C66" s="5" t="str">
        <f>vlookup(B66,'All Years'!$B:$C,2,0)</f>
        <v>Middle East and Northern Africa</v>
      </c>
      <c r="D66" s="12">
        <v>6.020699977874756</v>
      </c>
      <c r="E66" s="17">
        <v>1.500259280204773</v>
      </c>
      <c r="F66" s="17">
        <v>1.3188837766647339</v>
      </c>
      <c r="G66" s="17">
        <v>0.8083446621894836</v>
      </c>
      <c r="H66" s="12">
        <v>0.49278125166893005</v>
      </c>
      <c r="I66" s="12">
        <v>0.14165779948234558</v>
      </c>
      <c r="J66" s="12">
        <v>0.09740151464939117</v>
      </c>
      <c r="K66" s="12">
        <v>1.6613402366638184</v>
      </c>
    </row>
    <row r="67" ht="14.25" hidden="1" customHeight="1">
      <c r="A67" s="5">
        <v>84.0</v>
      </c>
      <c r="B67" s="5" t="s">
        <v>93</v>
      </c>
      <c r="C67" s="5" t="str">
        <f>vlookup(B67,'All Years'!$B:$C,2,0)</f>
        <v>Central and Eastern Europe</v>
      </c>
      <c r="D67" s="12">
        <v>5.260700225830078</v>
      </c>
      <c r="E67" s="17">
        <v>0.550570547580719</v>
      </c>
      <c r="F67" s="17">
        <v>1.4378741979599</v>
      </c>
      <c r="G67" s="17">
        <v>0.7226740717887878</v>
      </c>
      <c r="H67" s="12">
        <v>0.5077597498893738</v>
      </c>
      <c r="I67" s="12">
        <v>0.30006030201911926</v>
      </c>
      <c r="J67" s="12">
        <v>0.022747870534658432</v>
      </c>
      <c r="K67" s="12">
        <v>1.7189805507659912</v>
      </c>
    </row>
    <row r="68" ht="14.25" hidden="1" customHeight="1">
      <c r="A68" s="5">
        <v>51.0</v>
      </c>
      <c r="B68" s="5" t="s">
        <v>105</v>
      </c>
      <c r="C68" s="5" t="str">
        <f>vlookup(B68,'All Years'!$B:$C,2,0)</f>
        <v>Central and Eastern Europe</v>
      </c>
      <c r="D68" s="12">
        <v>5.939700126647949</v>
      </c>
      <c r="E68" s="17">
        <v>1.1868281364440918</v>
      </c>
      <c r="F68" s="17">
        <v>1.464707374572754</v>
      </c>
      <c r="G68" s="17">
        <v>0.8116096258163452</v>
      </c>
      <c r="H68" s="12">
        <v>0.26440346240997314</v>
      </c>
      <c r="I68" s="12">
        <v>0.07492352277040482</v>
      </c>
      <c r="J68" s="12">
        <v>0.06386328488588333</v>
      </c>
      <c r="K68" s="12">
        <v>2.073392868041992</v>
      </c>
    </row>
    <row r="69" ht="14.25" hidden="1" customHeight="1">
      <c r="A69" s="5">
        <v>89.0</v>
      </c>
      <c r="B69" s="5" t="s">
        <v>114</v>
      </c>
      <c r="C69" s="5" t="str">
        <f>vlookup(B69,'All Years'!$B:$C,2,0)</f>
        <v>Middle East and Northern Africa</v>
      </c>
      <c r="D69" s="12">
        <v>5.197299957275391</v>
      </c>
      <c r="E69" s="17">
        <v>0.9868870973587036</v>
      </c>
      <c r="F69" s="17">
        <v>1.2241863012313843</v>
      </c>
      <c r="G69" s="17">
        <v>0.8149145245552063</v>
      </c>
      <c r="H69" s="12">
        <v>0.21576499938964844</v>
      </c>
      <c r="I69" s="12">
        <v>0.16607177257537842</v>
      </c>
      <c r="J69" s="12">
        <v>0.027371738106012344</v>
      </c>
      <c r="K69" s="12">
        <v>1.7621111869812012</v>
      </c>
    </row>
    <row r="70" ht="14.25" hidden="1" customHeight="1">
      <c r="A70" s="5">
        <v>130.0</v>
      </c>
      <c r="B70" s="5" t="s">
        <v>127</v>
      </c>
      <c r="C70" s="5" t="str">
        <f>vlookup(B70,'All Years'!$B:$C,2,0)</f>
        <v>Sub-Saharan Africa</v>
      </c>
      <c r="D70" s="12">
        <v>3.9753000736236572</v>
      </c>
      <c r="E70" s="17">
        <v>0.07292234897613525</v>
      </c>
      <c r="F70" s="17">
        <v>0.921916663646698</v>
      </c>
      <c r="G70" s="17">
        <v>0.44301465153694153</v>
      </c>
      <c r="H70" s="12">
        <v>0.3697025179862976</v>
      </c>
      <c r="I70" s="12">
        <v>0.23317834734916687</v>
      </c>
      <c r="J70" s="12">
        <v>0.032873477786779404</v>
      </c>
      <c r="K70" s="12">
        <v>1.9016623497009277</v>
      </c>
    </row>
    <row r="71" ht="14.25" hidden="1" customHeight="1">
      <c r="A71" s="5">
        <v>70.0</v>
      </c>
      <c r="B71" s="5" t="s">
        <v>78</v>
      </c>
      <c r="C71" s="5" t="str">
        <f>vlookup(B71,'All Years'!$B:$C,2,0)</f>
        <v>Middle East and Northern Africa</v>
      </c>
      <c r="D71" s="12">
        <v>5.525300025939941</v>
      </c>
      <c r="E71" s="17">
        <v>1.0440441370010376</v>
      </c>
      <c r="F71" s="17">
        <v>1.3032504320144653</v>
      </c>
      <c r="G71" s="17">
        <v>0.6733417510986328</v>
      </c>
      <c r="H71" s="12">
        <v>0.41611817479133606</v>
      </c>
      <c r="I71" s="12">
        <v>0.13269013166427612</v>
      </c>
      <c r="J71" s="12">
        <v>0.151876762509346</v>
      </c>
      <c r="K71" s="12">
        <v>1.8039615154266357</v>
      </c>
    </row>
    <row r="72" ht="14.25" hidden="1" customHeight="1">
      <c r="A72" s="5">
        <v>40.0</v>
      </c>
      <c r="B72" s="5" t="s">
        <v>71</v>
      </c>
      <c r="C72" s="5" t="str">
        <f>vlookup(B72,'All Years'!$B:$C,2,0)</f>
        <v>Central and Eastern Europe</v>
      </c>
      <c r="D72" s="12">
        <v>6.14900016784668</v>
      </c>
      <c r="E72" s="17">
        <v>1.2382112741470337</v>
      </c>
      <c r="F72" s="17">
        <v>1.5152732133865356</v>
      </c>
      <c r="G72" s="17">
        <v>0.8180915117263794</v>
      </c>
      <c r="H72" s="12">
        <v>0.29139992594718933</v>
      </c>
      <c r="I72" s="12">
        <v>0.042640890926122665</v>
      </c>
      <c r="J72" s="12">
        <v>0.04181194305419922</v>
      </c>
      <c r="K72" s="12">
        <v>2.201612949371338</v>
      </c>
    </row>
    <row r="73" ht="14.25" hidden="1" customHeight="1">
      <c r="A73" s="5">
        <v>14.0</v>
      </c>
      <c r="B73" s="5" t="s">
        <v>33</v>
      </c>
      <c r="C73" s="5" t="str">
        <f>vlookup(B73,'All Years'!$B:$C,2,0)</f>
        <v>Western Europe</v>
      </c>
      <c r="D73" s="12">
        <v>7.0903000831604</v>
      </c>
      <c r="E73" s="17">
        <v>1.6087615489959717</v>
      </c>
      <c r="F73" s="17">
        <v>1.478806734085083</v>
      </c>
      <c r="G73" s="17">
        <v>1.0124820470809937</v>
      </c>
      <c r="H73" s="12">
        <v>0.526162326335907</v>
      </c>
      <c r="I73" s="12">
        <v>0.19430039823055267</v>
      </c>
      <c r="J73" s="12">
        <v>0.3156965672969818</v>
      </c>
      <c r="K73" s="12">
        <v>1.9540858268737793</v>
      </c>
    </row>
    <row r="74" ht="14.25" hidden="1" customHeight="1">
      <c r="A74" s="5">
        <v>82.0</v>
      </c>
      <c r="B74" s="5" t="s">
        <v>108</v>
      </c>
      <c r="C74" s="5" t="str">
        <f>vlookup(B74,'All Years'!$B:$C,2,0)</f>
        <v>Central and Eastern Europe</v>
      </c>
      <c r="D74" s="12">
        <v>5.273600101470947</v>
      </c>
      <c r="E74" s="17">
        <v>0.983121395111084</v>
      </c>
      <c r="F74" s="17">
        <v>1.2939188480377197</v>
      </c>
      <c r="G74" s="17">
        <v>0.8379313945770264</v>
      </c>
      <c r="H74" s="12">
        <v>0.3448500633239746</v>
      </c>
      <c r="I74" s="12">
        <v>0.18477611243724823</v>
      </c>
      <c r="J74" s="12">
        <v>0.033954691141843796</v>
      </c>
      <c r="K74" s="12">
        <v>1.5950677394866943</v>
      </c>
    </row>
    <row r="75" ht="14.25" hidden="1" customHeight="1">
      <c r="A75" s="5">
        <v>131.0</v>
      </c>
      <c r="B75" s="5" t="s">
        <v>151</v>
      </c>
      <c r="C75" s="5" t="str">
        <f>vlookup(B75,'All Years'!$B:$C,2,0)</f>
        <v>Sub-Saharan Africa</v>
      </c>
      <c r="D75" s="12">
        <v>3.9326999187469482</v>
      </c>
      <c r="E75" s="17">
        <v>0.27407562732696533</v>
      </c>
      <c r="F75" s="17">
        <v>0.9161070585250854</v>
      </c>
      <c r="G75" s="17">
        <v>0.5545480251312256</v>
      </c>
      <c r="H75" s="12">
        <v>0.1477936953306198</v>
      </c>
      <c r="I75" s="12">
        <v>0.16899451613426208</v>
      </c>
      <c r="J75" s="12">
        <v>0.04051294922828674</v>
      </c>
      <c r="K75" s="12">
        <v>1.8306303024291992</v>
      </c>
    </row>
    <row r="76" ht="14.25" hidden="1" customHeight="1">
      <c r="A76" s="5">
        <v>134.0</v>
      </c>
      <c r="B76" s="5" t="s">
        <v>138</v>
      </c>
      <c r="C76" s="5" t="str">
        <f>vlookup(B76,'All Years'!$B:$C,2,0)</f>
        <v>Sub-Saharan Africa</v>
      </c>
      <c r="D76" s="12">
        <v>3.4098000526428223</v>
      </c>
      <c r="E76" s="17">
        <v>0.19097334146499634</v>
      </c>
      <c r="F76" s="17">
        <v>0.5601367354393005</v>
      </c>
      <c r="G76" s="17">
        <v>0.4953860938549042</v>
      </c>
      <c r="H76" s="12">
        <v>0.4434252977371216</v>
      </c>
      <c r="I76" s="12">
        <v>0.21809551119804382</v>
      </c>
      <c r="J76" s="12">
        <v>0.08918379992246628</v>
      </c>
      <c r="K76" s="12">
        <v>1.412618637084961</v>
      </c>
    </row>
    <row r="77" ht="14.25" customHeight="1">
      <c r="A77" s="5">
        <v>78.0</v>
      </c>
      <c r="B77" s="5" t="s">
        <v>76</v>
      </c>
      <c r="C77" s="5" t="str">
        <f>vlookup(B77,'All Years'!$B:$C,2,0)</f>
        <v>Southeastern Asia</v>
      </c>
      <c r="D77" s="12">
        <v>5.338799953460693</v>
      </c>
      <c r="E77" s="17">
        <v>1.220589518547058</v>
      </c>
      <c r="F77" s="17">
        <v>1.171200156211853</v>
      </c>
      <c r="G77" s="17">
        <v>0.8280950784683228</v>
      </c>
      <c r="H77" s="12">
        <v>0.5081673264503479</v>
      </c>
      <c r="I77" s="12">
        <v>0.2600628435611725</v>
      </c>
      <c r="J77" s="12">
        <v>0.024296320974826813</v>
      </c>
      <c r="K77" s="12">
        <v>1.326406478881836</v>
      </c>
    </row>
    <row r="78" ht="14.25" hidden="1" customHeight="1">
      <c r="A78" s="5">
        <v>118.0</v>
      </c>
      <c r="B78" s="5" t="s">
        <v>144</v>
      </c>
      <c r="C78" s="5" t="str">
        <f>vlookup(B78,'All Years'!$B:$C,2,0)</f>
        <v>Sub-Saharan Africa</v>
      </c>
      <c r="D78" s="12">
        <v>4.390399932861328</v>
      </c>
      <c r="E78" s="17">
        <v>0.38486212491989136</v>
      </c>
      <c r="F78" s="17">
        <v>1.104720115661621</v>
      </c>
      <c r="G78" s="17">
        <v>0.30786097049713135</v>
      </c>
      <c r="H78" s="12">
        <v>0.3273131549358368</v>
      </c>
      <c r="I78" s="12">
        <v>0.15306846797466278</v>
      </c>
      <c r="J78" s="12">
        <v>0.05194089561700821</v>
      </c>
      <c r="K78" s="12">
        <v>2.060654640197754</v>
      </c>
    </row>
    <row r="79" ht="14.25" hidden="1" customHeight="1">
      <c r="A79" s="5">
        <v>22.0</v>
      </c>
      <c r="B79" s="5" t="s">
        <v>53</v>
      </c>
      <c r="C79" s="5" t="str">
        <f>vlookup(B79,'All Years'!$B:$C,2,0)</f>
        <v>Western Europe</v>
      </c>
      <c r="D79" s="12">
        <v>6.725599765777588</v>
      </c>
      <c r="E79" s="17">
        <v>1.299941062927246</v>
      </c>
      <c r="F79" s="17">
        <v>1.5196890830993652</v>
      </c>
      <c r="G79" s="17">
        <v>0.9993114471435547</v>
      </c>
      <c r="H79" s="12">
        <v>0.5642937421798706</v>
      </c>
      <c r="I79" s="12">
        <v>0.37533625960350037</v>
      </c>
      <c r="J79" s="12">
        <v>0.15072160959243774</v>
      </c>
      <c r="K79" s="12">
        <v>1.8163161277770996</v>
      </c>
    </row>
    <row r="80" ht="14.25" hidden="1" customHeight="1">
      <c r="A80" s="5">
        <v>114.0</v>
      </c>
      <c r="B80" s="5" t="s">
        <v>132</v>
      </c>
      <c r="C80" s="5" t="str">
        <f>vlookup(B80,'All Years'!$B:$C,2,0)</f>
        <v>Sub-Saharan Africa</v>
      </c>
      <c r="D80" s="12">
        <v>4.490300178527832</v>
      </c>
      <c r="E80" s="17">
        <v>0.5696346163749695</v>
      </c>
      <c r="F80" s="17">
        <v>1.1672216653823853</v>
      </c>
      <c r="G80" s="17">
        <v>0.48874542117118835</v>
      </c>
      <c r="H80" s="12">
        <v>0.06577526777982712</v>
      </c>
      <c r="I80" s="12">
        <v>0.10558415204286575</v>
      </c>
      <c r="J80" s="12">
        <v>0.08815564960241318</v>
      </c>
      <c r="K80" s="12">
        <v>2.0051753520965576</v>
      </c>
    </row>
    <row r="81" ht="14.25" hidden="1" customHeight="1">
      <c r="A81" s="5">
        <v>55.0</v>
      </c>
      <c r="B81" s="5" t="s">
        <v>86</v>
      </c>
      <c r="C81" s="5" t="str">
        <f>vlookup(B81,'All Years'!$B:$C,2,0)</f>
        <v>Sub-Saharan Africa</v>
      </c>
      <c r="D81" s="12">
        <v>5.888199806213379</v>
      </c>
      <c r="E81" s="17">
        <v>1.119823694229126</v>
      </c>
      <c r="F81" s="17">
        <v>1.4016612768173218</v>
      </c>
      <c r="G81" s="17">
        <v>0.7984387874603271</v>
      </c>
      <c r="H81" s="12">
        <v>0.4981207847595215</v>
      </c>
      <c r="I81" s="12">
        <v>0.21530240774154663</v>
      </c>
      <c r="J81" s="12">
        <v>0.05952916666865349</v>
      </c>
      <c r="K81" s="12">
        <v>1.7953605651855469</v>
      </c>
    </row>
    <row r="82" ht="14.25" hidden="1" customHeight="1">
      <c r="A82" s="5">
        <v>23.0</v>
      </c>
      <c r="B82" s="5" t="s">
        <v>30</v>
      </c>
      <c r="C82" s="5" t="str">
        <f>vlookup(B82,'All Years'!$B:$C,2,0)</f>
        <v>Latin America and Caribbean</v>
      </c>
      <c r="D82" s="12">
        <v>6.5945000648498535</v>
      </c>
      <c r="E82" s="17">
        <v>1.069790005683899</v>
      </c>
      <c r="F82" s="17">
        <v>1.323075771331787</v>
      </c>
      <c r="G82" s="17">
        <v>0.8611137866973877</v>
      </c>
      <c r="H82" s="12">
        <v>0.4331178069114685</v>
      </c>
      <c r="I82" s="12">
        <v>0.07354473322629929</v>
      </c>
      <c r="J82" s="12">
        <v>0.07270713150501251</v>
      </c>
      <c r="K82" s="12">
        <v>2.761198043823242</v>
      </c>
    </row>
    <row r="83" ht="14.25" hidden="1" customHeight="1">
      <c r="A83" s="5">
        <v>69.0</v>
      </c>
      <c r="B83" s="5" t="s">
        <v>67</v>
      </c>
      <c r="C83" s="5" t="str">
        <f>vlookup(B83,'All Years'!$B:$C,2,0)</f>
        <v>Central and Eastern Europe</v>
      </c>
      <c r="D83" s="12">
        <v>5.528500080108643</v>
      </c>
      <c r="E83" s="17">
        <v>0.6853842735290527</v>
      </c>
      <c r="F83" s="17">
        <v>1.3279919624328613</v>
      </c>
      <c r="G83" s="17">
        <v>0.7392638921737671</v>
      </c>
      <c r="H83" s="12">
        <v>0.24526801705360413</v>
      </c>
      <c r="I83" s="12">
        <v>0.18054655194282532</v>
      </c>
      <c r="J83" s="12">
        <v>0.0</v>
      </c>
      <c r="K83" s="12">
        <v>2.3500092029571533</v>
      </c>
    </row>
    <row r="84" ht="14.25" hidden="1" customHeight="1">
      <c r="A84" s="5">
        <v>81.0</v>
      </c>
      <c r="B84" s="5" t="s">
        <v>112</v>
      </c>
      <c r="C84" s="5" t="str">
        <f>vlookup(B84,'All Years'!$B:$C,2,0)</f>
        <v>Eastern Asia</v>
      </c>
      <c r="D84" s="12">
        <v>5.285399913787842</v>
      </c>
      <c r="E84" s="17">
        <v>0.9478237628936768</v>
      </c>
      <c r="F84" s="17">
        <v>1.5306382179260254</v>
      </c>
      <c r="G84" s="17">
        <v>0.6667638421058655</v>
      </c>
      <c r="H84" s="12">
        <v>0.3165324628353119</v>
      </c>
      <c r="I84" s="12">
        <v>0.23522083461284637</v>
      </c>
      <c r="J84" s="12">
        <v>0.03796638175845146</v>
      </c>
      <c r="K84" s="12">
        <v>1.5504601001739502</v>
      </c>
    </row>
    <row r="85" ht="14.25" hidden="1" customHeight="1">
      <c r="A85" s="5">
        <v>71.0</v>
      </c>
      <c r="B85" s="5" t="s">
        <v>99</v>
      </c>
      <c r="C85" s="5" t="str">
        <f>vlookup(B85,'All Years'!$B:$C,2,0)</f>
        <v>Central and Eastern Europe</v>
      </c>
      <c r="D85" s="12">
        <v>5.522900104522705</v>
      </c>
      <c r="E85" s="17">
        <v>1.0505534410476685</v>
      </c>
      <c r="F85" s="17">
        <v>1.360719084739685</v>
      </c>
      <c r="G85" s="17">
        <v>0.8708985447883606</v>
      </c>
      <c r="H85" s="12">
        <v>0.1969366818666458</v>
      </c>
      <c r="I85" s="12">
        <v>0.14225153625011444</v>
      </c>
      <c r="J85" s="12">
        <v>0.07995326817035675</v>
      </c>
      <c r="K85" s="12">
        <v>1.8215599060058594</v>
      </c>
    </row>
    <row r="86" ht="14.25" hidden="1" customHeight="1">
      <c r="A86" s="5">
        <v>87.0</v>
      </c>
      <c r="B86" s="5" t="s">
        <v>107</v>
      </c>
      <c r="C86" s="5" t="str">
        <f>vlookup(B86,'All Years'!$B:$C,2,0)</f>
        <v>Middle East and Northern Africa</v>
      </c>
      <c r="D86" s="12">
        <v>5.208099842071533</v>
      </c>
      <c r="E86" s="17">
        <v>0.801193356513977</v>
      </c>
      <c r="F86" s="17">
        <v>0.7820053100585938</v>
      </c>
      <c r="G86" s="17">
        <v>0.781668484210968</v>
      </c>
      <c r="H86" s="12">
        <v>0.4176056683063507</v>
      </c>
      <c r="I86" s="12">
        <v>0.0356006994843483</v>
      </c>
      <c r="J86" s="12">
        <v>0.07608455419540405</v>
      </c>
      <c r="K86" s="12">
        <v>2.3139874935150146</v>
      </c>
    </row>
    <row r="87" ht="14.25" hidden="1" customHeight="1">
      <c r="A87" s="5">
        <v>121.0</v>
      </c>
      <c r="B87" s="5" t="s">
        <v>136</v>
      </c>
      <c r="C87" s="5" t="str">
        <f>vlookup(B87,'All Years'!$B:$C,2,0)</f>
        <v>Southeastern Asia</v>
      </c>
      <c r="D87" s="12">
        <v>4.360400199890137</v>
      </c>
      <c r="E87" s="17">
        <v>0.7098601460456848</v>
      </c>
      <c r="F87" s="17">
        <v>1.1805499792099</v>
      </c>
      <c r="G87" s="17">
        <v>0.5546796917915344</v>
      </c>
      <c r="H87" s="12">
        <v>0.5254129767417908</v>
      </c>
      <c r="I87" s="12">
        <v>0.5658249855041504</v>
      </c>
      <c r="J87" s="12">
        <v>0.17220009863376617</v>
      </c>
      <c r="K87" s="12">
        <v>0.6519043445587158</v>
      </c>
    </row>
    <row r="88" ht="14.25" hidden="1" customHeight="1">
      <c r="A88" s="5">
        <v>97.0</v>
      </c>
      <c r="B88" s="5" t="s">
        <v>129</v>
      </c>
      <c r="C88" s="5" t="str">
        <f>vlookup(B88,'All Years'!$B:$C,2,0)</f>
        <v>Southern Asia</v>
      </c>
      <c r="D88" s="12">
        <v>4.912700176239014</v>
      </c>
      <c r="E88" s="17">
        <v>0.4456043243408203</v>
      </c>
      <c r="F88" s="17">
        <v>1.2255668640136719</v>
      </c>
      <c r="G88" s="17">
        <v>0.6773421764373779</v>
      </c>
      <c r="H88" s="12">
        <v>0.43929457664489746</v>
      </c>
      <c r="I88" s="12">
        <v>0.2846951484680176</v>
      </c>
      <c r="J88" s="12">
        <v>0.08912819623947144</v>
      </c>
      <c r="K88" s="12">
        <v>1.7511122226715088</v>
      </c>
    </row>
    <row r="89" ht="14.25" hidden="1" customHeight="1">
      <c r="A89" s="5">
        <v>5.0</v>
      </c>
      <c r="B89" s="5" t="s">
        <v>20</v>
      </c>
      <c r="C89" s="5" t="str">
        <f>vlookup(B89,'All Years'!$B:$C,2,0)</f>
        <v>Western Europe</v>
      </c>
      <c r="D89" s="12">
        <v>7.487599849700928</v>
      </c>
      <c r="E89" s="17">
        <v>1.3960204124450684</v>
      </c>
      <c r="F89" s="17">
        <v>1.521903395652771</v>
      </c>
      <c r="G89" s="17">
        <v>0.9993137121200562</v>
      </c>
      <c r="H89" s="12">
        <v>0.5570752024650574</v>
      </c>
      <c r="I89" s="12">
        <v>0.322439581155777</v>
      </c>
      <c r="J89" s="12">
        <v>0.29797807335853577</v>
      </c>
      <c r="K89" s="12">
        <v>2.392894744873047</v>
      </c>
    </row>
    <row r="90" ht="14.25" hidden="1" customHeight="1">
      <c r="A90" s="5">
        <v>8.0</v>
      </c>
      <c r="B90" s="5" t="s">
        <v>22</v>
      </c>
      <c r="C90" s="5" t="str">
        <f>vlookup(B90,'All Years'!$B:$C,2,0)</f>
        <v>South Pasific</v>
      </c>
      <c r="D90" s="12">
        <v>7.307499885559082</v>
      </c>
      <c r="E90" s="17">
        <v>1.302586317062378</v>
      </c>
      <c r="F90" s="17">
        <v>1.5572339296340942</v>
      </c>
      <c r="G90" s="17">
        <v>1.0256352424621582</v>
      </c>
      <c r="H90" s="12">
        <v>0.5851464867591858</v>
      </c>
      <c r="I90" s="12">
        <v>0.3298426866531372</v>
      </c>
      <c r="J90" s="12">
        <v>0.3802809417247772</v>
      </c>
      <c r="K90" s="12">
        <v>2.126791477203369</v>
      </c>
    </row>
    <row r="91" ht="14.25" hidden="1" customHeight="1">
      <c r="A91" s="5">
        <v>43.0</v>
      </c>
      <c r="B91" s="5" t="s">
        <v>72</v>
      </c>
      <c r="C91" s="5" t="str">
        <f>vlookup(B91,'All Years'!$B:$C,2,0)</f>
        <v>Latin America and Caribbean</v>
      </c>
      <c r="D91" s="12">
        <v>6.105000019073486</v>
      </c>
      <c r="E91" s="17">
        <v>0.6938825249671936</v>
      </c>
      <c r="F91" s="17">
        <v>1.3245289325714111</v>
      </c>
      <c r="G91" s="17">
        <v>0.834705114364624</v>
      </c>
      <c r="H91" s="12">
        <v>0.43462619185447693</v>
      </c>
      <c r="I91" s="12">
        <v>0.19950640201568604</v>
      </c>
      <c r="J91" s="12">
        <v>0.12738105654716492</v>
      </c>
      <c r="K91" s="12">
        <v>2.4903507232666016</v>
      </c>
    </row>
    <row r="92" ht="14.25" hidden="1" customHeight="1">
      <c r="A92" s="5">
        <v>107.0</v>
      </c>
      <c r="B92" s="5" t="s">
        <v>148</v>
      </c>
      <c r="C92" s="5" t="str">
        <f>vlookup(B92,'All Years'!$B:$C,2,0)</f>
        <v>Sub-Saharan Africa</v>
      </c>
      <c r="D92" s="12">
        <v>4.627500057220459</v>
      </c>
      <c r="E92" s="17">
        <v>0.1380634754896164</v>
      </c>
      <c r="F92" s="17">
        <v>0.7736022472381592</v>
      </c>
      <c r="G92" s="17">
        <v>0.36562997102737427</v>
      </c>
      <c r="H92" s="12">
        <v>0.3183773159980774</v>
      </c>
      <c r="I92" s="12">
        <v>0.1879250407218933</v>
      </c>
      <c r="J92" s="12">
        <v>0.10234395414590836</v>
      </c>
      <c r="K92" s="12">
        <v>2.741546630859375</v>
      </c>
    </row>
    <row r="93" ht="14.25" hidden="1" customHeight="1">
      <c r="A93" s="5">
        <v>83.0</v>
      </c>
      <c r="B93" s="5" t="s">
        <v>94</v>
      </c>
      <c r="C93" s="5" t="str">
        <f>vlookup(B93,'All Years'!$B:$C,2,0)</f>
        <v>Sub-Saharan Africa</v>
      </c>
      <c r="D93" s="12">
        <v>5.264599800109863</v>
      </c>
      <c r="E93" s="17">
        <v>0.6964234709739685</v>
      </c>
      <c r="F93" s="17">
        <v>1.1110408306121826</v>
      </c>
      <c r="G93" s="17">
        <v>0.24514655768871307</v>
      </c>
      <c r="H93" s="12">
        <v>0.4260052442550659</v>
      </c>
      <c r="I93" s="12">
        <v>0.21532602608203888</v>
      </c>
      <c r="J93" s="12">
        <v>0.04082430899143219</v>
      </c>
      <c r="K93" s="12">
        <v>2.529876708984375</v>
      </c>
    </row>
    <row r="94" ht="14.25" hidden="1" customHeight="1">
      <c r="A94" s="5">
        <v>62.0</v>
      </c>
      <c r="B94" s="5" t="s">
        <v>160</v>
      </c>
      <c r="C94" s="5" t="str">
        <f>vlookup(B94,'All Years'!$B:$C,2,0)</f>
        <v>#N/A</v>
      </c>
      <c r="D94" s="12">
        <v>5.717700004577637</v>
      </c>
      <c r="E94" s="17">
        <v>1.2631559371948242</v>
      </c>
      <c r="F94" s="17">
        <v>1.2519549131393433</v>
      </c>
      <c r="G94" s="17">
        <v>1.0421561002731323</v>
      </c>
      <c r="H94" s="12">
        <v>0.4174818992614746</v>
      </c>
      <c r="I94" s="12">
        <v>0.19066785275936127</v>
      </c>
      <c r="J94" s="12">
        <v>0.1619376242160797</v>
      </c>
      <c r="K94" s="12">
        <v>1.3903002738952637</v>
      </c>
    </row>
    <row r="95" ht="14.25" hidden="1" customHeight="1">
      <c r="A95" s="5">
        <v>3.0</v>
      </c>
      <c r="B95" s="5" t="s">
        <v>16</v>
      </c>
      <c r="C95" s="5" t="str">
        <f>vlookup(B95,'All Years'!$B:$C,2,0)</f>
        <v>Western Europe</v>
      </c>
      <c r="D95" s="12">
        <v>7.553899765014648</v>
      </c>
      <c r="E95" s="17">
        <v>1.487766981124878</v>
      </c>
      <c r="F95" s="17">
        <v>1.5815483331680298</v>
      </c>
      <c r="G95" s="17">
        <v>1.028122901916504</v>
      </c>
      <c r="H95" s="12">
        <v>0.6034998297691345</v>
      </c>
      <c r="I95" s="12">
        <v>0.271304190158844</v>
      </c>
      <c r="J95" s="12">
        <v>0.3408835232257843</v>
      </c>
      <c r="K95" s="12">
        <v>2.2407641410827637</v>
      </c>
    </row>
    <row r="96" ht="14.25" hidden="1" customHeight="1">
      <c r="A96" s="5">
        <v>65.0</v>
      </c>
      <c r="B96" s="5" t="s">
        <v>96</v>
      </c>
      <c r="C96" s="5" t="str">
        <f>vlookup(B96,'All Years'!$B:$C,2,0)</f>
        <v>Southern Asia</v>
      </c>
      <c r="D96" s="12">
        <v>5.6529998779296875</v>
      </c>
      <c r="E96" s="17">
        <v>0.6765211820602417</v>
      </c>
      <c r="F96" s="17">
        <v>0.8862724900245667</v>
      </c>
      <c r="G96" s="17">
        <v>0.5350227355957031</v>
      </c>
      <c r="H96" s="12">
        <v>0.31326666474342346</v>
      </c>
      <c r="I96" s="12">
        <v>0.2203739732503891</v>
      </c>
      <c r="J96" s="12">
        <v>0.09790364652872086</v>
      </c>
      <c r="K96" s="12">
        <v>2.923630714416504</v>
      </c>
    </row>
    <row r="97" ht="14.25" hidden="1" customHeight="1">
      <c r="A97" s="5">
        <v>105.0</v>
      </c>
      <c r="B97" s="5" t="s">
        <v>119</v>
      </c>
      <c r="C97" s="5" t="str">
        <f>vlookup(B97,'All Years'!$B:$C,2,0)</f>
        <v>Middle East and Northern Africa</v>
      </c>
      <c r="D97" s="12">
        <v>4.696300029754639</v>
      </c>
      <c r="E97" s="17">
        <v>0.656588613986969</v>
      </c>
      <c r="F97" s="17">
        <v>1.2470420598983765</v>
      </c>
      <c r="G97" s="17">
        <v>0.6716954112052917</v>
      </c>
      <c r="H97" s="12">
        <v>0.2249346524477005</v>
      </c>
      <c r="I97" s="12">
        <v>0.10288607329130173</v>
      </c>
      <c r="J97" s="12">
        <v>0.06617846339941025</v>
      </c>
      <c r="K97" s="12">
        <v>1.7269904613494873</v>
      </c>
    </row>
    <row r="98" ht="14.25" hidden="1" customHeight="1">
      <c r="A98" s="5">
        <v>30.0</v>
      </c>
      <c r="B98" s="5" t="s">
        <v>41</v>
      </c>
      <c r="C98" s="5" t="str">
        <f>vlookup(B98,'All Years'!$B:$C,2,0)</f>
        <v>Latin America and Caribbean</v>
      </c>
      <c r="D98" s="12">
        <v>6.321300029754639</v>
      </c>
      <c r="E98" s="17">
        <v>1.1493990421295166</v>
      </c>
      <c r="F98" s="17">
        <v>1.4415618181228638</v>
      </c>
      <c r="G98" s="17">
        <v>0.9104026556015015</v>
      </c>
      <c r="H98" s="12">
        <v>0.5156651139259338</v>
      </c>
      <c r="I98" s="12">
        <v>0.1087908148765564</v>
      </c>
      <c r="J98" s="12">
        <v>0.05428514629602432</v>
      </c>
      <c r="K98" s="12">
        <v>2.1412301063537598</v>
      </c>
    </row>
    <row r="99" ht="14.25" hidden="1" customHeight="1">
      <c r="A99" s="5">
        <v>61.0</v>
      </c>
      <c r="B99" s="5" t="s">
        <v>68</v>
      </c>
      <c r="C99" s="5" t="str">
        <f>vlookup(B99,'All Years'!$B:$C,2,0)</f>
        <v>Latin America and Caribbean</v>
      </c>
      <c r="D99" s="12">
        <v>5.742700099945068</v>
      </c>
      <c r="E99" s="17">
        <v>0.8554667830467224</v>
      </c>
      <c r="F99" s="17">
        <v>1.475348949432373</v>
      </c>
      <c r="G99" s="17">
        <v>0.776505172252655</v>
      </c>
      <c r="H99" s="12">
        <v>0.5141760110855103</v>
      </c>
      <c r="I99" s="12">
        <v>0.1836930364370346</v>
      </c>
      <c r="J99" s="12">
        <v>0.08024150878190994</v>
      </c>
      <c r="K99" s="12">
        <v>1.8573009967803955</v>
      </c>
    </row>
    <row r="100" ht="14.25" hidden="1" customHeight="1">
      <c r="A100" s="5">
        <v>63.0</v>
      </c>
      <c r="B100" s="5" t="s">
        <v>73</v>
      </c>
      <c r="C100" s="5" t="str">
        <f>vlookup(B100,'All Years'!$B:$C,2,0)</f>
        <v>Latin America and Caribbean</v>
      </c>
      <c r="D100" s="12">
        <v>5.6971001625061035</v>
      </c>
      <c r="E100" s="17">
        <v>0.9598020911216736</v>
      </c>
      <c r="F100" s="17">
        <v>1.2736916542053223</v>
      </c>
      <c r="G100" s="17">
        <v>0.8544495105743408</v>
      </c>
      <c r="H100" s="12">
        <v>0.4545309543609619</v>
      </c>
      <c r="I100" s="12">
        <v>0.08342034369707108</v>
      </c>
      <c r="J100" s="12">
        <v>0.02738592028617859</v>
      </c>
      <c r="K100" s="12">
        <v>2.043782949447632</v>
      </c>
    </row>
    <row r="101" ht="14.25" hidden="1" customHeight="1">
      <c r="A101" s="5">
        <v>67.0</v>
      </c>
      <c r="B101" s="5" t="s">
        <v>106</v>
      </c>
      <c r="C101" s="5" t="str">
        <f>vlookup(B101,'All Years'!$B:$C,2,0)</f>
        <v>Southeastern Asia</v>
      </c>
      <c r="D101" s="12">
        <v>5.631400108337402</v>
      </c>
      <c r="E101" s="17">
        <v>0.8073626160621643</v>
      </c>
      <c r="F101" s="17">
        <v>1.2925689220428467</v>
      </c>
      <c r="G101" s="17">
        <v>0.656877875328064</v>
      </c>
      <c r="H101" s="12">
        <v>0.5581836700439453</v>
      </c>
      <c r="I101" s="12">
        <v>0.1172821968793869</v>
      </c>
      <c r="J101" s="12">
        <v>0.1070081815123558</v>
      </c>
      <c r="K101" s="12">
        <v>2.0921361446380615</v>
      </c>
    </row>
    <row r="102" ht="14.25" hidden="1" customHeight="1">
      <c r="A102" s="5">
        <v>38.0</v>
      </c>
      <c r="B102" s="5" t="s">
        <v>75</v>
      </c>
      <c r="C102" s="5" t="str">
        <f>vlookup(B102,'All Years'!$B:$C,2,0)</f>
        <v>Central and Eastern Europe</v>
      </c>
      <c r="D102" s="12">
        <v>6.181700229644775</v>
      </c>
      <c r="E102" s="17">
        <v>1.2059355974197388</v>
      </c>
      <c r="F102" s="17">
        <v>1.4384797811508179</v>
      </c>
      <c r="G102" s="17">
        <v>0.8840746283531189</v>
      </c>
      <c r="H102" s="12">
        <v>0.48274946212768555</v>
      </c>
      <c r="I102" s="12">
        <v>0.11674395203590393</v>
      </c>
      <c r="J102" s="12">
        <v>0.050494518131017685</v>
      </c>
      <c r="K102" s="12">
        <v>2.0032095909118652</v>
      </c>
    </row>
    <row r="103" ht="14.25" hidden="1" customHeight="1">
      <c r="A103" s="5">
        <v>64.0</v>
      </c>
      <c r="B103" s="5" t="s">
        <v>104</v>
      </c>
      <c r="C103" s="5" t="str">
        <f>vlookup(B103,'All Years'!$B:$C,2,0)</f>
        <v>Western Europe</v>
      </c>
      <c r="D103" s="12">
        <v>5.692500114440918</v>
      </c>
      <c r="E103" s="17">
        <v>1.220729947090149</v>
      </c>
      <c r="F103" s="17">
        <v>1.4308034181594849</v>
      </c>
      <c r="G103" s="17">
        <v>0.999308705329895</v>
      </c>
      <c r="H103" s="12">
        <v>0.508114755153656</v>
      </c>
      <c r="I103" s="12">
        <v>0.046816758811473846</v>
      </c>
      <c r="J103" s="12">
        <v>0.024964742362499237</v>
      </c>
      <c r="K103" s="12">
        <v>1.4617233276367188</v>
      </c>
    </row>
    <row r="104" ht="14.25" hidden="1" customHeight="1">
      <c r="A104" s="5">
        <v>46.0</v>
      </c>
      <c r="B104" s="5" t="s">
        <v>102</v>
      </c>
      <c r="C104" s="5" t="str">
        <f>vlookup(B104,'All Years'!$B:$C,2,0)</f>
        <v>Central and Eastern Europe</v>
      </c>
      <c r="D104" s="12">
        <v>6.069699764251709</v>
      </c>
      <c r="E104" s="17">
        <v>1.1618489027023315</v>
      </c>
      <c r="F104" s="17">
        <v>1.2315031290054321</v>
      </c>
      <c r="G104" s="17">
        <v>0.8247902393341064</v>
      </c>
      <c r="H104" s="12">
        <v>0.4621591866016388</v>
      </c>
      <c r="I104" s="12">
        <v>0.08263394981622696</v>
      </c>
      <c r="J104" s="12">
        <v>0.004778970032930374</v>
      </c>
      <c r="K104" s="12">
        <v>2.3020308017730713</v>
      </c>
    </row>
    <row r="105" ht="14.25" hidden="1" customHeight="1">
      <c r="A105" s="5">
        <v>66.0</v>
      </c>
      <c r="B105" s="5" t="s">
        <v>79</v>
      </c>
      <c r="C105" s="5" t="str">
        <f>vlookup(B105,'All Years'!$B:$C,2,0)</f>
        <v>Central and Eastern Europe</v>
      </c>
      <c r="D105" s="12">
        <v>5.647900104522705</v>
      </c>
      <c r="E105" s="17">
        <v>1.1831088066101074</v>
      </c>
      <c r="F105" s="17">
        <v>1.4523704051971436</v>
      </c>
      <c r="G105" s="17">
        <v>0.7261030673980713</v>
      </c>
      <c r="H105" s="12">
        <v>0.3342813551425934</v>
      </c>
      <c r="I105" s="12">
        <v>0.08204805850982666</v>
      </c>
      <c r="J105" s="12">
        <v>0.030859721824526787</v>
      </c>
      <c r="K105" s="12">
        <v>1.8391602039337158</v>
      </c>
    </row>
    <row r="106" ht="14.25" hidden="1" customHeight="1">
      <c r="A106" s="5">
        <v>136.0</v>
      </c>
      <c r="B106" s="5" t="s">
        <v>157</v>
      </c>
      <c r="C106" s="5" t="str">
        <f>vlookup(B106,'All Years'!$B:$C,2,0)</f>
        <v>Sub-Saharan Africa</v>
      </c>
      <c r="D106" s="12">
        <v>3.3338000774383545</v>
      </c>
      <c r="E106" s="17">
        <v>0.35948818922042847</v>
      </c>
      <c r="F106" s="17">
        <v>0.7110477685928345</v>
      </c>
      <c r="G106" s="17">
        <v>0.6139958500862122</v>
      </c>
      <c r="H106" s="12">
        <v>0.5545697808265686</v>
      </c>
      <c r="I106" s="12">
        <v>0.21665450930595398</v>
      </c>
      <c r="J106" s="12">
        <v>0.4108257591724396</v>
      </c>
      <c r="K106" s="12">
        <v>0.467254638671875</v>
      </c>
    </row>
    <row r="107" ht="14.25" hidden="1" customHeight="1">
      <c r="A107" s="5">
        <v>28.0</v>
      </c>
      <c r="B107" s="5" t="s">
        <v>51</v>
      </c>
      <c r="C107" s="5" t="str">
        <f>vlookup(B107,'All Years'!$B:$C,2,0)</f>
        <v>Middle East and Northern Africa</v>
      </c>
      <c r="D107" s="12">
        <v>6.37470006942749</v>
      </c>
      <c r="E107" s="17">
        <v>1.402893304824829</v>
      </c>
      <c r="F107" s="17">
        <v>1.3565410375595093</v>
      </c>
      <c r="G107" s="17">
        <v>0.7952243685722351</v>
      </c>
      <c r="H107" s="12">
        <v>0.4386911988258362</v>
      </c>
      <c r="I107" s="12">
        <v>0.08038341253995895</v>
      </c>
      <c r="J107" s="12">
        <v>0.13205945491790771</v>
      </c>
      <c r="K107" s="12">
        <v>2.168886661529541</v>
      </c>
    </row>
    <row r="108" ht="14.25" hidden="1" customHeight="1">
      <c r="A108" s="5">
        <v>106.0</v>
      </c>
      <c r="B108" s="5" t="s">
        <v>146</v>
      </c>
      <c r="C108" s="5" t="str">
        <f>vlookup(B108,'All Years'!$B:$C,2,0)</f>
        <v>Sub-Saharan Africa</v>
      </c>
      <c r="D108" s="12">
        <v>4.681099891662598</v>
      </c>
      <c r="E108" s="17">
        <v>0.4499541223049164</v>
      </c>
      <c r="F108" s="17">
        <v>1.1342391967773438</v>
      </c>
      <c r="G108" s="17">
        <v>0.5710835456848145</v>
      </c>
      <c r="H108" s="12">
        <v>0.2916709780693054</v>
      </c>
      <c r="I108" s="12">
        <v>0.15307527780532837</v>
      </c>
      <c r="J108" s="12">
        <v>0.07178430259227753</v>
      </c>
      <c r="K108" s="12">
        <v>2.0092642307281494</v>
      </c>
    </row>
    <row r="109" ht="14.25" hidden="1" customHeight="1">
      <c r="A109" s="5">
        <v>68.0</v>
      </c>
      <c r="B109" s="5" t="s">
        <v>103</v>
      </c>
      <c r="C109" s="5" t="str">
        <f>vlookup(B109,'All Years'!$B:$C,2,0)</f>
        <v>Central and Eastern Europe</v>
      </c>
      <c r="D109" s="12">
        <v>5.603000164031982</v>
      </c>
      <c r="E109" s="17">
        <v>1.0038105249404907</v>
      </c>
      <c r="F109" s="17">
        <v>1.3829600811004639</v>
      </c>
      <c r="G109" s="17">
        <v>0.8543645739555359</v>
      </c>
      <c r="H109" s="12">
        <v>0.28237348794937134</v>
      </c>
      <c r="I109" s="12">
        <v>0.13676799833774567</v>
      </c>
      <c r="J109" s="12">
        <v>0.03859962522983551</v>
      </c>
      <c r="K109" s="12">
        <v>1.9041647911071777</v>
      </c>
    </row>
    <row r="110" ht="14.25" hidden="1" customHeight="1">
      <c r="A110" s="5">
        <v>119.0</v>
      </c>
      <c r="B110" s="5" t="s">
        <v>131</v>
      </c>
      <c r="C110" s="5" t="str">
        <f>vlookup(B110,'All Years'!$B:$C,2,0)</f>
        <v>Sub-Saharan Africa</v>
      </c>
      <c r="D110" s="12">
        <v>4.374199867248535</v>
      </c>
      <c r="E110" s="17">
        <v>0.26826202869415283</v>
      </c>
      <c r="F110" s="17">
        <v>0.8411687016487122</v>
      </c>
      <c r="G110" s="17">
        <v>0.24218608438968658</v>
      </c>
      <c r="H110" s="12">
        <v>0.30913156270980835</v>
      </c>
      <c r="I110" s="12">
        <v>0.2522435486316681</v>
      </c>
      <c r="J110" s="12">
        <v>0.04501882568001747</v>
      </c>
      <c r="K110" s="12">
        <v>2.416184425354004</v>
      </c>
    </row>
    <row r="111" ht="14.25" hidden="1" customHeight="1">
      <c r="A111" s="5">
        <v>33.0</v>
      </c>
      <c r="B111" s="5" t="s">
        <v>39</v>
      </c>
      <c r="C111" s="5" t="str">
        <f>vlookup(B111,'All Years'!$B:$C,2,0)</f>
        <v>Southeastern Asia</v>
      </c>
      <c r="D111" s="12">
        <v>6.26200008392334</v>
      </c>
      <c r="E111" s="17">
        <v>1.571575403213501</v>
      </c>
      <c r="F111" s="17">
        <v>1.463217854499817</v>
      </c>
      <c r="G111" s="17">
        <v>1.1408991813659668</v>
      </c>
      <c r="H111" s="12">
        <v>0.5560605525970459</v>
      </c>
      <c r="I111" s="12">
        <v>0.2705881893634796</v>
      </c>
      <c r="J111" s="12">
        <v>0.4526868462562561</v>
      </c>
      <c r="K111" s="12">
        <v>0.8069539070129395</v>
      </c>
    </row>
    <row r="112" ht="14.25" hidden="1" customHeight="1">
      <c r="A112" s="5">
        <v>37.0</v>
      </c>
      <c r="B112" s="5" t="s">
        <v>60</v>
      </c>
      <c r="C112" s="5" t="str">
        <f>vlookup(B112,'All Years'!$B:$C,2,0)</f>
        <v>Central and Eastern Europe</v>
      </c>
      <c r="D112" s="12">
        <v>6.1975998878479</v>
      </c>
      <c r="E112" s="17">
        <v>1.2462291717529297</v>
      </c>
      <c r="F112" s="17">
        <v>1.5043426752090454</v>
      </c>
      <c r="G112" s="17">
        <v>0.8807506561279297</v>
      </c>
      <c r="H112" s="12">
        <v>0.334179162979126</v>
      </c>
      <c r="I112" s="12">
        <v>0.1209203228354454</v>
      </c>
      <c r="J112" s="12">
        <v>0.014040469191968441</v>
      </c>
      <c r="K112" s="12">
        <v>2.0971827507019043</v>
      </c>
    </row>
    <row r="113" ht="14.25" hidden="1" customHeight="1">
      <c r="A113" s="5">
        <v>42.0</v>
      </c>
      <c r="B113" s="5" t="s">
        <v>70</v>
      </c>
      <c r="C113" s="5" t="str">
        <f>vlookup(B113,'All Years'!$B:$C,2,0)</f>
        <v>Central and Eastern Europe</v>
      </c>
      <c r="D113" s="12">
        <v>6.117700099945068</v>
      </c>
      <c r="E113" s="17">
        <v>1.25789213180542</v>
      </c>
      <c r="F113" s="17">
        <v>1.5231517553329468</v>
      </c>
      <c r="G113" s="17">
        <v>0.9532179236412048</v>
      </c>
      <c r="H113" s="12">
        <v>0.5638929605484009</v>
      </c>
      <c r="I113" s="12">
        <v>0.1442801058292389</v>
      </c>
      <c r="J113" s="12">
        <v>0.05722572281956673</v>
      </c>
      <c r="K113" s="12">
        <v>1.618016242980957</v>
      </c>
    </row>
    <row r="114" ht="14.25" hidden="1" customHeight="1">
      <c r="A114" s="5">
        <v>101.0</v>
      </c>
      <c r="B114" s="5" t="s">
        <v>124</v>
      </c>
      <c r="C114" s="5" t="str">
        <f>vlookup(B114,'All Years'!$B:$C,2,0)</f>
        <v>Sub-Saharan Africa</v>
      </c>
      <c r="D114" s="12">
        <v>4.7221999168396</v>
      </c>
      <c r="E114" s="17">
        <v>0.9596804976463318</v>
      </c>
      <c r="F114" s="17">
        <v>1.35067617893219</v>
      </c>
      <c r="G114" s="17">
        <v>0.4691675901412964</v>
      </c>
      <c r="H114" s="12">
        <v>0.3893668055534363</v>
      </c>
      <c r="I114" s="12">
        <v>0.12998898327350616</v>
      </c>
      <c r="J114" s="12">
        <v>0.054727621376514435</v>
      </c>
      <c r="K114" s="12">
        <v>1.368621826171875</v>
      </c>
    </row>
    <row r="115" ht="14.25" hidden="1" customHeight="1">
      <c r="A115" s="5">
        <v>52.0</v>
      </c>
      <c r="B115" s="5" t="s">
        <v>62</v>
      </c>
      <c r="C115" s="5" t="str">
        <f>vlookup(B115,'All Years'!$B:$C,2,0)</f>
        <v>Eastern Asia</v>
      </c>
      <c r="D115" s="12">
        <v>5.894700050354004</v>
      </c>
      <c r="E115" s="17">
        <v>1.3009988069534302</v>
      </c>
      <c r="F115" s="17">
        <v>1.2191898822784424</v>
      </c>
      <c r="G115" s="17">
        <v>1.035575270652771</v>
      </c>
      <c r="H115" s="12">
        <v>0.15930020809173584</v>
      </c>
      <c r="I115" s="12">
        <v>0.1746971160173416</v>
      </c>
      <c r="J115" s="12">
        <v>0.056033141911029816</v>
      </c>
      <c r="K115" s="12">
        <v>1.9488699436187744</v>
      </c>
    </row>
    <row r="116" ht="14.25" hidden="1" customHeight="1">
      <c r="A116" s="5">
        <v>29.0</v>
      </c>
      <c r="B116" s="5" t="s">
        <v>52</v>
      </c>
      <c r="C116" s="5" t="str">
        <f>vlookup(B116,'All Years'!$B:$C,2,0)</f>
        <v>Western Europe</v>
      </c>
      <c r="D116" s="12">
        <v>6.354100227355957</v>
      </c>
      <c r="E116" s="17">
        <v>1.2857856750488281</v>
      </c>
      <c r="F116" s="17">
        <v>1.4844331741333008</v>
      </c>
      <c r="G116" s="17">
        <v>1.0618714094161987</v>
      </c>
      <c r="H116" s="12">
        <v>0.3620932698249817</v>
      </c>
      <c r="I116" s="12">
        <v>0.15289579331874847</v>
      </c>
      <c r="J116" s="12">
        <v>0.07856526225805283</v>
      </c>
      <c r="K116" s="12">
        <v>1.9285039901733398</v>
      </c>
    </row>
    <row r="117" ht="14.25" hidden="1" customHeight="1">
      <c r="A117" s="5">
        <v>120.0</v>
      </c>
      <c r="B117" s="5" t="s">
        <v>139</v>
      </c>
      <c r="C117" s="5" t="str">
        <f>vlookup(B117,'All Years'!$B:$C,2,0)</f>
        <v>Southern Asia</v>
      </c>
      <c r="D117" s="12">
        <v>4.365900039672852</v>
      </c>
      <c r="E117" s="17">
        <v>0.9494103789329529</v>
      </c>
      <c r="F117" s="17">
        <v>1.264864444732666</v>
      </c>
      <c r="G117" s="17">
        <v>0.8314140439033508</v>
      </c>
      <c r="H117" s="12">
        <v>0.47038665413856506</v>
      </c>
      <c r="I117" s="12">
        <v>0.24393492937088013</v>
      </c>
      <c r="J117" s="12">
        <v>0.04652508348226547</v>
      </c>
      <c r="K117" s="12">
        <v>0.5593259334564209</v>
      </c>
    </row>
    <row r="118" ht="14.25" hidden="1" customHeight="1">
      <c r="A118" s="5">
        <v>7.0</v>
      </c>
      <c r="B118" s="5" t="s">
        <v>21</v>
      </c>
      <c r="C118" s="5" t="str">
        <f>vlookup(B118,'All Years'!$B:$C,2,0)</f>
        <v>Western Europe</v>
      </c>
      <c r="D118" s="12">
        <v>7.343299865722656</v>
      </c>
      <c r="E118" s="17">
        <v>1.3865772485733032</v>
      </c>
      <c r="F118" s="17">
        <v>1.4873067140579224</v>
      </c>
      <c r="G118" s="17">
        <v>1.0092029571533203</v>
      </c>
      <c r="H118" s="12">
        <v>0.5744203925132751</v>
      </c>
      <c r="I118" s="12">
        <v>0.26702430844306946</v>
      </c>
      <c r="J118" s="12">
        <v>0.3732021749019623</v>
      </c>
      <c r="K118" s="12">
        <v>2.2455272674560547</v>
      </c>
    </row>
    <row r="119" ht="14.25" hidden="1" customHeight="1">
      <c r="A119" s="5">
        <v>6.0</v>
      </c>
      <c r="B119" s="5" t="s">
        <v>12</v>
      </c>
      <c r="C119" s="5" t="str">
        <f>vlookup(B119,'All Years'!$B:$C,2,0)</f>
        <v>Western Europe</v>
      </c>
      <c r="D119" s="12">
        <v>7.480199813842773</v>
      </c>
      <c r="E119" s="17">
        <v>1.4522446393966675</v>
      </c>
      <c r="F119" s="17">
        <v>1.5262786149978638</v>
      </c>
      <c r="G119" s="17">
        <v>1.0519890785217285</v>
      </c>
      <c r="H119" s="12">
        <v>0.5715141296386719</v>
      </c>
      <c r="I119" s="12">
        <v>0.26346397399902344</v>
      </c>
      <c r="J119" s="12">
        <v>0.34261566400527954</v>
      </c>
      <c r="K119" s="12">
        <v>2.272113800048828</v>
      </c>
    </row>
    <row r="120" ht="14.25" hidden="1" customHeight="1">
      <c r="A120" s="5">
        <v>25.0</v>
      </c>
      <c r="B120" s="4" t="s">
        <v>54</v>
      </c>
      <c r="C120" s="5" t="str">
        <f>vlookup(B120,'All Years'!$B:$C,2,0)</f>
        <v>Eastern Asia</v>
      </c>
      <c r="D120" s="12">
        <v>6.446199893951416</v>
      </c>
      <c r="E120" s="17">
        <v>1.368086576461792</v>
      </c>
      <c r="F120" s="17">
        <v>1.4304157495498657</v>
      </c>
      <c r="G120" s="17">
        <v>0.9137032628059387</v>
      </c>
      <c r="H120" s="12">
        <v>0.35055339336395264</v>
      </c>
      <c r="I120" s="12">
        <v>0.2416965216398239</v>
      </c>
      <c r="J120" s="12">
        <v>0.09679590165615082</v>
      </c>
      <c r="K120" s="12">
        <v>2.0449862480163574</v>
      </c>
    </row>
    <row r="121" ht="14.25" hidden="1" customHeight="1">
      <c r="A121" s="5">
        <v>72.0</v>
      </c>
      <c r="B121" s="5" t="s">
        <v>117</v>
      </c>
      <c r="C121" s="5" t="str">
        <f>vlookup(B121,'All Years'!$B:$C,2,0)</f>
        <v>Central and Eastern Europe</v>
      </c>
      <c r="D121" s="12">
        <v>5.467299938201904</v>
      </c>
      <c r="E121" s="17">
        <v>0.49311771988868713</v>
      </c>
      <c r="F121" s="17">
        <v>1.0975717306137085</v>
      </c>
      <c r="G121" s="17">
        <v>0.7178027629852295</v>
      </c>
      <c r="H121" s="12">
        <v>0.3885594308376312</v>
      </c>
      <c r="I121" s="12">
        <v>0.2297053337097168</v>
      </c>
      <c r="J121" s="12">
        <v>0.14385977387428284</v>
      </c>
      <c r="K121" s="12">
        <v>2.396641254425049</v>
      </c>
    </row>
    <row r="122" ht="14.25" hidden="1" customHeight="1">
      <c r="A122" s="5">
        <v>137.0</v>
      </c>
      <c r="B122" s="5" t="s">
        <v>150</v>
      </c>
      <c r="C122" s="5" t="str">
        <f>vlookup(B122,'All Years'!$B:$C,2,0)</f>
        <v>Sub-Saharan Africa</v>
      </c>
      <c r="D122" s="12">
        <v>3.2307000160217285</v>
      </c>
      <c r="E122" s="17">
        <v>0.47585374116897583</v>
      </c>
      <c r="F122" s="17">
        <v>0.8848550915718079</v>
      </c>
      <c r="G122" s="17">
        <v>0.4987725019454956</v>
      </c>
      <c r="H122" s="12">
        <v>0.41715070605278015</v>
      </c>
      <c r="I122" s="12">
        <v>0.2762937545776367</v>
      </c>
      <c r="J122" s="12">
        <v>0.14716677367687225</v>
      </c>
      <c r="K122" s="12">
        <v>0.530644416809082</v>
      </c>
    </row>
    <row r="123" ht="14.25" hidden="1" customHeight="1">
      <c r="A123" s="5">
        <v>50.0</v>
      </c>
      <c r="B123" s="5" t="s">
        <v>50</v>
      </c>
      <c r="C123" s="5" t="str">
        <f>vlookup(B123,'All Years'!$B:$C,2,0)</f>
        <v>Southeastern Asia</v>
      </c>
      <c r="D123" s="12">
        <v>6.007999897003174</v>
      </c>
      <c r="E123" s="17">
        <v>1.04970121383667</v>
      </c>
      <c r="F123" s="17">
        <v>1.4088245630264282</v>
      </c>
      <c r="G123" s="17">
        <v>0.8281006217002869</v>
      </c>
      <c r="H123" s="12">
        <v>0.5571662783622742</v>
      </c>
      <c r="I123" s="12">
        <v>0.35897156596183777</v>
      </c>
      <c r="J123" s="12">
        <v>0.02799343317747116</v>
      </c>
      <c r="K123" s="12">
        <v>1.777231216430664</v>
      </c>
    </row>
    <row r="124" ht="14.25" hidden="1" customHeight="1">
      <c r="A124" s="5">
        <v>128.0</v>
      </c>
      <c r="B124" s="5" t="s">
        <v>159</v>
      </c>
      <c r="C124" s="5" t="str">
        <f>vlookup(B124,'All Years'!$B:$C,2,0)</f>
        <v>Sub-Saharan Africa</v>
      </c>
      <c r="D124" s="12">
        <v>4.08489990234375</v>
      </c>
      <c r="E124" s="17">
        <v>0.2752613127231598</v>
      </c>
      <c r="F124" s="17">
        <v>0.5723519921302795</v>
      </c>
      <c r="G124" s="17">
        <v>0.4097820520401001</v>
      </c>
      <c r="H124" s="12">
        <v>0.29296672344207764</v>
      </c>
      <c r="I124" s="12">
        <v>0.1766251176595688</v>
      </c>
      <c r="J124" s="12">
        <v>0.08530537784099579</v>
      </c>
      <c r="K124" s="12">
        <v>2.2725577354431152</v>
      </c>
    </row>
    <row r="125" ht="14.25" hidden="1" customHeight="1">
      <c r="A125" s="5">
        <v>115.0</v>
      </c>
      <c r="B125" s="5" t="s">
        <v>118</v>
      </c>
      <c r="C125" s="5" t="str">
        <f>vlookup(B125,'All Years'!$B:$C,2,0)</f>
        <v>Middle East and Northern Africa</v>
      </c>
      <c r="D125" s="12">
        <v>4.460599899291992</v>
      </c>
      <c r="E125" s="17">
        <v>0.9209895133972168</v>
      </c>
      <c r="F125" s="17">
        <v>0.9999244809150696</v>
      </c>
      <c r="G125" s="17">
        <v>0.8148850798606873</v>
      </c>
      <c r="H125" s="12">
        <v>0.16698451340198517</v>
      </c>
      <c r="I125" s="12">
        <v>0.05879086256027222</v>
      </c>
      <c r="J125" s="12">
        <v>0.05487249791622162</v>
      </c>
      <c r="K125" s="12">
        <v>1.4441604614257812</v>
      </c>
    </row>
    <row r="126" ht="14.25" hidden="1" customHeight="1">
      <c r="A126" s="5">
        <v>77.0</v>
      </c>
      <c r="B126" s="5" t="s">
        <v>92</v>
      </c>
      <c r="C126" s="5" t="str">
        <f>vlookup(B126,'All Years'!$B:$C,2,0)</f>
        <v>Middle East and Northern Africa</v>
      </c>
      <c r="D126" s="12">
        <v>5.372600078582764</v>
      </c>
      <c r="E126" s="17">
        <v>1.1834851503372192</v>
      </c>
      <c r="F126" s="17">
        <v>1.3604251146316528</v>
      </c>
      <c r="G126" s="17">
        <v>0.8083620071411133</v>
      </c>
      <c r="H126" s="12">
        <v>0.1948610097169876</v>
      </c>
      <c r="I126" s="12">
        <v>0.08344929665327072</v>
      </c>
      <c r="J126" s="12">
        <v>0.10605128854513168</v>
      </c>
      <c r="K126" s="12">
        <v>1.6359405517578125</v>
      </c>
    </row>
    <row r="127" ht="14.25" hidden="1" customHeight="1">
      <c r="A127" s="5">
        <v>85.0</v>
      </c>
      <c r="B127" s="5" t="s">
        <v>85</v>
      </c>
      <c r="C127" s="5" t="str">
        <f>vlookup(B127,'All Years'!$B:$C,2,0)</f>
        <v>Central and Eastern Europe</v>
      </c>
      <c r="D127" s="12">
        <v>5.246699810028076</v>
      </c>
      <c r="E127" s="17">
        <v>1.051551342010498</v>
      </c>
      <c r="F127" s="17">
        <v>1.538314938545227</v>
      </c>
      <c r="G127" s="17">
        <v>0.6568554639816284</v>
      </c>
      <c r="H127" s="12">
        <v>0.39448338747024536</v>
      </c>
      <c r="I127" s="12">
        <v>0.24405889213085175</v>
      </c>
      <c r="J127" s="12">
        <v>0.027744973078370094</v>
      </c>
      <c r="K127" s="12">
        <v>1.3337080478668213</v>
      </c>
    </row>
    <row r="128" ht="14.25" hidden="1" customHeight="1">
      <c r="A128" s="5">
        <v>125.0</v>
      </c>
      <c r="B128" s="5" t="s">
        <v>145</v>
      </c>
      <c r="C128" s="5" t="str">
        <f>vlookup(B128,'All Years'!$B:$C,2,0)</f>
        <v>Sub-Saharan Africa</v>
      </c>
      <c r="D128" s="12">
        <v>4.1894001960754395</v>
      </c>
      <c r="E128" s="17">
        <v>0.33238711953163147</v>
      </c>
      <c r="F128" s="17">
        <v>1.0694080591201782</v>
      </c>
      <c r="G128" s="17">
        <v>0.4428121745586395</v>
      </c>
      <c r="H128" s="12">
        <v>0.3558051586151123</v>
      </c>
      <c r="I128" s="12">
        <v>0.2521456182003021</v>
      </c>
      <c r="J128" s="12">
        <v>0.05985342338681221</v>
      </c>
      <c r="K128" s="12">
        <v>1.6769499778747559</v>
      </c>
    </row>
    <row r="129" ht="14.25" hidden="1" customHeight="1">
      <c r="A129" s="5">
        <v>123.0</v>
      </c>
      <c r="B129" s="5" t="s">
        <v>122</v>
      </c>
      <c r="C129" s="5" t="str">
        <f>vlookup(B129,'All Years'!$B:$C,2,0)</f>
        <v>Central and Eastern Europe</v>
      </c>
      <c r="D129" s="12">
        <v>4.332200050354004</v>
      </c>
      <c r="E129" s="17">
        <v>0.8203274607658386</v>
      </c>
      <c r="F129" s="17">
        <v>1.3904718160629272</v>
      </c>
      <c r="G129" s="17">
        <v>0.73914635181427</v>
      </c>
      <c r="H129" s="12">
        <v>0.17799082398414612</v>
      </c>
      <c r="I129" s="12">
        <v>0.1868572235107422</v>
      </c>
      <c r="J129" s="12">
        <v>0.009755395352840424</v>
      </c>
      <c r="K129" s="12">
        <v>1.007683515548706</v>
      </c>
    </row>
    <row r="130" ht="14.25" hidden="1" customHeight="1">
      <c r="A130" s="5">
        <v>21.0</v>
      </c>
      <c r="B130" s="5" t="s">
        <v>36</v>
      </c>
      <c r="C130" s="5" t="str">
        <f>vlookup(B130,'All Years'!$B:$C,2,0)</f>
        <v>Middle East and Northern Africa</v>
      </c>
      <c r="D130" s="12">
        <v>6.82450008392334</v>
      </c>
      <c r="E130" s="17">
        <v>1.5026297569274902</v>
      </c>
      <c r="F130" s="17">
        <v>1.309763789176941</v>
      </c>
      <c r="G130" s="17">
        <v>0.8248100280761719</v>
      </c>
      <c r="H130" s="12">
        <v>0.5984492301940918</v>
      </c>
      <c r="I130" s="12">
        <v>0.26228779554367065</v>
      </c>
      <c r="J130" s="12">
        <v>0.1816757768392563</v>
      </c>
      <c r="K130" s="12">
        <v>2.1449031829833984</v>
      </c>
    </row>
    <row r="131" ht="14.25" hidden="1" customHeight="1">
      <c r="A131" s="5">
        <v>15.0</v>
      </c>
      <c r="B131" s="5" t="s">
        <v>37</v>
      </c>
      <c r="C131" s="5" t="str">
        <f>vlookup(B131,'All Years'!$B:$C,2,0)</f>
        <v>Western Europe</v>
      </c>
      <c r="D131" s="12">
        <v>7.053699970245361</v>
      </c>
      <c r="E131" s="17">
        <v>1.3329524993896484</v>
      </c>
      <c r="F131" s="17">
        <v>1.5375850200653076</v>
      </c>
      <c r="G131" s="17">
        <v>0.9960178732872009</v>
      </c>
      <c r="H131" s="12">
        <v>0.44952207803726196</v>
      </c>
      <c r="I131" s="12">
        <v>0.3482462763786316</v>
      </c>
      <c r="J131" s="12">
        <v>0.2775951623916626</v>
      </c>
      <c r="K131" s="12">
        <v>2.111733913421631</v>
      </c>
    </row>
    <row r="132" ht="14.25" hidden="1" customHeight="1">
      <c r="A132" s="5">
        <v>19.0</v>
      </c>
      <c r="B132" s="5" t="s">
        <v>31</v>
      </c>
      <c r="C132" s="5" t="str">
        <f>vlookup(B132,'All Years'!$B:$C,2,0)</f>
        <v>North America</v>
      </c>
      <c r="D132" s="12">
        <v>6.892300128936768</v>
      </c>
      <c r="E132" s="17">
        <v>1.4327887296676636</v>
      </c>
      <c r="F132" s="17">
        <v>1.45733642578125</v>
      </c>
      <c r="G132" s="17">
        <v>0.8742164969444275</v>
      </c>
      <c r="H132" s="12">
        <v>0.4541560411453247</v>
      </c>
      <c r="I132" s="12">
        <v>0.2799026072025299</v>
      </c>
      <c r="J132" s="12">
        <v>0.12773467600345612</v>
      </c>
      <c r="K132" s="12">
        <v>2.2661423683166504</v>
      </c>
    </row>
    <row r="133" ht="14.25" hidden="1" customHeight="1">
      <c r="A133" s="5">
        <v>32.0</v>
      </c>
      <c r="B133" s="5" t="s">
        <v>48</v>
      </c>
      <c r="C133" s="5" t="str">
        <f>vlookup(B133,'All Years'!$B:$C,2,0)</f>
        <v>Latin America and Caribbean</v>
      </c>
      <c r="D133" s="12">
        <v>6.293300151824951</v>
      </c>
      <c r="E133" s="17">
        <v>1.1243681907653809</v>
      </c>
      <c r="F133" s="17">
        <v>1.464682936668396</v>
      </c>
      <c r="G133" s="17">
        <v>0.8906638026237488</v>
      </c>
      <c r="H133" s="12">
        <v>0.5225023031234741</v>
      </c>
      <c r="I133" s="12">
        <v>0.12650874257087708</v>
      </c>
      <c r="J133" s="12">
        <v>0.15045656263828278</v>
      </c>
      <c r="K133" s="12">
        <v>2.0141539573669434</v>
      </c>
    </row>
    <row r="134" ht="14.25" hidden="1" customHeight="1">
      <c r="A134" s="5">
        <v>39.0</v>
      </c>
      <c r="B134" s="5" t="s">
        <v>59</v>
      </c>
      <c r="C134" s="5" t="str">
        <f>vlookup(B134,'All Years'!$B:$C,2,0)</f>
        <v>Central and Eastern Europe</v>
      </c>
      <c r="D134" s="12">
        <v>6.174099922180176</v>
      </c>
      <c r="E134" s="17">
        <v>0.7451186180114746</v>
      </c>
      <c r="F134" s="17">
        <v>1.5290998220443726</v>
      </c>
      <c r="G134" s="17">
        <v>0.7557034492492676</v>
      </c>
      <c r="H134" s="12">
        <v>0.6312456727027893</v>
      </c>
      <c r="I134" s="12">
        <v>0.32211077213287354</v>
      </c>
      <c r="J134" s="12">
        <v>0.239857479929924</v>
      </c>
      <c r="K134" s="12">
        <v>1.950984001159668</v>
      </c>
    </row>
    <row r="135" ht="14.25" hidden="1" customHeight="1">
      <c r="A135" s="5">
        <v>103.0</v>
      </c>
      <c r="B135" s="5" t="s">
        <v>38</v>
      </c>
      <c r="C135" s="5" t="str">
        <f>vlookup(B135,'All Years'!$B:$C,2,0)</f>
        <v>Latin America and Caribbean</v>
      </c>
      <c r="D135" s="12">
        <v>4.706600189208984</v>
      </c>
      <c r="E135" s="17">
        <v>0.9595022201538086</v>
      </c>
      <c r="F135" s="17">
        <v>1.4270738363265991</v>
      </c>
      <c r="G135" s="17">
        <v>0.8050535917282104</v>
      </c>
      <c r="H135" s="12">
        <v>0.15359291434288025</v>
      </c>
      <c r="I135" s="12">
        <v>0.06421070545911789</v>
      </c>
      <c r="J135" s="12">
        <v>0.047284096479415894</v>
      </c>
      <c r="K135" s="12">
        <v>1.24989914894104</v>
      </c>
    </row>
    <row r="136" ht="14.25" hidden="1" customHeight="1">
      <c r="A136" s="5">
        <v>92.0</v>
      </c>
      <c r="B136" s="5" t="s">
        <v>91</v>
      </c>
      <c r="C136" s="5" t="str">
        <f>vlookup(B136,'All Years'!$B:$C,2,0)</f>
        <v>Southeastern Asia</v>
      </c>
      <c r="D136" s="12">
        <v>5.175300121307373</v>
      </c>
      <c r="E136" s="17">
        <v>0.7407770156860352</v>
      </c>
      <c r="F136" s="17">
        <v>1.3462165594100952</v>
      </c>
      <c r="G136" s="17">
        <v>0.8510029315948486</v>
      </c>
      <c r="H136" s="12">
        <v>0.542799174785614</v>
      </c>
      <c r="I136" s="12">
        <v>0.1474352777004242</v>
      </c>
      <c r="J136" s="12">
        <v>0.0732409730553627</v>
      </c>
      <c r="K136" s="12">
        <v>1.473780870437622</v>
      </c>
    </row>
    <row r="137" ht="14.25" hidden="1" customHeight="1">
      <c r="A137" s="5">
        <v>135.0</v>
      </c>
      <c r="B137" s="5" t="s">
        <v>143</v>
      </c>
      <c r="C137" s="5" t="str">
        <f>vlookup(B137,'All Years'!$B:$C,2,0)</f>
        <v>Middle East and Northern Africa</v>
      </c>
      <c r="D137" s="12">
        <v>3.3798000812530518</v>
      </c>
      <c r="E137" s="17">
        <v>0.2869105041027069</v>
      </c>
      <c r="F137" s="17">
        <v>1.1626684665679932</v>
      </c>
      <c r="G137" s="17">
        <v>0.4625399708747864</v>
      </c>
      <c r="H137" s="12">
        <v>0.14306974411010742</v>
      </c>
      <c r="I137" s="12">
        <v>0.10846546292304993</v>
      </c>
      <c r="J137" s="12">
        <v>0.07734431326389313</v>
      </c>
      <c r="K137" s="12">
        <v>1.1388423442840576</v>
      </c>
    </row>
    <row r="138" ht="14.25" hidden="1" customHeight="1">
      <c r="A138" s="5">
        <v>127.0</v>
      </c>
      <c r="B138" s="5" t="s">
        <v>101</v>
      </c>
      <c r="C138" s="5" t="str">
        <f>vlookup(B138,'All Years'!$B:$C,2,0)</f>
        <v>Sub-Saharan Africa</v>
      </c>
      <c r="D138" s="12">
        <v>4.106599807739258</v>
      </c>
      <c r="E138" s="17">
        <v>0.577597975730896</v>
      </c>
      <c r="F138" s="17">
        <v>1.058080792427063</v>
      </c>
      <c r="G138" s="17">
        <v>0.4263775646686554</v>
      </c>
      <c r="H138" s="12">
        <v>0.4305284321308136</v>
      </c>
      <c r="I138" s="12">
        <v>0.2471141368150711</v>
      </c>
      <c r="J138" s="12">
        <v>0.086555615067482</v>
      </c>
      <c r="K138" s="12">
        <v>1.2803528308868408</v>
      </c>
    </row>
    <row r="139" ht="14.25" hidden="1" customHeight="1">
      <c r="A139" s="5">
        <v>132.0</v>
      </c>
      <c r="B139" s="5" t="s">
        <v>126</v>
      </c>
      <c r="C139" s="5" t="str">
        <f>vlookup(B139,'All Years'!$B:$C,2,0)</f>
        <v>Sub-Saharan Africa</v>
      </c>
      <c r="D139" s="12">
        <v>3.6631999015808105</v>
      </c>
      <c r="E139" s="17">
        <v>0.3657847046852112</v>
      </c>
      <c r="F139" s="17">
        <v>1.1139962673187256</v>
      </c>
      <c r="G139" s="17">
        <v>0.43306922912597656</v>
      </c>
      <c r="H139" s="12">
        <v>0.3608396351337433</v>
      </c>
      <c r="I139" s="12">
        <v>0.15106090903282166</v>
      </c>
      <c r="J139" s="12">
        <v>0.08929124474525452</v>
      </c>
      <c r="K139" s="12">
        <v>1.1491093635559082</v>
      </c>
    </row>
    <row r="140" ht="14.25" customHeight="1">
      <c r="E140" s="18"/>
      <c r="F140" s="18"/>
      <c r="G140" s="18"/>
    </row>
    <row r="141" ht="14.25" customHeight="1">
      <c r="E141" s="18"/>
      <c r="F141" s="18"/>
      <c r="G141" s="18"/>
    </row>
    <row r="142" ht="14.25" customHeight="1">
      <c r="E142" s="18"/>
      <c r="F142" s="18"/>
      <c r="G142" s="18"/>
    </row>
    <row r="143" ht="14.25" customHeight="1">
      <c r="E143" s="18"/>
      <c r="F143" s="18"/>
      <c r="G143" s="18"/>
    </row>
    <row r="144" ht="14.25" customHeight="1">
      <c r="E144" s="18"/>
      <c r="F144" s="18"/>
      <c r="G144" s="18"/>
    </row>
    <row r="145" ht="14.25" customHeight="1">
      <c r="E145" s="18"/>
      <c r="F145" s="18"/>
      <c r="G145" s="18"/>
    </row>
    <row r="146" ht="14.25" customHeight="1">
      <c r="E146" s="18"/>
      <c r="F146" s="18"/>
      <c r="G146" s="18"/>
    </row>
    <row r="147" ht="14.25" customHeight="1">
      <c r="E147" s="18"/>
      <c r="F147" s="18"/>
      <c r="G147" s="18"/>
    </row>
    <row r="148" ht="14.25" customHeight="1">
      <c r="E148" s="18"/>
      <c r="F148" s="18"/>
      <c r="G148" s="18"/>
    </row>
    <row r="149" ht="14.25" customHeight="1">
      <c r="E149" s="18"/>
      <c r="F149" s="18"/>
      <c r="G149" s="18"/>
    </row>
    <row r="150" ht="14.25" customHeight="1">
      <c r="E150" s="18"/>
      <c r="F150" s="18"/>
      <c r="G150" s="18"/>
    </row>
    <row r="151" ht="14.25" customHeight="1">
      <c r="E151" s="18"/>
      <c r="F151" s="18"/>
      <c r="G151" s="18"/>
    </row>
    <row r="152" ht="14.25" customHeight="1">
      <c r="E152" s="18"/>
      <c r="F152" s="18"/>
      <c r="G152" s="18"/>
    </row>
    <row r="153" ht="14.25" customHeight="1">
      <c r="E153" s="18"/>
      <c r="F153" s="18"/>
      <c r="G153" s="18"/>
    </row>
    <row r="154" ht="14.25" customHeight="1">
      <c r="E154" s="18"/>
      <c r="F154" s="18"/>
      <c r="G154" s="18"/>
    </row>
    <row r="155" ht="14.25" customHeight="1">
      <c r="E155" s="18"/>
      <c r="F155" s="18"/>
      <c r="G155" s="18"/>
    </row>
    <row r="156" ht="14.25" customHeight="1">
      <c r="E156" s="18"/>
      <c r="F156" s="18"/>
      <c r="G156" s="18"/>
    </row>
    <row r="157" ht="14.25" customHeight="1">
      <c r="E157" s="18"/>
      <c r="F157" s="18"/>
      <c r="G157" s="18"/>
    </row>
    <row r="158" ht="14.25" customHeight="1">
      <c r="E158" s="18"/>
      <c r="F158" s="18"/>
      <c r="G158" s="18"/>
    </row>
    <row r="159" ht="14.25" customHeight="1">
      <c r="E159" s="18"/>
      <c r="F159" s="18"/>
      <c r="G159" s="18"/>
    </row>
    <row r="160" ht="14.25" customHeight="1">
      <c r="E160" s="18"/>
      <c r="F160" s="18"/>
      <c r="G160" s="18"/>
    </row>
    <row r="161" ht="14.25" customHeight="1">
      <c r="E161" s="18"/>
      <c r="F161" s="18"/>
      <c r="G161" s="18"/>
    </row>
    <row r="162" ht="14.25" customHeight="1">
      <c r="E162" s="18"/>
      <c r="F162" s="18"/>
      <c r="G162" s="18"/>
    </row>
    <row r="163" ht="14.25" customHeight="1">
      <c r="E163" s="18"/>
      <c r="F163" s="18"/>
      <c r="G163" s="18"/>
    </row>
    <row r="164" ht="14.25" customHeight="1">
      <c r="E164" s="18"/>
      <c r="F164" s="18"/>
      <c r="G164" s="18"/>
    </row>
    <row r="165" ht="14.25" customHeight="1">
      <c r="E165" s="18"/>
      <c r="F165" s="18"/>
      <c r="G165" s="18"/>
    </row>
    <row r="166" ht="14.25" customHeight="1">
      <c r="E166" s="18"/>
      <c r="F166" s="18"/>
      <c r="G166" s="18"/>
    </row>
    <row r="167" ht="14.25" customHeight="1">
      <c r="E167" s="18"/>
      <c r="F167" s="18"/>
      <c r="G167" s="18"/>
    </row>
    <row r="168" ht="14.25" customHeight="1">
      <c r="E168" s="18"/>
      <c r="F168" s="18"/>
      <c r="G168" s="18"/>
    </row>
    <row r="169" ht="14.25" customHeight="1">
      <c r="E169" s="18"/>
      <c r="F169" s="18"/>
      <c r="G169" s="18"/>
    </row>
    <row r="170" ht="14.25" customHeight="1">
      <c r="E170" s="18"/>
      <c r="F170" s="18"/>
      <c r="G170" s="18"/>
    </row>
    <row r="171" ht="14.25" customHeight="1">
      <c r="E171" s="18"/>
      <c r="F171" s="18"/>
      <c r="G171" s="18"/>
    </row>
    <row r="172" ht="14.25" customHeight="1">
      <c r="E172" s="18"/>
      <c r="F172" s="18"/>
      <c r="G172" s="18"/>
    </row>
    <row r="173" ht="14.25" customHeight="1">
      <c r="E173" s="18"/>
      <c r="F173" s="18"/>
      <c r="G173" s="18"/>
    </row>
    <row r="174" ht="14.25" customHeight="1">
      <c r="E174" s="18"/>
      <c r="F174" s="18"/>
      <c r="G174" s="18"/>
    </row>
    <row r="175" ht="14.25" customHeight="1">
      <c r="E175" s="18"/>
      <c r="F175" s="18"/>
      <c r="G175" s="18"/>
    </row>
    <row r="176" ht="14.25" customHeight="1">
      <c r="E176" s="18"/>
      <c r="F176" s="18"/>
      <c r="G176" s="18"/>
    </row>
    <row r="177" ht="14.25" customHeight="1">
      <c r="E177" s="18"/>
      <c r="F177" s="18"/>
      <c r="G177" s="18"/>
    </row>
    <row r="178" ht="14.25" customHeight="1">
      <c r="E178" s="18"/>
      <c r="F178" s="18"/>
      <c r="G178" s="18"/>
    </row>
    <row r="179" ht="14.25" customHeight="1">
      <c r="E179" s="18"/>
      <c r="F179" s="18"/>
      <c r="G179" s="18"/>
    </row>
    <row r="180" ht="14.25" customHeight="1">
      <c r="E180" s="18"/>
      <c r="F180" s="18"/>
      <c r="G180" s="18"/>
    </row>
    <row r="181" ht="14.25" customHeight="1">
      <c r="E181" s="18"/>
      <c r="F181" s="18"/>
      <c r="G181" s="18"/>
    </row>
    <row r="182" ht="14.25" customHeight="1">
      <c r="E182" s="18"/>
      <c r="F182" s="18"/>
      <c r="G182" s="18"/>
    </row>
    <row r="183" ht="14.25" customHeight="1">
      <c r="E183" s="18"/>
      <c r="F183" s="18"/>
      <c r="G183" s="18"/>
    </row>
    <row r="184" ht="14.25" customHeight="1">
      <c r="E184" s="18"/>
      <c r="F184" s="18"/>
      <c r="G184" s="18"/>
    </row>
    <row r="185" ht="14.25" customHeight="1">
      <c r="E185" s="18"/>
      <c r="F185" s="18"/>
      <c r="G185" s="18"/>
    </row>
    <row r="186" ht="14.25" customHeight="1">
      <c r="E186" s="18"/>
      <c r="F186" s="18"/>
      <c r="G186" s="18"/>
    </row>
    <row r="187" ht="14.25" customHeight="1">
      <c r="E187" s="18"/>
      <c r="F187" s="18"/>
      <c r="G187" s="18"/>
    </row>
    <row r="188" ht="14.25" customHeight="1">
      <c r="E188" s="18"/>
      <c r="F188" s="18"/>
      <c r="G188" s="18"/>
    </row>
    <row r="189" ht="14.25" customHeight="1">
      <c r="E189" s="18"/>
      <c r="F189" s="18"/>
      <c r="G189" s="18"/>
    </row>
    <row r="190" ht="14.25" customHeight="1">
      <c r="E190" s="18"/>
      <c r="F190" s="18"/>
      <c r="G190" s="18"/>
    </row>
    <row r="191" ht="14.25" customHeight="1">
      <c r="E191" s="18"/>
      <c r="F191" s="18"/>
      <c r="G191" s="18"/>
    </row>
    <row r="192" ht="14.25" customHeight="1">
      <c r="E192" s="18"/>
      <c r="F192" s="18"/>
      <c r="G192" s="18"/>
    </row>
    <row r="193" ht="14.25" customHeight="1">
      <c r="E193" s="18"/>
      <c r="F193" s="18"/>
      <c r="G193" s="18"/>
    </row>
    <row r="194" ht="14.25" customHeight="1">
      <c r="E194" s="18"/>
      <c r="F194" s="18"/>
      <c r="G194" s="18"/>
    </row>
    <row r="195" ht="14.25" customHeight="1">
      <c r="E195" s="18"/>
      <c r="F195" s="18"/>
      <c r="G195" s="18"/>
    </row>
    <row r="196" ht="14.25" customHeight="1">
      <c r="E196" s="18"/>
      <c r="F196" s="18"/>
      <c r="G196" s="18"/>
    </row>
    <row r="197" ht="14.25" customHeight="1">
      <c r="E197" s="18"/>
      <c r="F197" s="18"/>
      <c r="G197" s="18"/>
    </row>
    <row r="198" ht="14.25" customHeight="1">
      <c r="E198" s="18"/>
      <c r="F198" s="18"/>
      <c r="G198" s="18"/>
    </row>
    <row r="199" ht="14.25" customHeight="1">
      <c r="E199" s="18"/>
      <c r="F199" s="18"/>
      <c r="G199" s="18"/>
    </row>
    <row r="200" ht="14.25" customHeight="1">
      <c r="E200" s="18"/>
      <c r="F200" s="18"/>
      <c r="G200" s="18"/>
    </row>
    <row r="201" ht="14.25" customHeight="1">
      <c r="E201" s="18"/>
      <c r="F201" s="18"/>
      <c r="G201" s="18"/>
    </row>
    <row r="202" ht="14.25" customHeight="1">
      <c r="E202" s="18"/>
      <c r="F202" s="18"/>
      <c r="G202" s="18"/>
    </row>
    <row r="203" ht="14.25" customHeight="1">
      <c r="E203" s="18"/>
      <c r="F203" s="18"/>
      <c r="G203" s="18"/>
    </row>
    <row r="204" ht="14.25" customHeight="1">
      <c r="E204" s="18"/>
      <c r="F204" s="18"/>
      <c r="G204" s="18"/>
    </row>
    <row r="205" ht="14.25" customHeight="1">
      <c r="E205" s="18"/>
      <c r="F205" s="18"/>
      <c r="G205" s="18"/>
    </row>
    <row r="206" ht="14.25" customHeight="1">
      <c r="E206" s="18"/>
      <c r="F206" s="18"/>
      <c r="G206" s="18"/>
    </row>
    <row r="207" ht="14.25" customHeight="1">
      <c r="E207" s="18"/>
      <c r="F207" s="18"/>
      <c r="G207" s="18"/>
    </row>
    <row r="208" ht="14.25" customHeight="1">
      <c r="E208" s="18"/>
      <c r="F208" s="18"/>
      <c r="G208" s="18"/>
    </row>
    <row r="209" ht="14.25" customHeight="1">
      <c r="E209" s="18"/>
      <c r="F209" s="18"/>
      <c r="G209" s="18"/>
    </row>
    <row r="210" ht="14.25" customHeight="1">
      <c r="E210" s="18"/>
      <c r="F210" s="18"/>
      <c r="G210" s="18"/>
    </row>
    <row r="211" ht="14.25" customHeight="1">
      <c r="E211" s="18"/>
      <c r="F211" s="18"/>
      <c r="G211" s="18"/>
    </row>
    <row r="212" ht="14.25" customHeight="1">
      <c r="E212" s="18"/>
      <c r="F212" s="18"/>
      <c r="G212" s="18"/>
    </row>
    <row r="213" ht="14.25" customHeight="1">
      <c r="E213" s="18"/>
      <c r="F213" s="18"/>
      <c r="G213" s="18"/>
    </row>
    <row r="214" ht="14.25" customHeight="1">
      <c r="E214" s="18"/>
      <c r="F214" s="18"/>
      <c r="G214" s="18"/>
    </row>
    <row r="215" ht="14.25" customHeight="1">
      <c r="E215" s="18"/>
      <c r="F215" s="18"/>
      <c r="G215" s="18"/>
    </row>
    <row r="216" ht="14.25" customHeight="1">
      <c r="E216" s="18"/>
      <c r="F216" s="18"/>
      <c r="G216" s="18"/>
    </row>
    <row r="217" ht="14.25" customHeight="1">
      <c r="E217" s="18"/>
      <c r="F217" s="18"/>
      <c r="G217" s="18"/>
    </row>
    <row r="218" ht="14.25" customHeight="1">
      <c r="E218" s="18"/>
      <c r="F218" s="18"/>
      <c r="G218" s="18"/>
    </row>
    <row r="219" ht="14.25" customHeight="1">
      <c r="E219" s="18"/>
      <c r="F219" s="18"/>
      <c r="G219" s="18"/>
    </row>
    <row r="220" ht="14.25" customHeight="1">
      <c r="E220" s="18"/>
      <c r="F220" s="18"/>
      <c r="G220" s="18"/>
    </row>
    <row r="221" ht="14.25" customHeight="1">
      <c r="E221" s="18"/>
      <c r="F221" s="18"/>
      <c r="G221" s="18"/>
    </row>
    <row r="222" ht="14.25" customHeight="1">
      <c r="E222" s="18"/>
      <c r="F222" s="18"/>
      <c r="G222" s="18"/>
    </row>
    <row r="223" ht="14.25" customHeight="1">
      <c r="E223" s="18"/>
      <c r="F223" s="18"/>
      <c r="G223" s="18"/>
    </row>
    <row r="224" ht="14.25" customHeight="1">
      <c r="E224" s="18"/>
      <c r="F224" s="18"/>
      <c r="G224" s="18"/>
    </row>
    <row r="225" ht="14.25" customHeight="1">
      <c r="E225" s="18"/>
      <c r="F225" s="18"/>
      <c r="G225" s="18"/>
    </row>
    <row r="226" ht="14.25" customHeight="1">
      <c r="E226" s="18"/>
      <c r="F226" s="18"/>
      <c r="G226" s="18"/>
    </row>
    <row r="227" ht="14.25" customHeight="1">
      <c r="E227" s="18"/>
      <c r="F227" s="18"/>
      <c r="G227" s="18"/>
    </row>
    <row r="228" ht="14.25" customHeight="1">
      <c r="E228" s="18"/>
      <c r="F228" s="18"/>
      <c r="G228" s="18"/>
    </row>
    <row r="229" ht="14.25" customHeight="1">
      <c r="E229" s="18"/>
      <c r="F229" s="18"/>
      <c r="G229" s="18"/>
    </row>
    <row r="230" ht="14.25" customHeight="1">
      <c r="E230" s="18"/>
      <c r="F230" s="18"/>
      <c r="G230" s="18"/>
    </row>
    <row r="231" ht="14.25" customHeight="1">
      <c r="E231" s="18"/>
      <c r="F231" s="18"/>
      <c r="G231" s="18"/>
    </row>
    <row r="232" ht="14.25" customHeight="1">
      <c r="E232" s="18"/>
      <c r="F232" s="18"/>
      <c r="G232" s="18"/>
    </row>
    <row r="233" ht="14.25" customHeight="1">
      <c r="E233" s="18"/>
      <c r="F233" s="18"/>
      <c r="G233" s="18"/>
    </row>
    <row r="234" ht="14.25" customHeight="1">
      <c r="E234" s="18"/>
      <c r="F234" s="18"/>
      <c r="G234" s="18"/>
    </row>
    <row r="235" ht="14.25" customHeight="1">
      <c r="E235" s="18"/>
      <c r="F235" s="18"/>
      <c r="G235" s="18"/>
    </row>
    <row r="236" ht="14.25" customHeight="1">
      <c r="E236" s="18"/>
      <c r="F236" s="18"/>
      <c r="G236" s="18"/>
    </row>
    <row r="237" ht="14.25" customHeight="1">
      <c r="E237" s="18"/>
      <c r="F237" s="18"/>
      <c r="G237" s="18"/>
    </row>
    <row r="238" ht="14.25" customHeight="1">
      <c r="E238" s="18"/>
      <c r="F238" s="18"/>
      <c r="G238" s="18"/>
    </row>
    <row r="239" ht="14.25" customHeight="1">
      <c r="E239" s="18"/>
      <c r="F239" s="18"/>
      <c r="G239" s="18"/>
    </row>
    <row r="240" ht="14.25" customHeight="1">
      <c r="E240" s="18"/>
      <c r="F240" s="18"/>
      <c r="G240" s="18"/>
    </row>
    <row r="241" ht="14.25" customHeight="1">
      <c r="E241" s="18"/>
      <c r="F241" s="18"/>
      <c r="G241" s="18"/>
    </row>
    <row r="242" ht="14.25" customHeight="1">
      <c r="E242" s="18"/>
      <c r="F242" s="18"/>
      <c r="G242" s="18"/>
    </row>
    <row r="243" ht="14.25" customHeight="1">
      <c r="E243" s="18"/>
      <c r="F243" s="18"/>
      <c r="G243" s="18"/>
    </row>
    <row r="244" ht="14.25" customHeight="1">
      <c r="E244" s="18"/>
      <c r="F244" s="18"/>
      <c r="G244" s="18"/>
    </row>
    <row r="245" ht="14.25" customHeight="1">
      <c r="E245" s="18"/>
      <c r="F245" s="18"/>
      <c r="G245" s="18"/>
    </row>
    <row r="246" ht="14.25" customHeight="1">
      <c r="E246" s="18"/>
      <c r="F246" s="18"/>
      <c r="G246" s="18"/>
    </row>
    <row r="247" ht="14.25" customHeight="1">
      <c r="E247" s="18"/>
      <c r="F247" s="18"/>
      <c r="G247" s="18"/>
    </row>
    <row r="248" ht="14.25" customHeight="1">
      <c r="E248" s="18"/>
      <c r="F248" s="18"/>
      <c r="G248" s="18"/>
    </row>
    <row r="249" ht="14.25" customHeight="1">
      <c r="E249" s="18"/>
      <c r="F249" s="18"/>
      <c r="G249" s="18"/>
    </row>
    <row r="250" ht="14.25" customHeight="1">
      <c r="E250" s="18"/>
      <c r="F250" s="18"/>
      <c r="G250" s="18"/>
    </row>
    <row r="251" ht="14.25" customHeight="1">
      <c r="E251" s="18"/>
      <c r="F251" s="18"/>
      <c r="G251" s="18"/>
    </row>
    <row r="252" ht="14.25" customHeight="1">
      <c r="E252" s="18"/>
      <c r="F252" s="18"/>
      <c r="G252" s="18"/>
    </row>
    <row r="253" ht="14.25" customHeight="1">
      <c r="E253" s="18"/>
      <c r="F253" s="18"/>
      <c r="G253" s="18"/>
    </row>
    <row r="254" ht="14.25" customHeight="1">
      <c r="E254" s="18"/>
      <c r="F254" s="18"/>
      <c r="G254" s="18"/>
    </row>
    <row r="255" ht="14.25" customHeight="1">
      <c r="E255" s="18"/>
      <c r="F255" s="18"/>
      <c r="G255" s="18"/>
    </row>
    <row r="256" ht="14.25" customHeight="1">
      <c r="E256" s="18"/>
      <c r="F256" s="18"/>
      <c r="G256" s="18"/>
    </row>
    <row r="257" ht="14.25" customHeight="1">
      <c r="E257" s="18"/>
      <c r="F257" s="18"/>
      <c r="G257" s="18"/>
    </row>
    <row r="258" ht="14.25" customHeight="1">
      <c r="E258" s="18"/>
      <c r="F258" s="18"/>
      <c r="G258" s="18"/>
    </row>
    <row r="259" ht="14.25" customHeight="1">
      <c r="E259" s="18"/>
      <c r="F259" s="18"/>
      <c r="G259" s="18"/>
    </row>
    <row r="260" ht="14.25" customHeight="1">
      <c r="E260" s="18"/>
      <c r="F260" s="18"/>
      <c r="G260" s="18"/>
    </row>
    <row r="261" ht="14.25" customHeight="1">
      <c r="E261" s="18"/>
      <c r="F261" s="18"/>
      <c r="G261" s="18"/>
    </row>
    <row r="262" ht="14.25" customHeight="1">
      <c r="E262" s="18"/>
      <c r="F262" s="18"/>
      <c r="G262" s="18"/>
    </row>
    <row r="263" ht="14.25" customHeight="1">
      <c r="E263" s="18"/>
      <c r="F263" s="18"/>
      <c r="G263" s="18"/>
    </row>
    <row r="264" ht="14.25" customHeight="1">
      <c r="E264" s="18"/>
      <c r="F264" s="18"/>
      <c r="G264" s="18"/>
    </row>
    <row r="265" ht="14.25" customHeight="1">
      <c r="E265" s="18"/>
      <c r="F265" s="18"/>
      <c r="G265" s="18"/>
    </row>
    <row r="266" ht="14.25" customHeight="1">
      <c r="E266" s="18"/>
      <c r="F266" s="18"/>
      <c r="G266" s="18"/>
    </row>
    <row r="267" ht="14.25" customHeight="1">
      <c r="E267" s="18"/>
      <c r="F267" s="18"/>
      <c r="G267" s="18"/>
    </row>
    <row r="268" ht="14.25" customHeight="1">
      <c r="E268" s="18"/>
      <c r="F268" s="18"/>
      <c r="G268" s="18"/>
    </row>
    <row r="269" ht="14.25" customHeight="1">
      <c r="E269" s="18"/>
      <c r="F269" s="18"/>
      <c r="G269" s="18"/>
    </row>
    <row r="270" ht="14.25" customHeight="1">
      <c r="E270" s="18"/>
      <c r="F270" s="18"/>
      <c r="G270" s="18"/>
    </row>
    <row r="271" ht="14.25" customHeight="1">
      <c r="E271" s="18"/>
      <c r="F271" s="18"/>
      <c r="G271" s="18"/>
    </row>
    <row r="272" ht="14.25" customHeight="1">
      <c r="E272" s="18"/>
      <c r="F272" s="18"/>
      <c r="G272" s="18"/>
    </row>
    <row r="273" ht="14.25" customHeight="1">
      <c r="E273" s="18"/>
      <c r="F273" s="18"/>
      <c r="G273" s="18"/>
    </row>
    <row r="274" ht="14.25" customHeight="1">
      <c r="E274" s="18"/>
      <c r="F274" s="18"/>
      <c r="G274" s="18"/>
    </row>
    <row r="275" ht="14.25" customHeight="1">
      <c r="E275" s="18"/>
      <c r="F275" s="18"/>
      <c r="G275" s="18"/>
    </row>
    <row r="276" ht="14.25" customHeight="1">
      <c r="E276" s="18"/>
      <c r="F276" s="18"/>
      <c r="G276" s="18"/>
    </row>
    <row r="277" ht="14.25" customHeight="1">
      <c r="E277" s="18"/>
      <c r="F277" s="18"/>
      <c r="G277" s="18"/>
    </row>
    <row r="278" ht="14.25" customHeight="1">
      <c r="E278" s="18"/>
      <c r="F278" s="18"/>
      <c r="G278" s="18"/>
    </row>
    <row r="279" ht="14.25" customHeight="1">
      <c r="E279" s="18"/>
      <c r="F279" s="18"/>
      <c r="G279" s="18"/>
    </row>
    <row r="280" ht="14.25" customHeight="1">
      <c r="E280" s="18"/>
      <c r="F280" s="18"/>
      <c r="G280" s="18"/>
    </row>
    <row r="281" ht="14.25" customHeight="1">
      <c r="E281" s="18"/>
      <c r="F281" s="18"/>
      <c r="G281" s="18"/>
    </row>
    <row r="282" ht="14.25" customHeight="1">
      <c r="E282" s="18"/>
      <c r="F282" s="18"/>
      <c r="G282" s="18"/>
    </row>
    <row r="283" ht="14.25" customHeight="1">
      <c r="E283" s="18"/>
      <c r="F283" s="18"/>
      <c r="G283" s="18"/>
    </row>
    <row r="284" ht="14.25" customHeight="1">
      <c r="E284" s="18"/>
      <c r="F284" s="18"/>
      <c r="G284" s="18"/>
    </row>
    <row r="285" ht="14.25" customHeight="1">
      <c r="E285" s="18"/>
      <c r="F285" s="18"/>
      <c r="G285" s="18"/>
    </row>
    <row r="286" ht="14.25" customHeight="1">
      <c r="E286" s="18"/>
      <c r="F286" s="18"/>
      <c r="G286" s="18"/>
    </row>
    <row r="287" ht="14.25" customHeight="1">
      <c r="E287" s="18"/>
      <c r="F287" s="18"/>
      <c r="G287" s="18"/>
    </row>
    <row r="288" ht="14.25" customHeight="1">
      <c r="E288" s="18"/>
      <c r="F288" s="18"/>
      <c r="G288" s="18"/>
    </row>
    <row r="289" ht="14.25" customHeight="1">
      <c r="E289" s="18"/>
      <c r="F289" s="18"/>
      <c r="G289" s="18"/>
    </row>
    <row r="290" ht="14.25" customHeight="1">
      <c r="E290" s="18"/>
      <c r="F290" s="18"/>
      <c r="G290" s="18"/>
    </row>
    <row r="291" ht="14.25" customHeight="1">
      <c r="E291" s="18"/>
      <c r="F291" s="18"/>
      <c r="G291" s="18"/>
    </row>
    <row r="292" ht="14.25" customHeight="1">
      <c r="E292" s="18"/>
      <c r="F292" s="18"/>
      <c r="G292" s="18"/>
    </row>
    <row r="293" ht="14.25" customHeight="1">
      <c r="E293" s="18"/>
      <c r="F293" s="18"/>
      <c r="G293" s="18"/>
    </row>
    <row r="294" ht="14.25" customHeight="1">
      <c r="E294" s="18"/>
      <c r="F294" s="18"/>
      <c r="G294" s="18"/>
    </row>
    <row r="295" ht="14.25" customHeight="1">
      <c r="E295" s="18"/>
      <c r="F295" s="18"/>
      <c r="G295" s="18"/>
    </row>
    <row r="296" ht="14.25" customHeight="1">
      <c r="E296" s="18"/>
      <c r="F296" s="18"/>
      <c r="G296" s="18"/>
    </row>
    <row r="297" ht="14.25" customHeight="1">
      <c r="E297" s="18"/>
      <c r="F297" s="18"/>
      <c r="G297" s="18"/>
    </row>
    <row r="298" ht="14.25" customHeight="1">
      <c r="E298" s="18"/>
      <c r="F298" s="18"/>
      <c r="G298" s="18"/>
    </row>
    <row r="299" ht="14.25" customHeight="1">
      <c r="E299" s="18"/>
      <c r="F299" s="18"/>
      <c r="G299" s="18"/>
    </row>
    <row r="300" ht="14.25" customHeight="1">
      <c r="E300" s="18"/>
      <c r="F300" s="18"/>
      <c r="G300" s="18"/>
    </row>
    <row r="301" ht="14.25" customHeight="1">
      <c r="E301" s="18"/>
      <c r="F301" s="18"/>
      <c r="G301" s="18"/>
    </row>
    <row r="302" ht="14.25" customHeight="1">
      <c r="E302" s="18"/>
      <c r="F302" s="18"/>
      <c r="G302" s="18"/>
    </row>
    <row r="303" ht="14.25" customHeight="1">
      <c r="E303" s="18"/>
      <c r="F303" s="18"/>
      <c r="G303" s="18"/>
    </row>
    <row r="304" ht="14.25" customHeight="1">
      <c r="E304" s="18"/>
      <c r="F304" s="18"/>
      <c r="G304" s="18"/>
    </row>
    <row r="305" ht="14.25" customHeight="1">
      <c r="E305" s="18"/>
      <c r="F305" s="18"/>
      <c r="G305" s="18"/>
    </row>
    <row r="306" ht="14.25" customHeight="1">
      <c r="E306" s="18"/>
      <c r="F306" s="18"/>
      <c r="G306" s="18"/>
    </row>
    <row r="307" ht="14.25" customHeight="1">
      <c r="E307" s="18"/>
      <c r="F307" s="18"/>
      <c r="G307" s="18"/>
    </row>
    <row r="308" ht="14.25" customHeight="1">
      <c r="E308" s="18"/>
      <c r="F308" s="18"/>
      <c r="G308" s="18"/>
    </row>
    <row r="309" ht="14.25" customHeight="1">
      <c r="E309" s="18"/>
      <c r="F309" s="18"/>
      <c r="G309" s="18"/>
    </row>
    <row r="310" ht="14.25" customHeight="1">
      <c r="E310" s="18"/>
      <c r="F310" s="18"/>
      <c r="G310" s="18"/>
    </row>
    <row r="311" ht="14.25" customHeight="1">
      <c r="E311" s="18"/>
      <c r="F311" s="18"/>
      <c r="G311" s="18"/>
    </row>
    <row r="312" ht="14.25" customHeight="1">
      <c r="E312" s="18"/>
      <c r="F312" s="18"/>
      <c r="G312" s="18"/>
    </row>
    <row r="313" ht="14.25" customHeight="1">
      <c r="E313" s="18"/>
      <c r="F313" s="18"/>
      <c r="G313" s="18"/>
    </row>
    <row r="314" ht="14.25" customHeight="1">
      <c r="E314" s="18"/>
      <c r="F314" s="18"/>
      <c r="G314" s="18"/>
    </row>
    <row r="315" ht="14.25" customHeight="1">
      <c r="E315" s="18"/>
      <c r="F315" s="18"/>
      <c r="G315" s="18"/>
    </row>
    <row r="316" ht="14.25" customHeight="1">
      <c r="E316" s="18"/>
      <c r="F316" s="18"/>
      <c r="G316" s="18"/>
    </row>
    <row r="317" ht="14.25" customHeight="1">
      <c r="E317" s="18"/>
      <c r="F317" s="18"/>
      <c r="G317" s="18"/>
    </row>
    <row r="318" ht="14.25" customHeight="1">
      <c r="E318" s="18"/>
      <c r="F318" s="18"/>
      <c r="G318" s="18"/>
    </row>
    <row r="319" ht="14.25" customHeight="1">
      <c r="E319" s="18"/>
      <c r="F319" s="18"/>
      <c r="G319" s="18"/>
    </row>
    <row r="320" ht="14.25" customHeight="1">
      <c r="E320" s="18"/>
      <c r="F320" s="18"/>
      <c r="G320" s="18"/>
    </row>
    <row r="321" ht="14.25" customHeight="1">
      <c r="E321" s="18"/>
      <c r="F321" s="18"/>
      <c r="G321" s="18"/>
    </row>
    <row r="322" ht="14.25" customHeight="1">
      <c r="E322" s="18"/>
      <c r="F322" s="18"/>
      <c r="G322" s="18"/>
    </row>
    <row r="323" ht="14.25" customHeight="1">
      <c r="E323" s="18"/>
      <c r="F323" s="18"/>
      <c r="G323" s="18"/>
    </row>
    <row r="324" ht="14.25" customHeight="1">
      <c r="E324" s="18"/>
      <c r="F324" s="18"/>
      <c r="G324" s="18"/>
    </row>
    <row r="325" ht="14.25" customHeight="1">
      <c r="E325" s="18"/>
      <c r="F325" s="18"/>
      <c r="G325" s="18"/>
    </row>
    <row r="326" ht="14.25" customHeight="1">
      <c r="E326" s="18"/>
      <c r="F326" s="18"/>
      <c r="G326" s="18"/>
    </row>
    <row r="327" ht="14.25" customHeight="1">
      <c r="E327" s="18"/>
      <c r="F327" s="18"/>
      <c r="G327" s="18"/>
    </row>
    <row r="328" ht="14.25" customHeight="1">
      <c r="E328" s="18"/>
      <c r="F328" s="18"/>
      <c r="G328" s="18"/>
    </row>
    <row r="329" ht="14.25" customHeight="1">
      <c r="E329" s="18"/>
      <c r="F329" s="18"/>
      <c r="G329" s="18"/>
    </row>
    <row r="330" ht="14.25" customHeight="1">
      <c r="E330" s="18"/>
      <c r="F330" s="18"/>
      <c r="G330" s="18"/>
    </row>
    <row r="331" ht="14.25" customHeight="1">
      <c r="E331" s="18"/>
      <c r="F331" s="18"/>
      <c r="G331" s="18"/>
    </row>
    <row r="332" ht="14.25" customHeight="1">
      <c r="E332" s="18"/>
      <c r="F332" s="18"/>
      <c r="G332" s="18"/>
    </row>
    <row r="333" ht="14.25" customHeight="1">
      <c r="E333" s="18"/>
      <c r="F333" s="18"/>
      <c r="G333" s="18"/>
    </row>
    <row r="334" ht="14.25" customHeight="1">
      <c r="E334" s="18"/>
      <c r="F334" s="18"/>
      <c r="G334" s="18"/>
    </row>
    <row r="335" ht="14.25" customHeight="1">
      <c r="E335" s="18"/>
      <c r="F335" s="18"/>
      <c r="G335" s="18"/>
    </row>
    <row r="336" ht="14.25" customHeight="1">
      <c r="E336" s="18"/>
      <c r="F336" s="18"/>
      <c r="G336" s="18"/>
    </row>
    <row r="337" ht="14.25" customHeight="1">
      <c r="E337" s="18"/>
      <c r="F337" s="18"/>
      <c r="G337" s="18"/>
    </row>
    <row r="338" ht="14.25" customHeight="1">
      <c r="E338" s="18"/>
      <c r="F338" s="18"/>
      <c r="G338" s="18"/>
    </row>
    <row r="339" ht="14.25" customHeight="1">
      <c r="E339" s="18"/>
      <c r="F339" s="18"/>
      <c r="G339" s="18"/>
    </row>
    <row r="340" ht="14.25" customHeight="1">
      <c r="E340" s="18"/>
      <c r="F340" s="18"/>
      <c r="G340" s="18"/>
    </row>
    <row r="341" ht="14.25" customHeight="1">
      <c r="E341" s="18"/>
      <c r="F341" s="18"/>
      <c r="G341" s="18"/>
    </row>
    <row r="342" ht="14.25" customHeight="1">
      <c r="E342" s="18"/>
      <c r="F342" s="18"/>
      <c r="G342" s="18"/>
    </row>
    <row r="343" ht="14.25" customHeight="1">
      <c r="E343" s="18"/>
      <c r="F343" s="18"/>
      <c r="G343" s="18"/>
    </row>
    <row r="344" ht="14.25" customHeight="1">
      <c r="E344" s="18"/>
      <c r="F344" s="18"/>
      <c r="G344" s="18"/>
    </row>
    <row r="345" ht="14.25" customHeight="1">
      <c r="E345" s="18"/>
      <c r="F345" s="18"/>
      <c r="G345" s="18"/>
    </row>
    <row r="346" ht="14.25" customHeight="1">
      <c r="E346" s="18"/>
      <c r="F346" s="18"/>
      <c r="G346" s="18"/>
    </row>
    <row r="347" ht="14.25" customHeight="1">
      <c r="E347" s="18"/>
      <c r="F347" s="18"/>
      <c r="G347" s="18"/>
    </row>
    <row r="348" ht="14.25" customHeight="1">
      <c r="E348" s="18"/>
      <c r="F348" s="18"/>
      <c r="G348" s="18"/>
    </row>
    <row r="349" ht="14.25" customHeight="1">
      <c r="E349" s="18"/>
      <c r="F349" s="18"/>
      <c r="G349" s="18"/>
    </row>
    <row r="350" ht="14.25" customHeight="1">
      <c r="E350" s="18"/>
      <c r="F350" s="18"/>
      <c r="G350" s="18"/>
    </row>
    <row r="351" ht="14.25" customHeight="1">
      <c r="E351" s="18"/>
      <c r="F351" s="18"/>
      <c r="G351" s="18"/>
    </row>
    <row r="352" ht="14.25" customHeight="1">
      <c r="E352" s="18"/>
      <c r="F352" s="18"/>
      <c r="G352" s="18"/>
    </row>
    <row r="353" ht="14.25" customHeight="1">
      <c r="E353" s="18"/>
      <c r="F353" s="18"/>
      <c r="G353" s="18"/>
    </row>
    <row r="354" ht="14.25" customHeight="1">
      <c r="E354" s="18"/>
      <c r="F354" s="18"/>
      <c r="G354" s="18"/>
    </row>
    <row r="355" ht="14.25" customHeight="1">
      <c r="E355" s="18"/>
      <c r="F355" s="18"/>
      <c r="G355" s="18"/>
    </row>
    <row r="356" ht="14.25" customHeight="1">
      <c r="E356" s="18"/>
      <c r="F356" s="18"/>
      <c r="G356" s="18"/>
    </row>
    <row r="357" ht="14.25" customHeight="1">
      <c r="E357" s="18"/>
      <c r="F357" s="18"/>
      <c r="G357" s="18"/>
    </row>
    <row r="358" ht="14.25" customHeight="1">
      <c r="E358" s="18"/>
      <c r="F358" s="18"/>
      <c r="G358" s="18"/>
    </row>
    <row r="359" ht="14.25" customHeight="1">
      <c r="E359" s="18"/>
      <c r="F359" s="18"/>
      <c r="G359" s="18"/>
    </row>
    <row r="360" ht="14.25" customHeight="1">
      <c r="E360" s="18"/>
      <c r="F360" s="18"/>
      <c r="G360" s="18"/>
    </row>
    <row r="361" ht="14.25" customHeight="1">
      <c r="E361" s="18"/>
      <c r="F361" s="18"/>
      <c r="G361" s="18"/>
    </row>
    <row r="362" ht="14.25" customHeight="1">
      <c r="E362" s="18"/>
      <c r="F362" s="18"/>
      <c r="G362" s="18"/>
    </row>
    <row r="363" ht="14.25" customHeight="1">
      <c r="E363" s="18"/>
      <c r="F363" s="18"/>
      <c r="G363" s="18"/>
    </row>
    <row r="364" ht="14.25" customHeight="1">
      <c r="E364" s="18"/>
      <c r="F364" s="18"/>
      <c r="G364" s="18"/>
    </row>
    <row r="365" ht="14.25" customHeight="1">
      <c r="E365" s="18"/>
      <c r="F365" s="18"/>
      <c r="G365" s="18"/>
    </row>
    <row r="366" ht="14.25" customHeight="1">
      <c r="E366" s="18"/>
      <c r="F366" s="18"/>
      <c r="G366" s="18"/>
    </row>
    <row r="367" ht="14.25" customHeight="1">
      <c r="E367" s="18"/>
      <c r="F367" s="18"/>
      <c r="G367" s="18"/>
    </row>
    <row r="368" ht="14.25" customHeight="1">
      <c r="E368" s="18"/>
      <c r="F368" s="18"/>
      <c r="G368" s="18"/>
    </row>
    <row r="369" ht="14.25" customHeight="1">
      <c r="E369" s="18"/>
      <c r="F369" s="18"/>
      <c r="G369" s="18"/>
    </row>
    <row r="370" ht="14.25" customHeight="1">
      <c r="E370" s="18"/>
      <c r="F370" s="18"/>
      <c r="G370" s="18"/>
    </row>
    <row r="371" ht="14.25" customHeight="1">
      <c r="E371" s="18"/>
      <c r="F371" s="18"/>
      <c r="G371" s="18"/>
    </row>
    <row r="372" ht="14.25" customHeight="1">
      <c r="E372" s="18"/>
      <c r="F372" s="18"/>
      <c r="G372" s="18"/>
    </row>
    <row r="373" ht="14.25" customHeight="1">
      <c r="E373" s="18"/>
      <c r="F373" s="18"/>
      <c r="G373" s="18"/>
    </row>
    <row r="374" ht="14.25" customHeight="1">
      <c r="E374" s="18"/>
      <c r="F374" s="18"/>
      <c r="G374" s="18"/>
    </row>
    <row r="375" ht="14.25" customHeight="1">
      <c r="E375" s="18"/>
      <c r="F375" s="18"/>
      <c r="G375" s="18"/>
    </row>
    <row r="376" ht="14.25" customHeight="1">
      <c r="E376" s="18"/>
      <c r="F376" s="18"/>
      <c r="G376" s="18"/>
    </row>
    <row r="377" ht="14.25" customHeight="1">
      <c r="E377" s="18"/>
      <c r="F377" s="18"/>
      <c r="G377" s="18"/>
    </row>
    <row r="378" ht="14.25" customHeight="1">
      <c r="E378" s="18"/>
      <c r="F378" s="18"/>
      <c r="G378" s="18"/>
    </row>
    <row r="379" ht="14.25" customHeight="1">
      <c r="E379" s="18"/>
      <c r="F379" s="18"/>
      <c r="G379" s="18"/>
    </row>
    <row r="380" ht="14.25" customHeight="1">
      <c r="E380" s="18"/>
      <c r="F380" s="18"/>
      <c r="G380" s="18"/>
    </row>
    <row r="381" ht="14.25" customHeight="1">
      <c r="E381" s="18"/>
      <c r="F381" s="18"/>
      <c r="G381" s="18"/>
    </row>
    <row r="382" ht="14.25" customHeight="1">
      <c r="E382" s="18"/>
      <c r="F382" s="18"/>
      <c r="G382" s="18"/>
    </row>
    <row r="383" ht="14.25" customHeight="1">
      <c r="E383" s="18"/>
      <c r="F383" s="18"/>
      <c r="G383" s="18"/>
    </row>
    <row r="384" ht="14.25" customHeight="1">
      <c r="E384" s="18"/>
      <c r="F384" s="18"/>
      <c r="G384" s="18"/>
    </row>
    <row r="385" ht="14.25" customHeight="1">
      <c r="E385" s="18"/>
      <c r="F385" s="18"/>
      <c r="G385" s="18"/>
    </row>
    <row r="386" ht="14.25" customHeight="1">
      <c r="E386" s="18"/>
      <c r="F386" s="18"/>
      <c r="G386" s="18"/>
    </row>
    <row r="387" ht="14.25" customHeight="1">
      <c r="E387" s="18"/>
      <c r="F387" s="18"/>
      <c r="G387" s="18"/>
    </row>
    <row r="388" ht="14.25" customHeight="1">
      <c r="E388" s="18"/>
      <c r="F388" s="18"/>
      <c r="G388" s="18"/>
    </row>
    <row r="389" ht="14.25" customHeight="1">
      <c r="E389" s="18"/>
      <c r="F389" s="18"/>
      <c r="G389" s="18"/>
    </row>
    <row r="390" ht="14.25" customHeight="1">
      <c r="E390" s="18"/>
      <c r="F390" s="18"/>
      <c r="G390" s="18"/>
    </row>
    <row r="391" ht="14.25" customHeight="1">
      <c r="E391" s="18"/>
      <c r="F391" s="18"/>
      <c r="G391" s="18"/>
    </row>
    <row r="392" ht="14.25" customHeight="1">
      <c r="E392" s="18"/>
      <c r="F392" s="18"/>
      <c r="G392" s="18"/>
    </row>
    <row r="393" ht="14.25" customHeight="1">
      <c r="E393" s="18"/>
      <c r="F393" s="18"/>
      <c r="G393" s="18"/>
    </row>
    <row r="394" ht="14.25" customHeight="1">
      <c r="E394" s="18"/>
      <c r="F394" s="18"/>
      <c r="G394" s="18"/>
    </row>
    <row r="395" ht="14.25" customHeight="1">
      <c r="E395" s="18"/>
      <c r="F395" s="18"/>
      <c r="G395" s="18"/>
    </row>
    <row r="396" ht="14.25" customHeight="1">
      <c r="E396" s="18"/>
      <c r="F396" s="18"/>
      <c r="G396" s="18"/>
    </row>
    <row r="397" ht="14.25" customHeight="1">
      <c r="E397" s="18"/>
      <c r="F397" s="18"/>
      <c r="G397" s="18"/>
    </row>
    <row r="398" ht="14.25" customHeight="1">
      <c r="E398" s="18"/>
      <c r="F398" s="18"/>
      <c r="G398" s="18"/>
    </row>
    <row r="399" ht="14.25" customHeight="1">
      <c r="E399" s="18"/>
      <c r="F399" s="18"/>
      <c r="G399" s="18"/>
    </row>
    <row r="400" ht="14.25" customHeight="1">
      <c r="E400" s="18"/>
      <c r="F400" s="18"/>
      <c r="G400" s="18"/>
    </row>
    <row r="401" ht="14.25" customHeight="1">
      <c r="E401" s="18"/>
      <c r="F401" s="18"/>
      <c r="G401" s="18"/>
    </row>
    <row r="402" ht="14.25" customHeight="1">
      <c r="E402" s="18"/>
      <c r="F402" s="18"/>
      <c r="G402" s="18"/>
    </row>
    <row r="403" ht="14.25" customHeight="1">
      <c r="E403" s="18"/>
      <c r="F403" s="18"/>
      <c r="G403" s="18"/>
    </row>
    <row r="404" ht="14.25" customHeight="1">
      <c r="E404" s="18"/>
      <c r="F404" s="18"/>
      <c r="G404" s="18"/>
    </row>
    <row r="405" ht="14.25" customHeight="1">
      <c r="E405" s="18"/>
      <c r="F405" s="18"/>
      <c r="G405" s="18"/>
    </row>
    <row r="406" ht="14.25" customHeight="1">
      <c r="E406" s="18"/>
      <c r="F406" s="18"/>
      <c r="G406" s="18"/>
    </row>
    <row r="407" ht="14.25" customHeight="1">
      <c r="E407" s="18"/>
      <c r="F407" s="18"/>
      <c r="G407" s="18"/>
    </row>
    <row r="408" ht="14.25" customHeight="1">
      <c r="E408" s="18"/>
      <c r="F408" s="18"/>
      <c r="G408" s="18"/>
    </row>
    <row r="409" ht="14.25" customHeight="1">
      <c r="E409" s="18"/>
      <c r="F409" s="18"/>
      <c r="G409" s="18"/>
    </row>
    <row r="410" ht="14.25" customHeight="1">
      <c r="E410" s="18"/>
      <c r="F410" s="18"/>
      <c r="G410" s="18"/>
    </row>
    <row r="411" ht="14.25" customHeight="1">
      <c r="E411" s="18"/>
      <c r="F411" s="18"/>
      <c r="G411" s="18"/>
    </row>
    <row r="412" ht="14.25" customHeight="1">
      <c r="E412" s="18"/>
      <c r="F412" s="18"/>
      <c r="G412" s="18"/>
    </row>
    <row r="413" ht="14.25" customHeight="1">
      <c r="E413" s="18"/>
      <c r="F413" s="18"/>
      <c r="G413" s="18"/>
    </row>
    <row r="414" ht="14.25" customHeight="1">
      <c r="E414" s="18"/>
      <c r="F414" s="18"/>
      <c r="G414" s="18"/>
    </row>
    <row r="415" ht="14.25" customHeight="1">
      <c r="E415" s="18"/>
      <c r="F415" s="18"/>
      <c r="G415" s="18"/>
    </row>
    <row r="416" ht="14.25" customHeight="1">
      <c r="E416" s="18"/>
      <c r="F416" s="18"/>
      <c r="G416" s="18"/>
    </row>
    <row r="417" ht="14.25" customHeight="1">
      <c r="E417" s="18"/>
      <c r="F417" s="18"/>
      <c r="G417" s="18"/>
    </row>
    <row r="418" ht="14.25" customHeight="1">
      <c r="E418" s="18"/>
      <c r="F418" s="18"/>
      <c r="G418" s="18"/>
    </row>
    <row r="419" ht="14.25" customHeight="1">
      <c r="E419" s="18"/>
      <c r="F419" s="18"/>
      <c r="G419" s="18"/>
    </row>
    <row r="420" ht="14.25" customHeight="1">
      <c r="E420" s="18"/>
      <c r="F420" s="18"/>
      <c r="G420" s="18"/>
    </row>
    <row r="421" ht="14.25" customHeight="1">
      <c r="E421" s="18"/>
      <c r="F421" s="18"/>
      <c r="G421" s="18"/>
    </row>
    <row r="422" ht="14.25" customHeight="1">
      <c r="E422" s="18"/>
      <c r="F422" s="18"/>
      <c r="G422" s="18"/>
    </row>
    <row r="423" ht="14.25" customHeight="1">
      <c r="E423" s="18"/>
      <c r="F423" s="18"/>
      <c r="G423" s="18"/>
    </row>
    <row r="424" ht="14.25" customHeight="1">
      <c r="E424" s="18"/>
      <c r="F424" s="18"/>
      <c r="G424" s="18"/>
    </row>
    <row r="425" ht="14.25" customHeight="1">
      <c r="E425" s="18"/>
      <c r="F425" s="18"/>
      <c r="G425" s="18"/>
    </row>
    <row r="426" ht="14.25" customHeight="1">
      <c r="E426" s="18"/>
      <c r="F426" s="18"/>
      <c r="G426" s="18"/>
    </row>
    <row r="427" ht="14.25" customHeight="1">
      <c r="E427" s="18"/>
      <c r="F427" s="18"/>
      <c r="G427" s="18"/>
    </row>
    <row r="428" ht="14.25" customHeight="1">
      <c r="E428" s="18"/>
      <c r="F428" s="18"/>
      <c r="G428" s="18"/>
    </row>
    <row r="429" ht="14.25" customHeight="1">
      <c r="E429" s="18"/>
      <c r="F429" s="18"/>
      <c r="G429" s="18"/>
    </row>
    <row r="430" ht="14.25" customHeight="1">
      <c r="E430" s="18"/>
      <c r="F430" s="18"/>
      <c r="G430" s="18"/>
    </row>
    <row r="431" ht="14.25" customHeight="1">
      <c r="E431" s="18"/>
      <c r="F431" s="18"/>
      <c r="G431" s="18"/>
    </row>
    <row r="432" ht="14.25" customHeight="1">
      <c r="E432" s="18"/>
      <c r="F432" s="18"/>
      <c r="G432" s="18"/>
    </row>
    <row r="433" ht="14.25" customHeight="1">
      <c r="E433" s="18"/>
      <c r="F433" s="18"/>
      <c r="G433" s="18"/>
    </row>
    <row r="434" ht="14.25" customHeight="1">
      <c r="E434" s="18"/>
      <c r="F434" s="18"/>
      <c r="G434" s="18"/>
    </row>
    <row r="435" ht="14.25" customHeight="1">
      <c r="E435" s="18"/>
      <c r="F435" s="18"/>
      <c r="G435" s="18"/>
    </row>
    <row r="436" ht="14.25" customHeight="1">
      <c r="E436" s="18"/>
      <c r="F436" s="18"/>
      <c r="G436" s="18"/>
    </row>
    <row r="437" ht="14.25" customHeight="1">
      <c r="E437" s="18"/>
      <c r="F437" s="18"/>
      <c r="G437" s="18"/>
    </row>
    <row r="438" ht="14.25" customHeight="1">
      <c r="E438" s="18"/>
      <c r="F438" s="18"/>
      <c r="G438" s="18"/>
    </row>
    <row r="439" ht="14.25" customHeight="1">
      <c r="E439" s="18"/>
      <c r="F439" s="18"/>
      <c r="G439" s="18"/>
    </row>
    <row r="440" ht="14.25" customHeight="1">
      <c r="E440" s="18"/>
      <c r="F440" s="18"/>
      <c r="G440" s="18"/>
    </row>
    <row r="441" ht="14.25" customHeight="1">
      <c r="E441" s="18"/>
      <c r="F441" s="18"/>
      <c r="G441" s="18"/>
    </row>
    <row r="442" ht="14.25" customHeight="1">
      <c r="E442" s="18"/>
      <c r="F442" s="18"/>
      <c r="G442" s="18"/>
    </row>
    <row r="443" ht="14.25" customHeight="1">
      <c r="E443" s="18"/>
      <c r="F443" s="18"/>
      <c r="G443" s="18"/>
    </row>
    <row r="444" ht="14.25" customHeight="1">
      <c r="E444" s="18"/>
      <c r="F444" s="18"/>
      <c r="G444" s="18"/>
    </row>
    <row r="445" ht="14.25" customHeight="1">
      <c r="E445" s="18"/>
      <c r="F445" s="18"/>
      <c r="G445" s="18"/>
    </row>
    <row r="446" ht="14.25" customHeight="1">
      <c r="E446" s="18"/>
      <c r="F446" s="18"/>
      <c r="G446" s="18"/>
    </row>
    <row r="447" ht="14.25" customHeight="1">
      <c r="E447" s="18"/>
      <c r="F447" s="18"/>
      <c r="G447" s="18"/>
    </row>
    <row r="448" ht="14.25" customHeight="1">
      <c r="E448" s="18"/>
      <c r="F448" s="18"/>
      <c r="G448" s="18"/>
    </row>
    <row r="449" ht="14.25" customHeight="1">
      <c r="E449" s="18"/>
      <c r="F449" s="18"/>
      <c r="G449" s="18"/>
    </row>
    <row r="450" ht="14.25" customHeight="1">
      <c r="E450" s="18"/>
      <c r="F450" s="18"/>
      <c r="G450" s="18"/>
    </row>
    <row r="451" ht="14.25" customHeight="1">
      <c r="E451" s="18"/>
      <c r="F451" s="18"/>
      <c r="G451" s="18"/>
    </row>
    <row r="452" ht="14.25" customHeight="1">
      <c r="E452" s="18"/>
      <c r="F452" s="18"/>
      <c r="G452" s="18"/>
    </row>
    <row r="453" ht="14.25" customHeight="1">
      <c r="E453" s="18"/>
      <c r="F453" s="18"/>
      <c r="G453" s="18"/>
    </row>
    <row r="454" ht="14.25" customHeight="1">
      <c r="E454" s="18"/>
      <c r="F454" s="18"/>
      <c r="G454" s="18"/>
    </row>
    <row r="455" ht="14.25" customHeight="1">
      <c r="E455" s="18"/>
      <c r="F455" s="18"/>
      <c r="G455" s="18"/>
    </row>
    <row r="456" ht="14.25" customHeight="1">
      <c r="E456" s="18"/>
      <c r="F456" s="18"/>
      <c r="G456" s="18"/>
    </row>
    <row r="457" ht="14.25" customHeight="1">
      <c r="E457" s="18"/>
      <c r="F457" s="18"/>
      <c r="G457" s="18"/>
    </row>
    <row r="458" ht="14.25" customHeight="1">
      <c r="E458" s="18"/>
      <c r="F458" s="18"/>
      <c r="G458" s="18"/>
    </row>
    <row r="459" ht="14.25" customHeight="1">
      <c r="E459" s="18"/>
      <c r="F459" s="18"/>
      <c r="G459" s="18"/>
    </row>
    <row r="460" ht="14.25" customHeight="1">
      <c r="E460" s="18"/>
      <c r="F460" s="18"/>
      <c r="G460" s="18"/>
    </row>
    <row r="461" ht="14.25" customHeight="1">
      <c r="E461" s="18"/>
      <c r="F461" s="18"/>
      <c r="G461" s="18"/>
    </row>
    <row r="462" ht="14.25" customHeight="1">
      <c r="E462" s="18"/>
      <c r="F462" s="18"/>
      <c r="G462" s="18"/>
    </row>
    <row r="463" ht="14.25" customHeight="1">
      <c r="E463" s="18"/>
      <c r="F463" s="18"/>
      <c r="G463" s="18"/>
    </row>
    <row r="464" ht="14.25" customHeight="1">
      <c r="E464" s="18"/>
      <c r="F464" s="18"/>
      <c r="G464" s="18"/>
    </row>
    <row r="465" ht="14.25" customHeight="1">
      <c r="E465" s="18"/>
      <c r="F465" s="18"/>
      <c r="G465" s="18"/>
    </row>
    <row r="466" ht="14.25" customHeight="1">
      <c r="E466" s="18"/>
      <c r="F466" s="18"/>
      <c r="G466" s="18"/>
    </row>
    <row r="467" ht="14.25" customHeight="1">
      <c r="E467" s="18"/>
      <c r="F467" s="18"/>
      <c r="G467" s="18"/>
    </row>
    <row r="468" ht="14.25" customHeight="1">
      <c r="E468" s="18"/>
      <c r="F468" s="18"/>
      <c r="G468" s="18"/>
    </row>
    <row r="469" ht="14.25" customHeight="1">
      <c r="E469" s="18"/>
      <c r="F469" s="18"/>
      <c r="G469" s="18"/>
    </row>
    <row r="470" ht="14.25" customHeight="1">
      <c r="E470" s="18"/>
      <c r="F470" s="18"/>
      <c r="G470" s="18"/>
    </row>
    <row r="471" ht="14.25" customHeight="1">
      <c r="E471" s="18"/>
      <c r="F471" s="18"/>
      <c r="G471" s="18"/>
    </row>
    <row r="472" ht="14.25" customHeight="1">
      <c r="E472" s="18"/>
      <c r="F472" s="18"/>
      <c r="G472" s="18"/>
    </row>
    <row r="473" ht="14.25" customHeight="1">
      <c r="E473" s="18"/>
      <c r="F473" s="18"/>
      <c r="G473" s="18"/>
    </row>
    <row r="474" ht="14.25" customHeight="1">
      <c r="E474" s="18"/>
      <c r="F474" s="18"/>
      <c r="G474" s="18"/>
    </row>
    <row r="475" ht="14.25" customHeight="1">
      <c r="E475" s="18"/>
      <c r="F475" s="18"/>
      <c r="G475" s="18"/>
    </row>
    <row r="476" ht="14.25" customHeight="1">
      <c r="E476" s="18"/>
      <c r="F476" s="18"/>
      <c r="G476" s="18"/>
    </row>
    <row r="477" ht="14.25" customHeight="1">
      <c r="E477" s="18"/>
      <c r="F477" s="18"/>
      <c r="G477" s="18"/>
    </row>
    <row r="478" ht="14.25" customHeight="1">
      <c r="E478" s="18"/>
      <c r="F478" s="18"/>
      <c r="G478" s="18"/>
    </row>
    <row r="479" ht="14.25" customHeight="1">
      <c r="E479" s="18"/>
      <c r="F479" s="18"/>
      <c r="G479" s="18"/>
    </row>
    <row r="480" ht="14.25" customHeight="1">
      <c r="E480" s="18"/>
      <c r="F480" s="18"/>
      <c r="G480" s="18"/>
    </row>
    <row r="481" ht="14.25" customHeight="1">
      <c r="E481" s="18"/>
      <c r="F481" s="18"/>
      <c r="G481" s="18"/>
    </row>
    <row r="482" ht="14.25" customHeight="1">
      <c r="E482" s="18"/>
      <c r="F482" s="18"/>
      <c r="G482" s="18"/>
    </row>
    <row r="483" ht="14.25" customHeight="1">
      <c r="E483" s="18"/>
      <c r="F483" s="18"/>
      <c r="G483" s="18"/>
    </row>
    <row r="484" ht="14.25" customHeight="1">
      <c r="E484" s="18"/>
      <c r="F484" s="18"/>
      <c r="G484" s="18"/>
    </row>
    <row r="485" ht="14.25" customHeight="1">
      <c r="E485" s="18"/>
      <c r="F485" s="18"/>
      <c r="G485" s="18"/>
    </row>
    <row r="486" ht="14.25" customHeight="1">
      <c r="E486" s="18"/>
      <c r="F486" s="18"/>
      <c r="G486" s="18"/>
    </row>
    <row r="487" ht="14.25" customHeight="1">
      <c r="E487" s="18"/>
      <c r="F487" s="18"/>
      <c r="G487" s="18"/>
    </row>
    <row r="488" ht="14.25" customHeight="1">
      <c r="E488" s="18"/>
      <c r="F488" s="18"/>
      <c r="G488" s="18"/>
    </row>
    <row r="489" ht="14.25" customHeight="1">
      <c r="E489" s="18"/>
      <c r="F489" s="18"/>
      <c r="G489" s="18"/>
    </row>
    <row r="490" ht="14.25" customHeight="1">
      <c r="E490" s="18"/>
      <c r="F490" s="18"/>
      <c r="G490" s="18"/>
    </row>
    <row r="491" ht="14.25" customHeight="1">
      <c r="E491" s="18"/>
      <c r="F491" s="18"/>
      <c r="G491" s="18"/>
    </row>
    <row r="492" ht="14.25" customHeight="1">
      <c r="E492" s="18"/>
      <c r="F492" s="18"/>
      <c r="G492" s="18"/>
    </row>
    <row r="493" ht="14.25" customHeight="1">
      <c r="E493" s="18"/>
      <c r="F493" s="18"/>
      <c r="G493" s="18"/>
    </row>
    <row r="494" ht="14.25" customHeight="1">
      <c r="E494" s="18"/>
      <c r="F494" s="18"/>
      <c r="G494" s="18"/>
    </row>
    <row r="495" ht="14.25" customHeight="1">
      <c r="E495" s="18"/>
      <c r="F495" s="18"/>
      <c r="G495" s="18"/>
    </row>
    <row r="496" ht="14.25" customHeight="1">
      <c r="E496" s="18"/>
      <c r="F496" s="18"/>
      <c r="G496" s="18"/>
    </row>
    <row r="497" ht="14.25" customHeight="1">
      <c r="E497" s="18"/>
      <c r="F497" s="18"/>
      <c r="G497" s="18"/>
    </row>
    <row r="498" ht="14.25" customHeight="1">
      <c r="E498" s="18"/>
      <c r="F498" s="18"/>
      <c r="G498" s="18"/>
    </row>
    <row r="499" ht="14.25" customHeight="1">
      <c r="E499" s="18"/>
      <c r="F499" s="18"/>
      <c r="G499" s="18"/>
    </row>
    <row r="500" ht="14.25" customHeight="1">
      <c r="E500" s="18"/>
      <c r="F500" s="18"/>
      <c r="G500" s="18"/>
    </row>
    <row r="501" ht="14.25" customHeight="1">
      <c r="E501" s="18"/>
      <c r="F501" s="18"/>
      <c r="G501" s="18"/>
    </row>
    <row r="502" ht="14.25" customHeight="1">
      <c r="E502" s="18"/>
      <c r="F502" s="18"/>
      <c r="G502" s="18"/>
    </row>
    <row r="503" ht="14.25" customHeight="1">
      <c r="E503" s="18"/>
      <c r="F503" s="18"/>
      <c r="G503" s="18"/>
    </row>
    <row r="504" ht="14.25" customHeight="1">
      <c r="E504" s="18"/>
      <c r="F504" s="18"/>
      <c r="G504" s="18"/>
    </row>
    <row r="505" ht="14.25" customHeight="1">
      <c r="E505" s="18"/>
      <c r="F505" s="18"/>
      <c r="G505" s="18"/>
    </row>
    <row r="506" ht="14.25" customHeight="1">
      <c r="E506" s="18"/>
      <c r="F506" s="18"/>
      <c r="G506" s="18"/>
    </row>
    <row r="507" ht="14.25" customHeight="1">
      <c r="E507" s="18"/>
      <c r="F507" s="18"/>
      <c r="G507" s="18"/>
    </row>
    <row r="508" ht="14.25" customHeight="1">
      <c r="E508" s="18"/>
      <c r="F508" s="18"/>
      <c r="G508" s="18"/>
    </row>
    <row r="509" ht="14.25" customHeight="1">
      <c r="E509" s="18"/>
      <c r="F509" s="18"/>
      <c r="G509" s="18"/>
    </row>
    <row r="510" ht="14.25" customHeight="1">
      <c r="E510" s="18"/>
      <c r="F510" s="18"/>
      <c r="G510" s="18"/>
    </row>
    <row r="511" ht="14.25" customHeight="1">
      <c r="E511" s="18"/>
      <c r="F511" s="18"/>
      <c r="G511" s="18"/>
    </row>
    <row r="512" ht="14.25" customHeight="1">
      <c r="E512" s="18"/>
      <c r="F512" s="18"/>
      <c r="G512" s="18"/>
    </row>
    <row r="513" ht="14.25" customHeight="1">
      <c r="E513" s="18"/>
      <c r="F513" s="18"/>
      <c r="G513" s="18"/>
    </row>
    <row r="514" ht="14.25" customHeight="1">
      <c r="E514" s="18"/>
      <c r="F514" s="18"/>
      <c r="G514" s="18"/>
    </row>
    <row r="515" ht="14.25" customHeight="1">
      <c r="E515" s="18"/>
      <c r="F515" s="18"/>
      <c r="G515" s="18"/>
    </row>
    <row r="516" ht="14.25" customHeight="1">
      <c r="E516" s="18"/>
      <c r="F516" s="18"/>
      <c r="G516" s="18"/>
    </row>
    <row r="517" ht="14.25" customHeight="1">
      <c r="E517" s="18"/>
      <c r="F517" s="18"/>
      <c r="G517" s="18"/>
    </row>
    <row r="518" ht="14.25" customHeight="1">
      <c r="E518" s="18"/>
      <c r="F518" s="18"/>
      <c r="G518" s="18"/>
    </row>
    <row r="519" ht="14.25" customHeight="1">
      <c r="E519" s="18"/>
      <c r="F519" s="18"/>
      <c r="G519" s="18"/>
    </row>
    <row r="520" ht="14.25" customHeight="1">
      <c r="E520" s="18"/>
      <c r="F520" s="18"/>
      <c r="G520" s="18"/>
    </row>
    <row r="521" ht="14.25" customHeight="1">
      <c r="E521" s="18"/>
      <c r="F521" s="18"/>
      <c r="G521" s="18"/>
    </row>
    <row r="522" ht="14.25" customHeight="1">
      <c r="E522" s="18"/>
      <c r="F522" s="18"/>
      <c r="G522" s="18"/>
    </row>
    <row r="523" ht="14.25" customHeight="1">
      <c r="E523" s="18"/>
      <c r="F523" s="18"/>
      <c r="G523" s="18"/>
    </row>
    <row r="524" ht="14.25" customHeight="1">
      <c r="E524" s="18"/>
      <c r="F524" s="18"/>
      <c r="G524" s="18"/>
    </row>
    <row r="525" ht="14.25" customHeight="1">
      <c r="E525" s="18"/>
      <c r="F525" s="18"/>
      <c r="G525" s="18"/>
    </row>
    <row r="526" ht="14.25" customHeight="1">
      <c r="E526" s="18"/>
      <c r="F526" s="18"/>
      <c r="G526" s="18"/>
    </row>
    <row r="527" ht="14.25" customHeight="1">
      <c r="E527" s="18"/>
      <c r="F527" s="18"/>
      <c r="G527" s="18"/>
    </row>
    <row r="528" ht="14.25" customHeight="1">
      <c r="E528" s="18"/>
      <c r="F528" s="18"/>
      <c r="G528" s="18"/>
    </row>
    <row r="529" ht="14.25" customHeight="1">
      <c r="E529" s="18"/>
      <c r="F529" s="18"/>
      <c r="G529" s="18"/>
    </row>
    <row r="530" ht="14.25" customHeight="1">
      <c r="E530" s="18"/>
      <c r="F530" s="18"/>
      <c r="G530" s="18"/>
    </row>
    <row r="531" ht="14.25" customHeight="1">
      <c r="E531" s="18"/>
      <c r="F531" s="18"/>
      <c r="G531" s="18"/>
    </row>
    <row r="532" ht="14.25" customHeight="1">
      <c r="E532" s="18"/>
      <c r="F532" s="18"/>
      <c r="G532" s="18"/>
    </row>
    <row r="533" ht="14.25" customHeight="1">
      <c r="E533" s="18"/>
      <c r="F533" s="18"/>
      <c r="G533" s="18"/>
    </row>
    <row r="534" ht="14.25" customHeight="1">
      <c r="E534" s="18"/>
      <c r="F534" s="18"/>
      <c r="G534" s="18"/>
    </row>
    <row r="535" ht="14.25" customHeight="1">
      <c r="E535" s="18"/>
      <c r="F535" s="18"/>
      <c r="G535" s="18"/>
    </row>
    <row r="536" ht="14.25" customHeight="1">
      <c r="E536" s="18"/>
      <c r="F536" s="18"/>
      <c r="G536" s="18"/>
    </row>
    <row r="537" ht="14.25" customHeight="1">
      <c r="E537" s="18"/>
      <c r="F537" s="18"/>
      <c r="G537" s="18"/>
    </row>
    <row r="538" ht="14.25" customHeight="1">
      <c r="E538" s="18"/>
      <c r="F538" s="18"/>
      <c r="G538" s="18"/>
    </row>
    <row r="539" ht="14.25" customHeight="1">
      <c r="E539" s="18"/>
      <c r="F539" s="18"/>
      <c r="G539" s="18"/>
    </row>
    <row r="540" ht="14.25" customHeight="1">
      <c r="E540" s="18"/>
      <c r="F540" s="18"/>
      <c r="G540" s="18"/>
    </row>
    <row r="541" ht="14.25" customHeight="1">
      <c r="E541" s="18"/>
      <c r="F541" s="18"/>
      <c r="G541" s="18"/>
    </row>
    <row r="542" ht="14.25" customHeight="1">
      <c r="E542" s="18"/>
      <c r="F542" s="18"/>
      <c r="G542" s="18"/>
    </row>
    <row r="543" ht="14.25" customHeight="1">
      <c r="E543" s="18"/>
      <c r="F543" s="18"/>
      <c r="G543" s="18"/>
    </row>
    <row r="544" ht="14.25" customHeight="1">
      <c r="E544" s="18"/>
      <c r="F544" s="18"/>
      <c r="G544" s="18"/>
    </row>
    <row r="545" ht="14.25" customHeight="1">
      <c r="E545" s="18"/>
      <c r="F545" s="18"/>
      <c r="G545" s="18"/>
    </row>
    <row r="546" ht="14.25" customHeight="1">
      <c r="E546" s="18"/>
      <c r="F546" s="18"/>
      <c r="G546" s="18"/>
    </row>
    <row r="547" ht="14.25" customHeight="1">
      <c r="E547" s="18"/>
      <c r="F547" s="18"/>
      <c r="G547" s="18"/>
    </row>
    <row r="548" ht="14.25" customHeight="1">
      <c r="E548" s="18"/>
      <c r="F548" s="18"/>
      <c r="G548" s="18"/>
    </row>
    <row r="549" ht="14.25" customHeight="1">
      <c r="E549" s="18"/>
      <c r="F549" s="18"/>
      <c r="G549" s="18"/>
    </row>
    <row r="550" ht="14.25" customHeight="1">
      <c r="E550" s="18"/>
      <c r="F550" s="18"/>
      <c r="G550" s="18"/>
    </row>
    <row r="551" ht="14.25" customHeight="1">
      <c r="E551" s="18"/>
      <c r="F551" s="18"/>
      <c r="G551" s="18"/>
    </row>
    <row r="552" ht="14.25" customHeight="1">
      <c r="E552" s="18"/>
      <c r="F552" s="18"/>
      <c r="G552" s="18"/>
    </row>
    <row r="553" ht="14.25" customHeight="1">
      <c r="E553" s="18"/>
      <c r="F553" s="18"/>
      <c r="G553" s="18"/>
    </row>
    <row r="554" ht="14.25" customHeight="1">
      <c r="E554" s="18"/>
      <c r="F554" s="18"/>
      <c r="G554" s="18"/>
    </row>
    <row r="555" ht="14.25" customHeight="1">
      <c r="E555" s="18"/>
      <c r="F555" s="18"/>
      <c r="G555" s="18"/>
    </row>
    <row r="556" ht="14.25" customHeight="1">
      <c r="E556" s="18"/>
      <c r="F556" s="18"/>
      <c r="G556" s="18"/>
    </row>
    <row r="557" ht="14.25" customHeight="1">
      <c r="E557" s="18"/>
      <c r="F557" s="18"/>
      <c r="G557" s="18"/>
    </row>
    <row r="558" ht="14.25" customHeight="1">
      <c r="E558" s="18"/>
      <c r="F558" s="18"/>
      <c r="G558" s="18"/>
    </row>
    <row r="559" ht="14.25" customHeight="1">
      <c r="E559" s="18"/>
      <c r="F559" s="18"/>
      <c r="G559" s="18"/>
    </row>
    <row r="560" ht="14.25" customHeight="1">
      <c r="E560" s="18"/>
      <c r="F560" s="18"/>
      <c r="G560" s="18"/>
    </row>
    <row r="561" ht="14.25" customHeight="1">
      <c r="E561" s="18"/>
      <c r="F561" s="18"/>
      <c r="G561" s="18"/>
    </row>
    <row r="562" ht="14.25" customHeight="1">
      <c r="E562" s="18"/>
      <c r="F562" s="18"/>
      <c r="G562" s="18"/>
    </row>
    <row r="563" ht="14.25" customHeight="1">
      <c r="E563" s="18"/>
      <c r="F563" s="18"/>
      <c r="G563" s="18"/>
    </row>
    <row r="564" ht="14.25" customHeight="1">
      <c r="E564" s="18"/>
      <c r="F564" s="18"/>
      <c r="G564" s="18"/>
    </row>
    <row r="565" ht="14.25" customHeight="1">
      <c r="E565" s="18"/>
      <c r="F565" s="18"/>
      <c r="G565" s="18"/>
    </row>
    <row r="566" ht="14.25" customHeight="1">
      <c r="E566" s="18"/>
      <c r="F566" s="18"/>
      <c r="G566" s="18"/>
    </row>
    <row r="567" ht="14.25" customHeight="1">
      <c r="E567" s="18"/>
      <c r="F567" s="18"/>
      <c r="G567" s="18"/>
    </row>
    <row r="568" ht="14.25" customHeight="1">
      <c r="E568" s="18"/>
      <c r="F568" s="18"/>
      <c r="G568" s="18"/>
    </row>
    <row r="569" ht="14.25" customHeight="1">
      <c r="E569" s="18"/>
      <c r="F569" s="18"/>
      <c r="G569" s="18"/>
    </row>
    <row r="570" ht="14.25" customHeight="1">
      <c r="E570" s="18"/>
      <c r="F570" s="18"/>
      <c r="G570" s="18"/>
    </row>
    <row r="571" ht="14.25" customHeight="1">
      <c r="E571" s="18"/>
      <c r="F571" s="18"/>
      <c r="G571" s="18"/>
    </row>
    <row r="572" ht="14.25" customHeight="1">
      <c r="E572" s="18"/>
      <c r="F572" s="18"/>
      <c r="G572" s="18"/>
    </row>
    <row r="573" ht="14.25" customHeight="1">
      <c r="E573" s="18"/>
      <c r="F573" s="18"/>
      <c r="G573" s="18"/>
    </row>
    <row r="574" ht="14.25" customHeight="1">
      <c r="E574" s="18"/>
      <c r="F574" s="18"/>
      <c r="G574" s="18"/>
    </row>
    <row r="575" ht="14.25" customHeight="1">
      <c r="E575" s="18"/>
      <c r="F575" s="18"/>
      <c r="G575" s="18"/>
    </row>
    <row r="576" ht="14.25" customHeight="1">
      <c r="E576" s="18"/>
      <c r="F576" s="18"/>
      <c r="G576" s="18"/>
    </row>
    <row r="577" ht="14.25" customHeight="1">
      <c r="E577" s="18"/>
      <c r="F577" s="18"/>
      <c r="G577" s="18"/>
    </row>
    <row r="578" ht="14.25" customHeight="1">
      <c r="E578" s="18"/>
      <c r="F578" s="18"/>
      <c r="G578" s="18"/>
    </row>
    <row r="579" ht="14.25" customHeight="1">
      <c r="E579" s="18"/>
      <c r="F579" s="18"/>
      <c r="G579" s="18"/>
    </row>
    <row r="580" ht="14.25" customHeight="1">
      <c r="E580" s="18"/>
      <c r="F580" s="18"/>
      <c r="G580" s="18"/>
    </row>
    <row r="581" ht="14.25" customHeight="1">
      <c r="E581" s="18"/>
      <c r="F581" s="18"/>
      <c r="G581" s="18"/>
    </row>
    <row r="582" ht="14.25" customHeight="1">
      <c r="E582" s="18"/>
      <c r="F582" s="18"/>
      <c r="G582" s="18"/>
    </row>
    <row r="583" ht="14.25" customHeight="1">
      <c r="E583" s="18"/>
      <c r="F583" s="18"/>
      <c r="G583" s="18"/>
    </row>
    <row r="584" ht="14.25" customHeight="1">
      <c r="E584" s="18"/>
      <c r="F584" s="18"/>
      <c r="G584" s="18"/>
    </row>
    <row r="585" ht="14.25" customHeight="1">
      <c r="E585" s="18"/>
      <c r="F585" s="18"/>
      <c r="G585" s="18"/>
    </row>
    <row r="586" ht="14.25" customHeight="1">
      <c r="E586" s="18"/>
      <c r="F586" s="18"/>
      <c r="G586" s="18"/>
    </row>
    <row r="587" ht="14.25" customHeight="1">
      <c r="E587" s="18"/>
      <c r="F587" s="18"/>
      <c r="G587" s="18"/>
    </row>
    <row r="588" ht="14.25" customHeight="1">
      <c r="E588" s="18"/>
      <c r="F588" s="18"/>
      <c r="G588" s="18"/>
    </row>
    <row r="589" ht="14.25" customHeight="1">
      <c r="E589" s="18"/>
      <c r="F589" s="18"/>
      <c r="G589" s="18"/>
    </row>
    <row r="590" ht="14.25" customHeight="1">
      <c r="E590" s="18"/>
      <c r="F590" s="18"/>
      <c r="G590" s="18"/>
    </row>
    <row r="591" ht="14.25" customHeight="1">
      <c r="E591" s="18"/>
      <c r="F591" s="18"/>
      <c r="G591" s="18"/>
    </row>
    <row r="592" ht="14.25" customHeight="1">
      <c r="E592" s="18"/>
      <c r="F592" s="18"/>
      <c r="G592" s="18"/>
    </row>
    <row r="593" ht="14.25" customHeight="1">
      <c r="E593" s="18"/>
      <c r="F593" s="18"/>
      <c r="G593" s="18"/>
    </row>
    <row r="594" ht="14.25" customHeight="1">
      <c r="E594" s="18"/>
      <c r="F594" s="18"/>
      <c r="G594" s="18"/>
    </row>
    <row r="595" ht="14.25" customHeight="1">
      <c r="E595" s="18"/>
      <c r="F595" s="18"/>
      <c r="G595" s="18"/>
    </row>
    <row r="596" ht="14.25" customHeight="1">
      <c r="E596" s="18"/>
      <c r="F596" s="18"/>
      <c r="G596" s="18"/>
    </row>
    <row r="597" ht="14.25" customHeight="1">
      <c r="E597" s="18"/>
      <c r="F597" s="18"/>
      <c r="G597" s="18"/>
    </row>
    <row r="598" ht="14.25" customHeight="1">
      <c r="E598" s="18"/>
      <c r="F598" s="18"/>
      <c r="G598" s="18"/>
    </row>
    <row r="599" ht="14.25" customHeight="1">
      <c r="E599" s="18"/>
      <c r="F599" s="18"/>
      <c r="G599" s="18"/>
    </row>
    <row r="600" ht="14.25" customHeight="1">
      <c r="E600" s="18"/>
      <c r="F600" s="18"/>
      <c r="G600" s="18"/>
    </row>
    <row r="601" ht="14.25" customHeight="1">
      <c r="E601" s="18"/>
      <c r="F601" s="18"/>
      <c r="G601" s="18"/>
    </row>
    <row r="602" ht="14.25" customHeight="1">
      <c r="E602" s="18"/>
      <c r="F602" s="18"/>
      <c r="G602" s="18"/>
    </row>
    <row r="603" ht="14.25" customHeight="1">
      <c r="E603" s="18"/>
      <c r="F603" s="18"/>
      <c r="G603" s="18"/>
    </row>
    <row r="604" ht="14.25" customHeight="1">
      <c r="E604" s="18"/>
      <c r="F604" s="18"/>
      <c r="G604" s="18"/>
    </row>
    <row r="605" ht="14.25" customHeight="1">
      <c r="E605" s="18"/>
      <c r="F605" s="18"/>
      <c r="G605" s="18"/>
    </row>
    <row r="606" ht="14.25" customHeight="1">
      <c r="E606" s="18"/>
      <c r="F606" s="18"/>
      <c r="G606" s="18"/>
    </row>
    <row r="607" ht="14.25" customHeight="1">
      <c r="E607" s="18"/>
      <c r="F607" s="18"/>
      <c r="G607" s="18"/>
    </row>
    <row r="608" ht="14.25" customHeight="1">
      <c r="E608" s="18"/>
      <c r="F608" s="18"/>
      <c r="G608" s="18"/>
    </row>
    <row r="609" ht="14.25" customHeight="1">
      <c r="E609" s="18"/>
      <c r="F609" s="18"/>
      <c r="G609" s="18"/>
    </row>
    <row r="610" ht="14.25" customHeight="1">
      <c r="E610" s="18"/>
      <c r="F610" s="18"/>
      <c r="G610" s="18"/>
    </row>
    <row r="611" ht="14.25" customHeight="1">
      <c r="E611" s="18"/>
      <c r="F611" s="18"/>
      <c r="G611" s="18"/>
    </row>
    <row r="612" ht="14.25" customHeight="1">
      <c r="E612" s="18"/>
      <c r="F612" s="18"/>
      <c r="G612" s="18"/>
    </row>
    <row r="613" ht="14.25" customHeight="1">
      <c r="E613" s="18"/>
      <c r="F613" s="18"/>
      <c r="G613" s="18"/>
    </row>
    <row r="614" ht="14.25" customHeight="1">
      <c r="E614" s="18"/>
      <c r="F614" s="18"/>
      <c r="G614" s="18"/>
    </row>
    <row r="615" ht="14.25" customHeight="1">
      <c r="E615" s="18"/>
      <c r="F615" s="18"/>
      <c r="G615" s="18"/>
    </row>
    <row r="616" ht="14.25" customHeight="1">
      <c r="E616" s="18"/>
      <c r="F616" s="18"/>
      <c r="G616" s="18"/>
    </row>
    <row r="617" ht="14.25" customHeight="1">
      <c r="E617" s="18"/>
      <c r="F617" s="18"/>
      <c r="G617" s="18"/>
    </row>
    <row r="618" ht="14.25" customHeight="1">
      <c r="E618" s="18"/>
      <c r="F618" s="18"/>
      <c r="G618" s="18"/>
    </row>
    <row r="619" ht="14.25" customHeight="1">
      <c r="E619" s="18"/>
      <c r="F619" s="18"/>
      <c r="G619" s="18"/>
    </row>
    <row r="620" ht="14.25" customHeight="1">
      <c r="E620" s="18"/>
      <c r="F620" s="18"/>
      <c r="G620" s="18"/>
    </row>
    <row r="621" ht="14.25" customHeight="1">
      <c r="E621" s="18"/>
      <c r="F621" s="18"/>
      <c r="G621" s="18"/>
    </row>
    <row r="622" ht="14.25" customHeight="1">
      <c r="E622" s="18"/>
      <c r="F622" s="18"/>
      <c r="G622" s="18"/>
    </row>
    <row r="623" ht="14.25" customHeight="1">
      <c r="E623" s="18"/>
      <c r="F623" s="18"/>
      <c r="G623" s="18"/>
    </row>
    <row r="624" ht="14.25" customHeight="1">
      <c r="E624" s="18"/>
      <c r="F624" s="18"/>
      <c r="G624" s="18"/>
    </row>
    <row r="625" ht="14.25" customHeight="1">
      <c r="E625" s="18"/>
      <c r="F625" s="18"/>
      <c r="G625" s="18"/>
    </row>
    <row r="626" ht="14.25" customHeight="1">
      <c r="E626" s="18"/>
      <c r="F626" s="18"/>
      <c r="G626" s="18"/>
    </row>
    <row r="627" ht="14.25" customHeight="1">
      <c r="E627" s="18"/>
      <c r="F627" s="18"/>
      <c r="G627" s="18"/>
    </row>
    <row r="628" ht="14.25" customHeight="1">
      <c r="E628" s="18"/>
      <c r="F628" s="18"/>
      <c r="G628" s="18"/>
    </row>
    <row r="629" ht="14.25" customHeight="1">
      <c r="E629" s="18"/>
      <c r="F629" s="18"/>
      <c r="G629" s="18"/>
    </row>
    <row r="630" ht="14.25" customHeight="1">
      <c r="E630" s="18"/>
      <c r="F630" s="18"/>
      <c r="G630" s="18"/>
    </row>
    <row r="631" ht="14.25" customHeight="1">
      <c r="E631" s="18"/>
      <c r="F631" s="18"/>
      <c r="G631" s="18"/>
    </row>
    <row r="632" ht="14.25" customHeight="1">
      <c r="E632" s="18"/>
      <c r="F632" s="18"/>
      <c r="G632" s="18"/>
    </row>
    <row r="633" ht="14.25" customHeight="1">
      <c r="E633" s="18"/>
      <c r="F633" s="18"/>
      <c r="G633" s="18"/>
    </row>
    <row r="634" ht="14.25" customHeight="1">
      <c r="E634" s="18"/>
      <c r="F634" s="18"/>
      <c r="G634" s="18"/>
    </row>
    <row r="635" ht="14.25" customHeight="1">
      <c r="E635" s="18"/>
      <c r="F635" s="18"/>
      <c r="G635" s="18"/>
    </row>
    <row r="636" ht="14.25" customHeight="1">
      <c r="E636" s="18"/>
      <c r="F636" s="18"/>
      <c r="G636" s="18"/>
    </row>
    <row r="637" ht="14.25" customHeight="1">
      <c r="E637" s="18"/>
      <c r="F637" s="18"/>
      <c r="G637" s="18"/>
    </row>
    <row r="638" ht="14.25" customHeight="1">
      <c r="E638" s="18"/>
      <c r="F638" s="18"/>
      <c r="G638" s="18"/>
    </row>
    <row r="639" ht="14.25" customHeight="1">
      <c r="E639" s="18"/>
      <c r="F639" s="18"/>
      <c r="G639" s="18"/>
    </row>
    <row r="640" ht="14.25" customHeight="1">
      <c r="E640" s="18"/>
      <c r="F640" s="18"/>
      <c r="G640" s="18"/>
    </row>
    <row r="641" ht="14.25" customHeight="1">
      <c r="E641" s="18"/>
      <c r="F641" s="18"/>
      <c r="G641" s="18"/>
    </row>
    <row r="642" ht="14.25" customHeight="1">
      <c r="E642" s="18"/>
      <c r="F642" s="18"/>
      <c r="G642" s="18"/>
    </row>
    <row r="643" ht="14.25" customHeight="1">
      <c r="E643" s="18"/>
      <c r="F643" s="18"/>
      <c r="G643" s="18"/>
    </row>
    <row r="644" ht="14.25" customHeight="1">
      <c r="E644" s="18"/>
      <c r="F644" s="18"/>
      <c r="G644" s="18"/>
    </row>
    <row r="645" ht="14.25" customHeight="1">
      <c r="E645" s="18"/>
      <c r="F645" s="18"/>
      <c r="G645" s="18"/>
    </row>
    <row r="646" ht="14.25" customHeight="1">
      <c r="E646" s="18"/>
      <c r="F646" s="18"/>
      <c r="G646" s="18"/>
    </row>
    <row r="647" ht="14.25" customHeight="1">
      <c r="E647" s="18"/>
      <c r="F647" s="18"/>
      <c r="G647" s="18"/>
    </row>
    <row r="648" ht="14.25" customHeight="1">
      <c r="E648" s="18"/>
      <c r="F648" s="18"/>
      <c r="G648" s="18"/>
    </row>
    <row r="649" ht="14.25" customHeight="1">
      <c r="E649" s="18"/>
      <c r="F649" s="18"/>
      <c r="G649" s="18"/>
    </row>
    <row r="650" ht="14.25" customHeight="1">
      <c r="E650" s="18"/>
      <c r="F650" s="18"/>
      <c r="G650" s="18"/>
    </row>
    <row r="651" ht="14.25" customHeight="1">
      <c r="E651" s="18"/>
      <c r="F651" s="18"/>
      <c r="G651" s="18"/>
    </row>
    <row r="652" ht="14.25" customHeight="1">
      <c r="E652" s="18"/>
      <c r="F652" s="18"/>
      <c r="G652" s="18"/>
    </row>
    <row r="653" ht="14.25" customHeight="1">
      <c r="E653" s="18"/>
      <c r="F653" s="18"/>
      <c r="G653" s="18"/>
    </row>
    <row r="654" ht="14.25" customHeight="1">
      <c r="E654" s="18"/>
      <c r="F654" s="18"/>
      <c r="G654" s="18"/>
    </row>
    <row r="655" ht="14.25" customHeight="1">
      <c r="E655" s="18"/>
      <c r="F655" s="18"/>
      <c r="G655" s="18"/>
    </row>
    <row r="656" ht="14.25" customHeight="1">
      <c r="E656" s="18"/>
      <c r="F656" s="18"/>
      <c r="G656" s="18"/>
    </row>
    <row r="657" ht="14.25" customHeight="1">
      <c r="E657" s="18"/>
      <c r="F657" s="18"/>
      <c r="G657" s="18"/>
    </row>
    <row r="658" ht="14.25" customHeight="1">
      <c r="E658" s="18"/>
      <c r="F658" s="18"/>
      <c r="G658" s="18"/>
    </row>
    <row r="659" ht="14.25" customHeight="1">
      <c r="E659" s="18"/>
      <c r="F659" s="18"/>
      <c r="G659" s="18"/>
    </row>
    <row r="660" ht="14.25" customHeight="1">
      <c r="E660" s="18"/>
      <c r="F660" s="18"/>
      <c r="G660" s="18"/>
    </row>
    <row r="661" ht="14.25" customHeight="1">
      <c r="E661" s="18"/>
      <c r="F661" s="18"/>
      <c r="G661" s="18"/>
    </row>
    <row r="662" ht="14.25" customHeight="1">
      <c r="E662" s="18"/>
      <c r="F662" s="18"/>
      <c r="G662" s="18"/>
    </row>
    <row r="663" ht="14.25" customHeight="1">
      <c r="E663" s="18"/>
      <c r="F663" s="18"/>
      <c r="G663" s="18"/>
    </row>
    <row r="664" ht="14.25" customHeight="1">
      <c r="E664" s="18"/>
      <c r="F664" s="18"/>
      <c r="G664" s="18"/>
    </row>
    <row r="665" ht="14.25" customHeight="1">
      <c r="E665" s="18"/>
      <c r="F665" s="18"/>
      <c r="G665" s="18"/>
    </row>
    <row r="666" ht="14.25" customHeight="1">
      <c r="E666" s="18"/>
      <c r="F666" s="18"/>
      <c r="G666" s="18"/>
    </row>
    <row r="667" ht="14.25" customHeight="1">
      <c r="E667" s="18"/>
      <c r="F667" s="18"/>
      <c r="G667" s="18"/>
    </row>
    <row r="668" ht="14.25" customHeight="1">
      <c r="E668" s="18"/>
      <c r="F668" s="18"/>
      <c r="G668" s="18"/>
    </row>
    <row r="669" ht="14.25" customHeight="1">
      <c r="E669" s="18"/>
      <c r="F669" s="18"/>
      <c r="G669" s="18"/>
    </row>
    <row r="670" ht="14.25" customHeight="1">
      <c r="E670" s="18"/>
      <c r="F670" s="18"/>
      <c r="G670" s="18"/>
    </row>
    <row r="671" ht="14.25" customHeight="1">
      <c r="E671" s="18"/>
      <c r="F671" s="18"/>
      <c r="G671" s="18"/>
    </row>
    <row r="672" ht="14.25" customHeight="1">
      <c r="E672" s="18"/>
      <c r="F672" s="18"/>
      <c r="G672" s="18"/>
    </row>
    <row r="673" ht="14.25" customHeight="1">
      <c r="E673" s="18"/>
      <c r="F673" s="18"/>
      <c r="G673" s="18"/>
    </row>
    <row r="674" ht="14.25" customHeight="1">
      <c r="E674" s="18"/>
      <c r="F674" s="18"/>
      <c r="G674" s="18"/>
    </row>
    <row r="675" ht="14.25" customHeight="1">
      <c r="E675" s="18"/>
      <c r="F675" s="18"/>
      <c r="G675" s="18"/>
    </row>
    <row r="676" ht="14.25" customHeight="1">
      <c r="E676" s="18"/>
      <c r="F676" s="18"/>
      <c r="G676" s="18"/>
    </row>
    <row r="677" ht="14.25" customHeight="1">
      <c r="E677" s="18"/>
      <c r="F677" s="18"/>
      <c r="G677" s="18"/>
    </row>
    <row r="678" ht="14.25" customHeight="1">
      <c r="E678" s="18"/>
      <c r="F678" s="18"/>
      <c r="G678" s="18"/>
    </row>
    <row r="679" ht="14.25" customHeight="1">
      <c r="E679" s="18"/>
      <c r="F679" s="18"/>
      <c r="G679" s="18"/>
    </row>
    <row r="680" ht="14.25" customHeight="1">
      <c r="E680" s="18"/>
      <c r="F680" s="18"/>
      <c r="G680" s="18"/>
    </row>
    <row r="681" ht="14.25" customHeight="1">
      <c r="E681" s="18"/>
      <c r="F681" s="18"/>
      <c r="G681" s="18"/>
    </row>
    <row r="682" ht="14.25" customHeight="1">
      <c r="E682" s="18"/>
      <c r="F682" s="18"/>
      <c r="G682" s="18"/>
    </row>
    <row r="683" ht="14.25" customHeight="1">
      <c r="E683" s="18"/>
      <c r="F683" s="18"/>
      <c r="G683" s="18"/>
    </row>
    <row r="684" ht="14.25" customHeight="1">
      <c r="E684" s="18"/>
      <c r="F684" s="18"/>
      <c r="G684" s="18"/>
    </row>
    <row r="685" ht="14.25" customHeight="1">
      <c r="E685" s="18"/>
      <c r="F685" s="18"/>
      <c r="G685" s="18"/>
    </row>
    <row r="686" ht="14.25" customHeight="1">
      <c r="E686" s="18"/>
      <c r="F686" s="18"/>
      <c r="G686" s="18"/>
    </row>
    <row r="687" ht="14.25" customHeight="1">
      <c r="E687" s="18"/>
      <c r="F687" s="18"/>
      <c r="G687" s="18"/>
    </row>
    <row r="688" ht="14.25" customHeight="1">
      <c r="E688" s="18"/>
      <c r="F688" s="18"/>
      <c r="G688" s="18"/>
    </row>
    <row r="689" ht="14.25" customHeight="1">
      <c r="E689" s="18"/>
      <c r="F689" s="18"/>
      <c r="G689" s="18"/>
    </row>
    <row r="690" ht="14.25" customHeight="1">
      <c r="E690" s="18"/>
      <c r="F690" s="18"/>
      <c r="G690" s="18"/>
    </row>
    <row r="691" ht="14.25" customHeight="1">
      <c r="E691" s="18"/>
      <c r="F691" s="18"/>
      <c r="G691" s="18"/>
    </row>
    <row r="692" ht="14.25" customHeight="1">
      <c r="E692" s="18"/>
      <c r="F692" s="18"/>
      <c r="G692" s="18"/>
    </row>
    <row r="693" ht="14.25" customHeight="1">
      <c r="E693" s="18"/>
      <c r="F693" s="18"/>
      <c r="G693" s="18"/>
    </row>
    <row r="694" ht="14.25" customHeight="1">
      <c r="E694" s="18"/>
      <c r="F694" s="18"/>
      <c r="G694" s="18"/>
    </row>
    <row r="695" ht="14.25" customHeight="1">
      <c r="E695" s="18"/>
      <c r="F695" s="18"/>
      <c r="G695" s="18"/>
    </row>
    <row r="696" ht="14.25" customHeight="1">
      <c r="E696" s="18"/>
      <c r="F696" s="18"/>
      <c r="G696" s="18"/>
    </row>
    <row r="697" ht="14.25" customHeight="1">
      <c r="E697" s="18"/>
      <c r="F697" s="18"/>
      <c r="G697" s="18"/>
    </row>
    <row r="698" ht="14.25" customHeight="1">
      <c r="E698" s="18"/>
      <c r="F698" s="18"/>
      <c r="G698" s="18"/>
    </row>
    <row r="699" ht="14.25" customHeight="1">
      <c r="E699" s="18"/>
      <c r="F699" s="18"/>
      <c r="G699" s="18"/>
    </row>
    <row r="700" ht="14.25" customHeight="1">
      <c r="E700" s="18"/>
      <c r="F700" s="18"/>
      <c r="G700" s="18"/>
    </row>
    <row r="701" ht="14.25" customHeight="1">
      <c r="E701" s="18"/>
      <c r="F701" s="18"/>
      <c r="G701" s="18"/>
    </row>
    <row r="702" ht="14.25" customHeight="1">
      <c r="E702" s="18"/>
      <c r="F702" s="18"/>
      <c r="G702" s="18"/>
    </row>
    <row r="703" ht="14.25" customHeight="1">
      <c r="E703" s="18"/>
      <c r="F703" s="18"/>
      <c r="G703" s="18"/>
    </row>
    <row r="704" ht="14.25" customHeight="1">
      <c r="E704" s="18"/>
      <c r="F704" s="18"/>
      <c r="G704" s="18"/>
    </row>
    <row r="705" ht="14.25" customHeight="1">
      <c r="E705" s="18"/>
      <c r="F705" s="18"/>
      <c r="G705" s="18"/>
    </row>
    <row r="706" ht="14.25" customHeight="1">
      <c r="E706" s="18"/>
      <c r="F706" s="18"/>
      <c r="G706" s="18"/>
    </row>
    <row r="707" ht="14.25" customHeight="1">
      <c r="E707" s="18"/>
      <c r="F707" s="18"/>
      <c r="G707" s="18"/>
    </row>
    <row r="708" ht="14.25" customHeight="1">
      <c r="E708" s="18"/>
      <c r="F708" s="18"/>
      <c r="G708" s="18"/>
    </row>
    <row r="709" ht="14.25" customHeight="1">
      <c r="E709" s="18"/>
      <c r="F709" s="18"/>
      <c r="G709" s="18"/>
    </row>
    <row r="710" ht="14.25" customHeight="1">
      <c r="E710" s="18"/>
      <c r="F710" s="18"/>
      <c r="G710" s="18"/>
    </row>
    <row r="711" ht="14.25" customHeight="1">
      <c r="E711" s="18"/>
      <c r="F711" s="18"/>
      <c r="G711" s="18"/>
    </row>
    <row r="712" ht="14.25" customHeight="1">
      <c r="E712" s="18"/>
      <c r="F712" s="18"/>
      <c r="G712" s="18"/>
    </row>
    <row r="713" ht="14.25" customHeight="1">
      <c r="E713" s="18"/>
      <c r="F713" s="18"/>
      <c r="G713" s="18"/>
    </row>
    <row r="714" ht="14.25" customHeight="1">
      <c r="E714" s="18"/>
      <c r="F714" s="18"/>
      <c r="G714" s="18"/>
    </row>
    <row r="715" ht="14.25" customHeight="1">
      <c r="E715" s="18"/>
      <c r="F715" s="18"/>
      <c r="G715" s="18"/>
    </row>
    <row r="716" ht="14.25" customHeight="1">
      <c r="E716" s="18"/>
      <c r="F716" s="18"/>
      <c r="G716" s="18"/>
    </row>
    <row r="717" ht="14.25" customHeight="1">
      <c r="E717" s="18"/>
      <c r="F717" s="18"/>
      <c r="G717" s="18"/>
    </row>
    <row r="718" ht="14.25" customHeight="1">
      <c r="E718" s="18"/>
      <c r="F718" s="18"/>
      <c r="G718" s="18"/>
    </row>
    <row r="719" ht="14.25" customHeight="1">
      <c r="E719" s="18"/>
      <c r="F719" s="18"/>
      <c r="G719" s="18"/>
    </row>
    <row r="720" ht="14.25" customHeight="1">
      <c r="E720" s="18"/>
      <c r="F720" s="18"/>
      <c r="G720" s="18"/>
    </row>
    <row r="721" ht="14.25" customHeight="1">
      <c r="E721" s="18"/>
      <c r="F721" s="18"/>
      <c r="G721" s="18"/>
    </row>
    <row r="722" ht="14.25" customHeight="1">
      <c r="E722" s="18"/>
      <c r="F722" s="18"/>
      <c r="G722" s="18"/>
    </row>
    <row r="723" ht="14.25" customHeight="1">
      <c r="E723" s="18"/>
      <c r="F723" s="18"/>
      <c r="G723" s="18"/>
    </row>
    <row r="724" ht="14.25" customHeight="1">
      <c r="E724" s="18"/>
      <c r="F724" s="18"/>
      <c r="G724" s="18"/>
    </row>
    <row r="725" ht="14.25" customHeight="1">
      <c r="E725" s="18"/>
      <c r="F725" s="18"/>
      <c r="G725" s="18"/>
    </row>
    <row r="726" ht="14.25" customHeight="1">
      <c r="E726" s="18"/>
      <c r="F726" s="18"/>
      <c r="G726" s="18"/>
    </row>
    <row r="727" ht="14.25" customHeight="1">
      <c r="E727" s="18"/>
      <c r="F727" s="18"/>
      <c r="G727" s="18"/>
    </row>
    <row r="728" ht="14.25" customHeight="1">
      <c r="E728" s="18"/>
      <c r="F728" s="18"/>
      <c r="G728" s="18"/>
    </row>
    <row r="729" ht="14.25" customHeight="1">
      <c r="E729" s="18"/>
      <c r="F729" s="18"/>
      <c r="G729" s="18"/>
    </row>
    <row r="730" ht="14.25" customHeight="1">
      <c r="E730" s="18"/>
      <c r="F730" s="18"/>
      <c r="G730" s="18"/>
    </row>
    <row r="731" ht="14.25" customHeight="1">
      <c r="E731" s="18"/>
      <c r="F731" s="18"/>
      <c r="G731" s="18"/>
    </row>
    <row r="732" ht="14.25" customHeight="1">
      <c r="E732" s="18"/>
      <c r="F732" s="18"/>
      <c r="G732" s="18"/>
    </row>
    <row r="733" ht="14.25" customHeight="1">
      <c r="E733" s="18"/>
      <c r="F733" s="18"/>
      <c r="G733" s="18"/>
    </row>
    <row r="734" ht="14.25" customHeight="1">
      <c r="E734" s="18"/>
      <c r="F734" s="18"/>
      <c r="G734" s="18"/>
    </row>
    <row r="735" ht="14.25" customHeight="1">
      <c r="E735" s="18"/>
      <c r="F735" s="18"/>
      <c r="G735" s="18"/>
    </row>
    <row r="736" ht="14.25" customHeight="1">
      <c r="E736" s="18"/>
      <c r="F736" s="18"/>
      <c r="G736" s="18"/>
    </row>
    <row r="737" ht="14.25" customHeight="1">
      <c r="E737" s="18"/>
      <c r="F737" s="18"/>
      <c r="G737" s="18"/>
    </row>
    <row r="738" ht="14.25" customHeight="1">
      <c r="E738" s="18"/>
      <c r="F738" s="18"/>
      <c r="G738" s="18"/>
    </row>
    <row r="739" ht="14.25" customHeight="1">
      <c r="E739" s="18"/>
      <c r="F739" s="18"/>
      <c r="G739" s="18"/>
    </row>
    <row r="740" ht="14.25" customHeight="1">
      <c r="E740" s="18"/>
      <c r="F740" s="18"/>
      <c r="G740" s="18"/>
    </row>
    <row r="741" ht="14.25" customHeight="1">
      <c r="E741" s="18"/>
      <c r="F741" s="18"/>
      <c r="G741" s="18"/>
    </row>
    <row r="742" ht="14.25" customHeight="1">
      <c r="E742" s="18"/>
      <c r="F742" s="18"/>
      <c r="G742" s="18"/>
    </row>
    <row r="743" ht="14.25" customHeight="1">
      <c r="E743" s="18"/>
      <c r="F743" s="18"/>
      <c r="G743" s="18"/>
    </row>
    <row r="744" ht="14.25" customHeight="1">
      <c r="E744" s="18"/>
      <c r="F744" s="18"/>
      <c r="G744" s="18"/>
    </row>
    <row r="745" ht="14.25" customHeight="1">
      <c r="E745" s="18"/>
      <c r="F745" s="18"/>
      <c r="G745" s="18"/>
    </row>
    <row r="746" ht="14.25" customHeight="1">
      <c r="E746" s="18"/>
      <c r="F746" s="18"/>
      <c r="G746" s="18"/>
    </row>
    <row r="747" ht="14.25" customHeight="1">
      <c r="E747" s="18"/>
      <c r="F747" s="18"/>
      <c r="G747" s="18"/>
    </row>
    <row r="748" ht="14.25" customHeight="1">
      <c r="E748" s="18"/>
      <c r="F748" s="18"/>
      <c r="G748" s="18"/>
    </row>
    <row r="749" ht="14.25" customHeight="1">
      <c r="E749" s="18"/>
      <c r="F749" s="18"/>
      <c r="G749" s="18"/>
    </row>
    <row r="750" ht="14.25" customHeight="1">
      <c r="E750" s="18"/>
      <c r="F750" s="18"/>
      <c r="G750" s="18"/>
    </row>
    <row r="751" ht="14.25" customHeight="1">
      <c r="E751" s="18"/>
      <c r="F751" s="18"/>
      <c r="G751" s="18"/>
    </row>
    <row r="752" ht="14.25" customHeight="1">
      <c r="E752" s="18"/>
      <c r="F752" s="18"/>
      <c r="G752" s="18"/>
    </row>
    <row r="753" ht="14.25" customHeight="1">
      <c r="E753" s="18"/>
      <c r="F753" s="18"/>
      <c r="G753" s="18"/>
    </row>
    <row r="754" ht="14.25" customHeight="1">
      <c r="E754" s="18"/>
      <c r="F754" s="18"/>
      <c r="G754" s="18"/>
    </row>
    <row r="755" ht="14.25" customHeight="1">
      <c r="E755" s="18"/>
      <c r="F755" s="18"/>
      <c r="G755" s="18"/>
    </row>
    <row r="756" ht="14.25" customHeight="1">
      <c r="E756" s="18"/>
      <c r="F756" s="18"/>
      <c r="G756" s="18"/>
    </row>
    <row r="757" ht="14.25" customHeight="1">
      <c r="E757" s="18"/>
      <c r="F757" s="18"/>
      <c r="G757" s="18"/>
    </row>
    <row r="758" ht="14.25" customHeight="1">
      <c r="E758" s="18"/>
      <c r="F758" s="18"/>
      <c r="G758" s="18"/>
    </row>
    <row r="759" ht="14.25" customHeight="1">
      <c r="E759" s="18"/>
      <c r="F759" s="18"/>
      <c r="G759" s="18"/>
    </row>
    <row r="760" ht="14.25" customHeight="1">
      <c r="E760" s="18"/>
      <c r="F760" s="18"/>
      <c r="G760" s="18"/>
    </row>
    <row r="761" ht="14.25" customHeight="1">
      <c r="E761" s="18"/>
      <c r="F761" s="18"/>
      <c r="G761" s="18"/>
    </row>
    <row r="762" ht="14.25" customHeight="1">
      <c r="E762" s="18"/>
      <c r="F762" s="18"/>
      <c r="G762" s="18"/>
    </row>
    <row r="763" ht="14.25" customHeight="1">
      <c r="E763" s="18"/>
      <c r="F763" s="18"/>
      <c r="G763" s="18"/>
    </row>
    <row r="764" ht="14.25" customHeight="1">
      <c r="E764" s="18"/>
      <c r="F764" s="18"/>
      <c r="G764" s="18"/>
    </row>
    <row r="765" ht="14.25" customHeight="1">
      <c r="E765" s="18"/>
      <c r="F765" s="18"/>
      <c r="G765" s="18"/>
    </row>
    <row r="766" ht="14.25" customHeight="1">
      <c r="E766" s="18"/>
      <c r="F766" s="18"/>
      <c r="G766" s="18"/>
    </row>
    <row r="767" ht="14.25" customHeight="1">
      <c r="E767" s="18"/>
      <c r="F767" s="18"/>
      <c r="G767" s="18"/>
    </row>
    <row r="768" ht="14.25" customHeight="1">
      <c r="E768" s="18"/>
      <c r="F768" s="18"/>
      <c r="G768" s="18"/>
    </row>
    <row r="769" ht="14.25" customHeight="1">
      <c r="E769" s="18"/>
      <c r="F769" s="18"/>
      <c r="G769" s="18"/>
    </row>
    <row r="770" ht="14.25" customHeight="1">
      <c r="E770" s="18"/>
      <c r="F770" s="18"/>
      <c r="G770" s="18"/>
    </row>
    <row r="771" ht="14.25" customHeight="1">
      <c r="E771" s="18"/>
      <c r="F771" s="18"/>
      <c r="G771" s="18"/>
    </row>
    <row r="772" ht="14.25" customHeight="1">
      <c r="E772" s="18"/>
      <c r="F772" s="18"/>
      <c r="G772" s="18"/>
    </row>
    <row r="773" ht="14.25" customHeight="1">
      <c r="E773" s="18"/>
      <c r="F773" s="18"/>
      <c r="G773" s="18"/>
    </row>
    <row r="774" ht="14.25" customHeight="1">
      <c r="E774" s="18"/>
      <c r="F774" s="18"/>
      <c r="G774" s="18"/>
    </row>
    <row r="775" ht="14.25" customHeight="1">
      <c r="E775" s="18"/>
      <c r="F775" s="18"/>
      <c r="G775" s="18"/>
    </row>
    <row r="776" ht="14.25" customHeight="1">
      <c r="E776" s="18"/>
      <c r="F776" s="18"/>
      <c r="G776" s="18"/>
    </row>
    <row r="777" ht="14.25" customHeight="1">
      <c r="E777" s="18"/>
      <c r="F777" s="18"/>
      <c r="G777" s="18"/>
    </row>
    <row r="778" ht="14.25" customHeight="1">
      <c r="E778" s="18"/>
      <c r="F778" s="18"/>
      <c r="G778" s="18"/>
    </row>
    <row r="779" ht="14.25" customHeight="1">
      <c r="E779" s="18"/>
      <c r="F779" s="18"/>
      <c r="G779" s="18"/>
    </row>
    <row r="780" ht="14.25" customHeight="1">
      <c r="E780" s="18"/>
      <c r="F780" s="18"/>
      <c r="G780" s="18"/>
    </row>
    <row r="781" ht="14.25" customHeight="1">
      <c r="E781" s="18"/>
      <c r="F781" s="18"/>
      <c r="G781" s="18"/>
    </row>
    <row r="782" ht="14.25" customHeight="1">
      <c r="E782" s="18"/>
      <c r="F782" s="18"/>
      <c r="G782" s="18"/>
    </row>
    <row r="783" ht="14.25" customHeight="1">
      <c r="E783" s="18"/>
      <c r="F783" s="18"/>
      <c r="G783" s="18"/>
    </row>
    <row r="784" ht="14.25" customHeight="1">
      <c r="E784" s="18"/>
      <c r="F784" s="18"/>
      <c r="G784" s="18"/>
    </row>
    <row r="785" ht="14.25" customHeight="1">
      <c r="E785" s="18"/>
      <c r="F785" s="18"/>
      <c r="G785" s="18"/>
    </row>
    <row r="786" ht="14.25" customHeight="1">
      <c r="E786" s="18"/>
      <c r="F786" s="18"/>
      <c r="G786" s="18"/>
    </row>
    <row r="787" ht="14.25" customHeight="1">
      <c r="E787" s="18"/>
      <c r="F787" s="18"/>
      <c r="G787" s="18"/>
    </row>
    <row r="788" ht="14.25" customHeight="1">
      <c r="E788" s="18"/>
      <c r="F788" s="18"/>
      <c r="G788" s="18"/>
    </row>
    <row r="789" ht="14.25" customHeight="1">
      <c r="E789" s="18"/>
      <c r="F789" s="18"/>
      <c r="G789" s="18"/>
    </row>
    <row r="790" ht="14.25" customHeight="1">
      <c r="E790" s="18"/>
      <c r="F790" s="18"/>
      <c r="G790" s="18"/>
    </row>
    <row r="791" ht="14.25" customHeight="1">
      <c r="E791" s="18"/>
      <c r="F791" s="18"/>
      <c r="G791" s="18"/>
    </row>
    <row r="792" ht="14.25" customHeight="1">
      <c r="E792" s="18"/>
      <c r="F792" s="18"/>
      <c r="G792" s="18"/>
    </row>
    <row r="793" ht="14.25" customHeight="1">
      <c r="E793" s="18"/>
      <c r="F793" s="18"/>
      <c r="G793" s="18"/>
    </row>
    <row r="794" ht="14.25" customHeight="1">
      <c r="E794" s="18"/>
      <c r="F794" s="18"/>
      <c r="G794" s="18"/>
    </row>
    <row r="795" ht="14.25" customHeight="1">
      <c r="E795" s="18"/>
      <c r="F795" s="18"/>
      <c r="G795" s="18"/>
    </row>
    <row r="796" ht="14.25" customHeight="1">
      <c r="E796" s="18"/>
      <c r="F796" s="18"/>
      <c r="G796" s="18"/>
    </row>
    <row r="797" ht="14.25" customHeight="1">
      <c r="E797" s="18"/>
      <c r="F797" s="18"/>
      <c r="G797" s="18"/>
    </row>
    <row r="798" ht="14.25" customHeight="1">
      <c r="E798" s="18"/>
      <c r="F798" s="18"/>
      <c r="G798" s="18"/>
    </row>
    <row r="799" ht="14.25" customHeight="1">
      <c r="E799" s="18"/>
      <c r="F799" s="18"/>
      <c r="G799" s="18"/>
    </row>
    <row r="800" ht="14.25" customHeight="1">
      <c r="E800" s="18"/>
      <c r="F800" s="18"/>
      <c r="G800" s="18"/>
    </row>
    <row r="801" ht="14.25" customHeight="1">
      <c r="E801" s="18"/>
      <c r="F801" s="18"/>
      <c r="G801" s="18"/>
    </row>
    <row r="802" ht="14.25" customHeight="1">
      <c r="E802" s="18"/>
      <c r="F802" s="18"/>
      <c r="G802" s="18"/>
    </row>
    <row r="803" ht="14.25" customHeight="1">
      <c r="E803" s="18"/>
      <c r="F803" s="18"/>
      <c r="G803" s="18"/>
    </row>
    <row r="804" ht="14.25" customHeight="1">
      <c r="E804" s="18"/>
      <c r="F804" s="18"/>
      <c r="G804" s="18"/>
    </row>
    <row r="805" ht="14.25" customHeight="1">
      <c r="E805" s="18"/>
      <c r="F805" s="18"/>
      <c r="G805" s="18"/>
    </row>
    <row r="806" ht="14.25" customHeight="1">
      <c r="E806" s="18"/>
      <c r="F806" s="18"/>
      <c r="G806" s="18"/>
    </row>
    <row r="807" ht="14.25" customHeight="1">
      <c r="E807" s="18"/>
      <c r="F807" s="18"/>
      <c r="G807" s="18"/>
    </row>
    <row r="808" ht="14.25" customHeight="1">
      <c r="E808" s="18"/>
      <c r="F808" s="18"/>
      <c r="G808" s="18"/>
    </row>
    <row r="809" ht="14.25" customHeight="1">
      <c r="E809" s="18"/>
      <c r="F809" s="18"/>
      <c r="G809" s="18"/>
    </row>
    <row r="810" ht="14.25" customHeight="1">
      <c r="E810" s="18"/>
      <c r="F810" s="18"/>
      <c r="G810" s="18"/>
    </row>
    <row r="811" ht="14.25" customHeight="1">
      <c r="E811" s="18"/>
      <c r="F811" s="18"/>
      <c r="G811" s="18"/>
    </row>
    <row r="812" ht="14.25" customHeight="1">
      <c r="E812" s="18"/>
      <c r="F812" s="18"/>
      <c r="G812" s="18"/>
    </row>
    <row r="813" ht="14.25" customHeight="1">
      <c r="E813" s="18"/>
      <c r="F813" s="18"/>
      <c r="G813" s="18"/>
    </row>
    <row r="814" ht="14.25" customHeight="1">
      <c r="E814" s="18"/>
      <c r="F814" s="18"/>
      <c r="G814" s="18"/>
    </row>
    <row r="815" ht="14.25" customHeight="1">
      <c r="E815" s="18"/>
      <c r="F815" s="18"/>
      <c r="G815" s="18"/>
    </row>
    <row r="816" ht="14.25" customHeight="1">
      <c r="E816" s="18"/>
      <c r="F816" s="18"/>
      <c r="G816" s="18"/>
    </row>
    <row r="817" ht="14.25" customHeight="1">
      <c r="E817" s="18"/>
      <c r="F817" s="18"/>
      <c r="G817" s="18"/>
    </row>
    <row r="818" ht="14.25" customHeight="1">
      <c r="E818" s="18"/>
      <c r="F818" s="18"/>
      <c r="G818" s="18"/>
    </row>
    <row r="819" ht="14.25" customHeight="1">
      <c r="E819" s="18"/>
      <c r="F819" s="18"/>
      <c r="G819" s="18"/>
    </row>
    <row r="820" ht="14.25" customHeight="1">
      <c r="E820" s="18"/>
      <c r="F820" s="18"/>
      <c r="G820" s="18"/>
    </row>
    <row r="821" ht="14.25" customHeight="1">
      <c r="E821" s="18"/>
      <c r="F821" s="18"/>
      <c r="G821" s="18"/>
    </row>
    <row r="822" ht="14.25" customHeight="1">
      <c r="E822" s="18"/>
      <c r="F822" s="18"/>
      <c r="G822" s="18"/>
    </row>
    <row r="823" ht="14.25" customHeight="1">
      <c r="E823" s="18"/>
      <c r="F823" s="18"/>
      <c r="G823" s="18"/>
    </row>
    <row r="824" ht="14.25" customHeight="1">
      <c r="E824" s="18"/>
      <c r="F824" s="18"/>
      <c r="G824" s="18"/>
    </row>
    <row r="825" ht="14.25" customHeight="1">
      <c r="E825" s="18"/>
      <c r="F825" s="18"/>
      <c r="G825" s="18"/>
    </row>
    <row r="826" ht="14.25" customHeight="1">
      <c r="E826" s="18"/>
      <c r="F826" s="18"/>
      <c r="G826" s="18"/>
    </row>
    <row r="827" ht="14.25" customHeight="1">
      <c r="E827" s="18"/>
      <c r="F827" s="18"/>
      <c r="G827" s="18"/>
    </row>
    <row r="828" ht="14.25" customHeight="1">
      <c r="E828" s="18"/>
      <c r="F828" s="18"/>
      <c r="G828" s="18"/>
    </row>
    <row r="829" ht="14.25" customHeight="1">
      <c r="E829" s="18"/>
      <c r="F829" s="18"/>
      <c r="G829" s="18"/>
    </row>
    <row r="830" ht="14.25" customHeight="1">
      <c r="E830" s="18"/>
      <c r="F830" s="18"/>
      <c r="G830" s="18"/>
    </row>
    <row r="831" ht="14.25" customHeight="1">
      <c r="E831" s="18"/>
      <c r="F831" s="18"/>
      <c r="G831" s="18"/>
    </row>
    <row r="832" ht="14.25" customHeight="1">
      <c r="E832" s="18"/>
      <c r="F832" s="18"/>
      <c r="G832" s="18"/>
    </row>
    <row r="833" ht="14.25" customHeight="1">
      <c r="E833" s="18"/>
      <c r="F833" s="18"/>
      <c r="G833" s="18"/>
    </row>
    <row r="834" ht="14.25" customHeight="1">
      <c r="E834" s="18"/>
      <c r="F834" s="18"/>
      <c r="G834" s="18"/>
    </row>
    <row r="835" ht="14.25" customHeight="1">
      <c r="E835" s="18"/>
      <c r="F835" s="18"/>
      <c r="G835" s="18"/>
    </row>
    <row r="836" ht="14.25" customHeight="1">
      <c r="E836" s="18"/>
      <c r="F836" s="18"/>
      <c r="G836" s="18"/>
    </row>
    <row r="837" ht="14.25" customHeight="1">
      <c r="E837" s="18"/>
      <c r="F837" s="18"/>
      <c r="G837" s="18"/>
    </row>
    <row r="838" ht="14.25" customHeight="1">
      <c r="E838" s="18"/>
      <c r="F838" s="18"/>
      <c r="G838" s="18"/>
    </row>
    <row r="839" ht="14.25" customHeight="1">
      <c r="E839" s="18"/>
      <c r="F839" s="18"/>
      <c r="G839" s="18"/>
    </row>
    <row r="840" ht="14.25" customHeight="1">
      <c r="E840" s="18"/>
      <c r="F840" s="18"/>
      <c r="G840" s="18"/>
    </row>
    <row r="841" ht="14.25" customHeight="1">
      <c r="E841" s="18"/>
      <c r="F841" s="18"/>
      <c r="G841" s="18"/>
    </row>
    <row r="842" ht="14.25" customHeight="1">
      <c r="E842" s="18"/>
      <c r="F842" s="18"/>
      <c r="G842" s="18"/>
    </row>
    <row r="843" ht="14.25" customHeight="1">
      <c r="E843" s="18"/>
      <c r="F843" s="18"/>
      <c r="G843" s="18"/>
    </row>
    <row r="844" ht="14.25" customHeight="1">
      <c r="E844" s="18"/>
      <c r="F844" s="18"/>
      <c r="G844" s="18"/>
    </row>
    <row r="845" ht="14.25" customHeight="1">
      <c r="E845" s="18"/>
      <c r="F845" s="18"/>
      <c r="G845" s="18"/>
    </row>
    <row r="846" ht="14.25" customHeight="1">
      <c r="E846" s="18"/>
      <c r="F846" s="18"/>
      <c r="G846" s="18"/>
    </row>
    <row r="847" ht="14.25" customHeight="1">
      <c r="E847" s="18"/>
      <c r="F847" s="18"/>
      <c r="G847" s="18"/>
    </row>
    <row r="848" ht="14.25" customHeight="1">
      <c r="E848" s="18"/>
      <c r="F848" s="18"/>
      <c r="G848" s="18"/>
    </row>
    <row r="849" ht="14.25" customHeight="1">
      <c r="E849" s="18"/>
      <c r="F849" s="18"/>
      <c r="G849" s="18"/>
    </row>
    <row r="850" ht="14.25" customHeight="1">
      <c r="E850" s="18"/>
      <c r="F850" s="18"/>
      <c r="G850" s="18"/>
    </row>
    <row r="851" ht="14.25" customHeight="1">
      <c r="E851" s="18"/>
      <c r="F851" s="18"/>
      <c r="G851" s="18"/>
    </row>
    <row r="852" ht="14.25" customHeight="1">
      <c r="E852" s="18"/>
      <c r="F852" s="18"/>
      <c r="G852" s="18"/>
    </row>
    <row r="853" ht="14.25" customHeight="1">
      <c r="E853" s="18"/>
      <c r="F853" s="18"/>
      <c r="G853" s="18"/>
    </row>
    <row r="854" ht="14.25" customHeight="1">
      <c r="E854" s="18"/>
      <c r="F854" s="18"/>
      <c r="G854" s="18"/>
    </row>
    <row r="855" ht="14.25" customHeight="1">
      <c r="E855" s="18"/>
      <c r="F855" s="18"/>
      <c r="G855" s="18"/>
    </row>
    <row r="856" ht="14.25" customHeight="1">
      <c r="E856" s="18"/>
      <c r="F856" s="18"/>
      <c r="G856" s="18"/>
    </row>
    <row r="857" ht="14.25" customHeight="1">
      <c r="E857" s="18"/>
      <c r="F857" s="18"/>
      <c r="G857" s="18"/>
    </row>
    <row r="858" ht="14.25" customHeight="1">
      <c r="E858" s="18"/>
      <c r="F858" s="18"/>
      <c r="G858" s="18"/>
    </row>
    <row r="859" ht="14.25" customHeight="1">
      <c r="E859" s="18"/>
      <c r="F859" s="18"/>
      <c r="G859" s="18"/>
    </row>
    <row r="860" ht="14.25" customHeight="1">
      <c r="E860" s="18"/>
      <c r="F860" s="18"/>
      <c r="G860" s="18"/>
    </row>
    <row r="861" ht="14.25" customHeight="1">
      <c r="E861" s="18"/>
      <c r="F861" s="18"/>
      <c r="G861" s="18"/>
    </row>
    <row r="862" ht="14.25" customHeight="1">
      <c r="E862" s="18"/>
      <c r="F862" s="18"/>
      <c r="G862" s="18"/>
    </row>
    <row r="863" ht="14.25" customHeight="1">
      <c r="E863" s="18"/>
      <c r="F863" s="18"/>
      <c r="G863" s="18"/>
    </row>
    <row r="864" ht="14.25" customHeight="1">
      <c r="E864" s="18"/>
      <c r="F864" s="18"/>
      <c r="G864" s="18"/>
    </row>
    <row r="865" ht="14.25" customHeight="1">
      <c r="E865" s="18"/>
      <c r="F865" s="18"/>
      <c r="G865" s="18"/>
    </row>
    <row r="866" ht="14.25" customHeight="1">
      <c r="E866" s="18"/>
      <c r="F866" s="18"/>
      <c r="G866" s="18"/>
    </row>
    <row r="867" ht="14.25" customHeight="1">
      <c r="E867" s="18"/>
      <c r="F867" s="18"/>
      <c r="G867" s="18"/>
    </row>
    <row r="868" ht="14.25" customHeight="1">
      <c r="E868" s="18"/>
      <c r="F868" s="18"/>
      <c r="G868" s="18"/>
    </row>
    <row r="869" ht="14.25" customHeight="1">
      <c r="E869" s="18"/>
      <c r="F869" s="18"/>
      <c r="G869" s="18"/>
    </row>
    <row r="870" ht="14.25" customHeight="1">
      <c r="E870" s="18"/>
      <c r="F870" s="18"/>
      <c r="G870" s="18"/>
    </row>
    <row r="871" ht="14.25" customHeight="1">
      <c r="E871" s="18"/>
      <c r="F871" s="18"/>
      <c r="G871" s="18"/>
    </row>
    <row r="872" ht="14.25" customHeight="1">
      <c r="E872" s="18"/>
      <c r="F872" s="18"/>
      <c r="G872" s="18"/>
    </row>
    <row r="873" ht="14.25" customHeight="1">
      <c r="E873" s="18"/>
      <c r="F873" s="18"/>
      <c r="G873" s="18"/>
    </row>
    <row r="874" ht="14.25" customHeight="1">
      <c r="E874" s="18"/>
      <c r="F874" s="18"/>
      <c r="G874" s="18"/>
    </row>
    <row r="875" ht="14.25" customHeight="1">
      <c r="E875" s="18"/>
      <c r="F875" s="18"/>
      <c r="G875" s="18"/>
    </row>
    <row r="876" ht="14.25" customHeight="1">
      <c r="E876" s="18"/>
      <c r="F876" s="18"/>
      <c r="G876" s="18"/>
    </row>
    <row r="877" ht="14.25" customHeight="1">
      <c r="E877" s="18"/>
      <c r="F877" s="18"/>
      <c r="G877" s="18"/>
    </row>
    <row r="878" ht="14.25" customHeight="1">
      <c r="E878" s="18"/>
      <c r="F878" s="18"/>
      <c r="G878" s="18"/>
    </row>
    <row r="879" ht="14.25" customHeight="1">
      <c r="E879" s="18"/>
      <c r="F879" s="18"/>
      <c r="G879" s="18"/>
    </row>
    <row r="880" ht="14.25" customHeight="1">
      <c r="E880" s="18"/>
      <c r="F880" s="18"/>
      <c r="G880" s="18"/>
    </row>
    <row r="881" ht="14.25" customHeight="1">
      <c r="E881" s="18"/>
      <c r="F881" s="18"/>
      <c r="G881" s="18"/>
    </row>
    <row r="882" ht="14.25" customHeight="1">
      <c r="E882" s="18"/>
      <c r="F882" s="18"/>
      <c r="G882" s="18"/>
    </row>
    <row r="883" ht="14.25" customHeight="1">
      <c r="E883" s="18"/>
      <c r="F883" s="18"/>
      <c r="G883" s="18"/>
    </row>
    <row r="884" ht="14.25" customHeight="1">
      <c r="E884" s="18"/>
      <c r="F884" s="18"/>
      <c r="G884" s="18"/>
    </row>
    <row r="885" ht="14.25" customHeight="1">
      <c r="E885" s="18"/>
      <c r="F885" s="18"/>
      <c r="G885" s="18"/>
    </row>
    <row r="886" ht="14.25" customHeight="1">
      <c r="E886" s="18"/>
      <c r="F886" s="18"/>
      <c r="G886" s="18"/>
    </row>
    <row r="887" ht="14.25" customHeight="1">
      <c r="E887" s="18"/>
      <c r="F887" s="18"/>
      <c r="G887" s="18"/>
    </row>
    <row r="888" ht="14.25" customHeight="1">
      <c r="E888" s="18"/>
      <c r="F888" s="18"/>
      <c r="G888" s="18"/>
    </row>
    <row r="889" ht="14.25" customHeight="1">
      <c r="E889" s="18"/>
      <c r="F889" s="18"/>
      <c r="G889" s="18"/>
    </row>
    <row r="890" ht="14.25" customHeight="1">
      <c r="E890" s="18"/>
      <c r="F890" s="18"/>
      <c r="G890" s="18"/>
    </row>
    <row r="891" ht="14.25" customHeight="1">
      <c r="E891" s="18"/>
      <c r="F891" s="18"/>
      <c r="G891" s="18"/>
    </row>
    <row r="892" ht="14.25" customHeight="1">
      <c r="E892" s="18"/>
      <c r="F892" s="18"/>
      <c r="G892" s="18"/>
    </row>
    <row r="893" ht="14.25" customHeight="1">
      <c r="E893" s="18"/>
      <c r="F893" s="18"/>
      <c r="G893" s="18"/>
    </row>
    <row r="894" ht="14.25" customHeight="1">
      <c r="E894" s="18"/>
      <c r="F894" s="18"/>
      <c r="G894" s="18"/>
    </row>
    <row r="895" ht="14.25" customHeight="1">
      <c r="E895" s="18"/>
      <c r="F895" s="18"/>
      <c r="G895" s="18"/>
    </row>
    <row r="896" ht="14.25" customHeight="1">
      <c r="E896" s="18"/>
      <c r="F896" s="18"/>
      <c r="G896" s="18"/>
    </row>
    <row r="897" ht="14.25" customHeight="1">
      <c r="E897" s="18"/>
      <c r="F897" s="18"/>
      <c r="G897" s="18"/>
    </row>
    <row r="898" ht="14.25" customHeight="1">
      <c r="E898" s="18"/>
      <c r="F898" s="18"/>
      <c r="G898" s="18"/>
    </row>
    <row r="899" ht="14.25" customHeight="1">
      <c r="E899" s="18"/>
      <c r="F899" s="18"/>
      <c r="G899" s="18"/>
    </row>
    <row r="900" ht="14.25" customHeight="1">
      <c r="E900" s="18"/>
      <c r="F900" s="18"/>
      <c r="G900" s="18"/>
    </row>
    <row r="901" ht="14.25" customHeight="1">
      <c r="E901" s="18"/>
      <c r="F901" s="18"/>
      <c r="G901" s="18"/>
    </row>
    <row r="902" ht="14.25" customHeight="1">
      <c r="E902" s="18"/>
      <c r="F902" s="18"/>
      <c r="G902" s="18"/>
    </row>
    <row r="903" ht="14.25" customHeight="1">
      <c r="E903" s="18"/>
      <c r="F903" s="18"/>
      <c r="G903" s="18"/>
    </row>
    <row r="904" ht="14.25" customHeight="1">
      <c r="E904" s="18"/>
      <c r="F904" s="18"/>
      <c r="G904" s="18"/>
    </row>
    <row r="905" ht="14.25" customHeight="1">
      <c r="E905" s="18"/>
      <c r="F905" s="18"/>
      <c r="G905" s="18"/>
    </row>
    <row r="906" ht="14.25" customHeight="1">
      <c r="E906" s="18"/>
      <c r="F906" s="18"/>
      <c r="G906" s="18"/>
    </row>
    <row r="907" ht="14.25" customHeight="1">
      <c r="E907" s="18"/>
      <c r="F907" s="18"/>
      <c r="G907" s="18"/>
    </row>
    <row r="908" ht="14.25" customHeight="1">
      <c r="E908" s="18"/>
      <c r="F908" s="18"/>
      <c r="G908" s="18"/>
    </row>
    <row r="909" ht="14.25" customHeight="1">
      <c r="E909" s="18"/>
      <c r="F909" s="18"/>
      <c r="G909" s="18"/>
    </row>
    <row r="910" ht="14.25" customHeight="1">
      <c r="E910" s="18"/>
      <c r="F910" s="18"/>
      <c r="G910" s="18"/>
    </row>
    <row r="911" ht="14.25" customHeight="1">
      <c r="E911" s="18"/>
      <c r="F911" s="18"/>
      <c r="G911" s="18"/>
    </row>
    <row r="912" ht="14.25" customHeight="1">
      <c r="E912" s="18"/>
      <c r="F912" s="18"/>
      <c r="G912" s="18"/>
    </row>
    <row r="913" ht="14.25" customHeight="1">
      <c r="E913" s="18"/>
      <c r="F913" s="18"/>
      <c r="G913" s="18"/>
    </row>
    <row r="914" ht="14.25" customHeight="1">
      <c r="E914" s="18"/>
      <c r="F914" s="18"/>
      <c r="G914" s="18"/>
    </row>
    <row r="915" ht="14.25" customHeight="1">
      <c r="E915" s="18"/>
      <c r="F915" s="18"/>
      <c r="G915" s="18"/>
    </row>
    <row r="916" ht="14.25" customHeight="1">
      <c r="E916" s="18"/>
      <c r="F916" s="18"/>
      <c r="G916" s="18"/>
    </row>
    <row r="917" ht="14.25" customHeight="1">
      <c r="E917" s="18"/>
      <c r="F917" s="18"/>
      <c r="G917" s="18"/>
    </row>
    <row r="918" ht="14.25" customHeight="1">
      <c r="E918" s="18"/>
      <c r="F918" s="18"/>
      <c r="G918" s="18"/>
    </row>
    <row r="919" ht="14.25" customHeight="1">
      <c r="E919" s="18"/>
      <c r="F919" s="18"/>
      <c r="G919" s="18"/>
    </row>
    <row r="920" ht="14.25" customHeight="1">
      <c r="E920" s="18"/>
      <c r="F920" s="18"/>
      <c r="G920" s="18"/>
    </row>
    <row r="921" ht="14.25" customHeight="1">
      <c r="E921" s="18"/>
      <c r="F921" s="18"/>
      <c r="G921" s="18"/>
    </row>
    <row r="922" ht="14.25" customHeight="1">
      <c r="E922" s="18"/>
      <c r="F922" s="18"/>
      <c r="G922" s="18"/>
    </row>
    <row r="923" ht="14.25" customHeight="1">
      <c r="E923" s="18"/>
      <c r="F923" s="18"/>
      <c r="G923" s="18"/>
    </row>
    <row r="924" ht="14.25" customHeight="1">
      <c r="E924" s="18"/>
      <c r="F924" s="18"/>
      <c r="G924" s="18"/>
    </row>
    <row r="925" ht="14.25" customHeight="1">
      <c r="E925" s="18"/>
      <c r="F925" s="18"/>
      <c r="G925" s="18"/>
    </row>
    <row r="926" ht="14.25" customHeight="1">
      <c r="E926" s="18"/>
      <c r="F926" s="18"/>
      <c r="G926" s="18"/>
    </row>
    <row r="927" ht="14.25" customHeight="1">
      <c r="E927" s="18"/>
      <c r="F927" s="18"/>
      <c r="G927" s="18"/>
    </row>
    <row r="928" ht="14.25" customHeight="1">
      <c r="E928" s="18"/>
      <c r="F928" s="18"/>
      <c r="G928" s="18"/>
    </row>
    <row r="929" ht="14.25" customHeight="1">
      <c r="E929" s="18"/>
      <c r="F929" s="18"/>
      <c r="G929" s="18"/>
    </row>
    <row r="930" ht="14.25" customHeight="1">
      <c r="E930" s="18"/>
      <c r="F930" s="18"/>
      <c r="G930" s="18"/>
    </row>
    <row r="931" ht="14.25" customHeight="1">
      <c r="E931" s="18"/>
      <c r="F931" s="18"/>
      <c r="G931" s="18"/>
    </row>
    <row r="932" ht="14.25" customHeight="1">
      <c r="E932" s="18"/>
      <c r="F932" s="18"/>
      <c r="G932" s="18"/>
    </row>
    <row r="933" ht="14.25" customHeight="1">
      <c r="E933" s="18"/>
      <c r="F933" s="18"/>
      <c r="G933" s="18"/>
    </row>
    <row r="934" ht="14.25" customHeight="1">
      <c r="E934" s="18"/>
      <c r="F934" s="18"/>
      <c r="G934" s="18"/>
    </row>
    <row r="935" ht="14.25" customHeight="1">
      <c r="E935" s="18"/>
      <c r="F935" s="18"/>
      <c r="G935" s="18"/>
    </row>
    <row r="936" ht="14.25" customHeight="1">
      <c r="E936" s="18"/>
      <c r="F936" s="18"/>
      <c r="G936" s="18"/>
    </row>
    <row r="937" ht="14.25" customHeight="1">
      <c r="E937" s="18"/>
      <c r="F937" s="18"/>
      <c r="G937" s="18"/>
    </row>
    <row r="938" ht="14.25" customHeight="1">
      <c r="E938" s="18"/>
      <c r="F938" s="18"/>
      <c r="G938" s="18"/>
    </row>
    <row r="939" ht="14.25" customHeight="1">
      <c r="E939" s="18"/>
      <c r="F939" s="18"/>
      <c r="G939" s="18"/>
    </row>
    <row r="940" ht="14.25" customHeight="1">
      <c r="E940" s="18"/>
      <c r="F940" s="18"/>
      <c r="G940" s="18"/>
    </row>
    <row r="941" ht="14.25" customHeight="1">
      <c r="E941" s="18"/>
      <c r="F941" s="18"/>
      <c r="G941" s="18"/>
    </row>
    <row r="942" ht="14.25" customHeight="1">
      <c r="E942" s="18"/>
      <c r="F942" s="18"/>
      <c r="G942" s="18"/>
    </row>
    <row r="943" ht="14.25" customHeight="1">
      <c r="E943" s="18"/>
      <c r="F943" s="18"/>
      <c r="G943" s="18"/>
    </row>
    <row r="944" ht="14.25" customHeight="1">
      <c r="E944" s="18"/>
      <c r="F944" s="18"/>
      <c r="G944" s="18"/>
    </row>
    <row r="945" ht="14.25" customHeight="1">
      <c r="E945" s="18"/>
      <c r="F945" s="18"/>
      <c r="G945" s="18"/>
    </row>
    <row r="946" ht="14.25" customHeight="1">
      <c r="E946" s="18"/>
      <c r="F946" s="18"/>
      <c r="G946" s="18"/>
    </row>
    <row r="947" ht="14.25" customHeight="1">
      <c r="E947" s="18"/>
      <c r="F947" s="18"/>
      <c r="G947" s="18"/>
    </row>
    <row r="948" ht="14.25" customHeight="1">
      <c r="E948" s="18"/>
      <c r="F948" s="18"/>
      <c r="G948" s="18"/>
    </row>
    <row r="949" ht="14.25" customHeight="1">
      <c r="E949" s="18"/>
      <c r="F949" s="18"/>
      <c r="G949" s="18"/>
    </row>
    <row r="950" ht="14.25" customHeight="1">
      <c r="E950" s="18"/>
      <c r="F950" s="18"/>
      <c r="G950" s="18"/>
    </row>
    <row r="951" ht="14.25" customHeight="1">
      <c r="E951" s="18"/>
      <c r="F951" s="18"/>
      <c r="G951" s="18"/>
    </row>
    <row r="952" ht="14.25" customHeight="1">
      <c r="E952" s="18"/>
      <c r="F952" s="18"/>
      <c r="G952" s="18"/>
    </row>
    <row r="953" ht="14.25" customHeight="1">
      <c r="E953" s="18"/>
      <c r="F953" s="18"/>
      <c r="G953" s="18"/>
    </row>
    <row r="954" ht="14.25" customHeight="1">
      <c r="E954" s="18"/>
      <c r="F954" s="18"/>
      <c r="G954" s="18"/>
    </row>
    <row r="955" ht="14.25" customHeight="1">
      <c r="E955" s="18"/>
      <c r="F955" s="18"/>
      <c r="G955" s="18"/>
    </row>
    <row r="956" ht="14.25" customHeight="1">
      <c r="E956" s="18"/>
      <c r="F956" s="18"/>
      <c r="G956" s="18"/>
    </row>
    <row r="957" ht="14.25" customHeight="1">
      <c r="E957" s="18"/>
      <c r="F957" s="18"/>
      <c r="G957" s="18"/>
    </row>
    <row r="958" ht="14.25" customHeight="1">
      <c r="E958" s="18"/>
      <c r="F958" s="18"/>
      <c r="G958" s="18"/>
    </row>
    <row r="959" ht="14.25" customHeight="1">
      <c r="E959" s="18"/>
      <c r="F959" s="18"/>
      <c r="G959" s="18"/>
    </row>
    <row r="960" ht="14.25" customHeight="1">
      <c r="E960" s="18"/>
      <c r="F960" s="18"/>
      <c r="G960" s="18"/>
    </row>
    <row r="961" ht="14.25" customHeight="1">
      <c r="E961" s="18"/>
      <c r="F961" s="18"/>
      <c r="G961" s="18"/>
    </row>
    <row r="962" ht="14.25" customHeight="1">
      <c r="E962" s="18"/>
      <c r="F962" s="18"/>
      <c r="G962" s="18"/>
    </row>
    <row r="963" ht="14.25" customHeight="1">
      <c r="E963" s="18"/>
      <c r="F963" s="18"/>
      <c r="G963" s="18"/>
    </row>
    <row r="964" ht="14.25" customHeight="1">
      <c r="E964" s="18"/>
      <c r="F964" s="18"/>
      <c r="G964" s="18"/>
    </row>
    <row r="965" ht="14.25" customHeight="1">
      <c r="E965" s="18"/>
      <c r="F965" s="18"/>
      <c r="G965" s="18"/>
    </row>
    <row r="966" ht="14.25" customHeight="1">
      <c r="E966" s="18"/>
      <c r="F966" s="18"/>
      <c r="G966" s="18"/>
    </row>
    <row r="967" ht="14.25" customHeight="1">
      <c r="E967" s="18"/>
      <c r="F967" s="18"/>
      <c r="G967" s="18"/>
    </row>
    <row r="968" ht="14.25" customHeight="1">
      <c r="E968" s="18"/>
      <c r="F968" s="18"/>
      <c r="G968" s="18"/>
    </row>
    <row r="969" ht="14.25" customHeight="1">
      <c r="E969" s="18"/>
      <c r="F969" s="18"/>
      <c r="G969" s="18"/>
    </row>
    <row r="970" ht="14.25" customHeight="1">
      <c r="E970" s="18"/>
      <c r="F970" s="18"/>
      <c r="G970" s="18"/>
    </row>
    <row r="971" ht="14.25" customHeight="1">
      <c r="E971" s="18"/>
      <c r="F971" s="18"/>
      <c r="G971" s="18"/>
    </row>
    <row r="972" ht="14.25" customHeight="1">
      <c r="E972" s="18"/>
      <c r="F972" s="18"/>
      <c r="G972" s="18"/>
    </row>
    <row r="973" ht="14.25" customHeight="1">
      <c r="E973" s="18"/>
      <c r="F973" s="18"/>
      <c r="G973" s="18"/>
    </row>
    <row r="974" ht="14.25" customHeight="1">
      <c r="E974" s="18"/>
      <c r="F974" s="18"/>
      <c r="G974" s="18"/>
    </row>
    <row r="975" ht="14.25" customHeight="1">
      <c r="E975" s="18"/>
      <c r="F975" s="18"/>
      <c r="G975" s="18"/>
    </row>
    <row r="976" ht="14.25" customHeight="1">
      <c r="E976" s="18"/>
      <c r="F976" s="18"/>
      <c r="G976" s="18"/>
    </row>
    <row r="977" ht="14.25" customHeight="1">
      <c r="E977" s="18"/>
      <c r="F977" s="18"/>
      <c r="G977" s="18"/>
    </row>
    <row r="978" ht="14.25" customHeight="1">
      <c r="E978" s="18"/>
      <c r="F978" s="18"/>
      <c r="G978" s="18"/>
    </row>
    <row r="979" ht="14.25" customHeight="1">
      <c r="E979" s="18"/>
      <c r="F979" s="18"/>
      <c r="G979" s="18"/>
    </row>
    <row r="980" ht="14.25" customHeight="1">
      <c r="E980" s="18"/>
      <c r="F980" s="18"/>
      <c r="G980" s="18"/>
    </row>
    <row r="981" ht="14.25" customHeight="1">
      <c r="E981" s="18"/>
      <c r="F981" s="18"/>
      <c r="G981" s="18"/>
    </row>
    <row r="982" ht="14.25" customHeight="1">
      <c r="E982" s="18"/>
      <c r="F982" s="18"/>
      <c r="G982" s="18"/>
    </row>
  </sheetData>
  <autoFilter ref="$A$1:$K$139">
    <filterColumn colId="1">
      <filters>
        <filter val="Malaysia"/>
      </filters>
    </filterColumn>
    <sortState ref="A1:K139">
      <sortCondition ref="B1:B139"/>
    </sortState>
  </autoFilter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29"/>
    <col customWidth="1" min="2" max="2" width="23.29"/>
    <col customWidth="1" min="3" max="3" width="34.0"/>
    <col customWidth="1" min="4" max="4" width="14.86"/>
    <col customWidth="1" min="5" max="5" width="14.43"/>
    <col customWidth="1" min="6" max="6" width="13.29"/>
    <col customWidth="1" min="7" max="7" width="20.71"/>
    <col customWidth="1" min="8" max="8" width="26.0"/>
    <col customWidth="1" min="9" max="9" width="14.43"/>
    <col customWidth="1" min="10" max="10" width="22.86"/>
    <col customWidth="1" min="11" max="11" width="15.71"/>
    <col customWidth="1" min="12" max="27" width="8.0"/>
  </cols>
  <sheetData>
    <row r="1" ht="14.25" customHeight="1">
      <c r="A1" s="4" t="s">
        <v>0</v>
      </c>
      <c r="B1" s="5" t="s">
        <v>1</v>
      </c>
      <c r="C1" s="11" t="s">
        <v>2</v>
      </c>
      <c r="D1" s="5" t="s">
        <v>161</v>
      </c>
      <c r="E1" s="5" t="s">
        <v>5</v>
      </c>
      <c r="F1" s="5" t="s">
        <v>6</v>
      </c>
      <c r="G1" s="5" t="s">
        <v>7</v>
      </c>
      <c r="H1" s="5" t="s">
        <v>8</v>
      </c>
      <c r="I1" s="5" t="s">
        <v>9</v>
      </c>
      <c r="J1" s="5" t="s">
        <v>10</v>
      </c>
      <c r="K1" s="5" t="s">
        <v>11</v>
      </c>
    </row>
    <row r="2" ht="14.25" customHeight="1">
      <c r="A2" s="5">
        <v>138.0</v>
      </c>
      <c r="B2" s="5" t="s">
        <v>156</v>
      </c>
      <c r="C2" s="5" t="str">
        <f>vlookup(B2,'All Years'!$B:$C,2,0)</f>
        <v>Southern Asia</v>
      </c>
      <c r="D2" s="5">
        <v>2.5669000148773193</v>
      </c>
      <c r="E2" s="5">
        <v>0.30070585012435913</v>
      </c>
      <c r="F2" s="5">
        <v>0.35643383860588074</v>
      </c>
      <c r="G2" s="5">
        <v>0.2660515308380127</v>
      </c>
      <c r="H2" s="5">
        <v>0.0</v>
      </c>
      <c r="I2" s="5">
        <v>0.13523471355438232</v>
      </c>
      <c r="J2" s="5">
        <v>0.0012257853522896767</v>
      </c>
      <c r="K2" s="5">
        <v>1.5072356462478638</v>
      </c>
    </row>
    <row r="3" ht="14.25" customHeight="1">
      <c r="A3" s="5">
        <v>101.0</v>
      </c>
      <c r="B3" s="5" t="s">
        <v>109</v>
      </c>
      <c r="C3" s="5" t="str">
        <f>vlookup(B3,'All Years'!$B:$C,2,0)</f>
        <v>Central and Eastern Europe</v>
      </c>
      <c r="D3" s="5">
        <v>4.882699966430664</v>
      </c>
      <c r="E3" s="5">
        <v>0.9066530466079712</v>
      </c>
      <c r="F3" s="5">
        <v>0.8304839134216309</v>
      </c>
      <c r="G3" s="5">
        <v>0.8463296294212341</v>
      </c>
      <c r="H3" s="5">
        <v>0.46194589138031006</v>
      </c>
      <c r="I3" s="5">
        <v>0.1710277646780014</v>
      </c>
      <c r="J3" s="5">
        <v>0.025361284613609314</v>
      </c>
      <c r="K3" s="5">
        <v>1.6408970355987549</v>
      </c>
    </row>
    <row r="4" ht="14.25" customHeight="1">
      <c r="A4" s="5">
        <v>97.0</v>
      </c>
      <c r="B4" s="5" t="s">
        <v>83</v>
      </c>
      <c r="C4" s="5" t="str">
        <f>vlookup(B4,'All Years'!$B:$C,2,0)</f>
        <v>Middle East and Northern Africa</v>
      </c>
      <c r="D4" s="5">
        <v>5.005099773406982</v>
      </c>
      <c r="E4" s="5">
        <v>0.9438560009002686</v>
      </c>
      <c r="F4" s="5">
        <v>1.1430035829544067</v>
      </c>
      <c r="G4" s="5">
        <v>0.7454185485839844</v>
      </c>
      <c r="H4" s="5">
        <v>0.08394379913806915</v>
      </c>
      <c r="I4" s="5">
        <v>0.11891501396894455</v>
      </c>
      <c r="J4" s="5">
        <v>0.12919065356254578</v>
      </c>
      <c r="K4" s="5">
        <v>1.8408117294311523</v>
      </c>
    </row>
    <row r="5" ht="14.25" customHeight="1">
      <c r="A5" s="5">
        <v>54.0</v>
      </c>
      <c r="B5" s="5" t="s">
        <v>45</v>
      </c>
      <c r="C5" s="5" t="str">
        <f>vlookup(B5,'All Years'!$B:$C,2,0)</f>
        <v>Latin America and Caribbean</v>
      </c>
      <c r="D5" s="5">
        <v>5.974699974060059</v>
      </c>
      <c r="E5" s="5">
        <v>1.0284656286239624</v>
      </c>
      <c r="F5" s="5">
        <v>1.3725436925888062</v>
      </c>
      <c r="G5" s="5">
        <v>0.8497737050056458</v>
      </c>
      <c r="H5" s="5">
        <v>0.5208403468132019</v>
      </c>
      <c r="I5" s="5">
        <v>0.07010047137737274</v>
      </c>
      <c r="J5" s="5">
        <v>0.060415059328079224</v>
      </c>
      <c r="K5" s="5">
        <v>2.0725409984588623</v>
      </c>
    </row>
    <row r="6" ht="14.25" customHeight="1">
      <c r="A6" s="5">
        <v>111.0</v>
      </c>
      <c r="B6" s="5" t="s">
        <v>134</v>
      </c>
      <c r="C6" s="5" t="str">
        <f>vlookup(B6,'All Years'!$B:$C,2,0)</f>
        <v>Central and Eastern Europe</v>
      </c>
      <c r="D6" s="5">
        <v>4.676799774169922</v>
      </c>
      <c r="E6" s="5">
        <v>0.8082624077796936</v>
      </c>
      <c r="F6" s="5">
        <v>1.0345768928527832</v>
      </c>
      <c r="G6" s="5">
        <v>0.7758572697639465</v>
      </c>
      <c r="H6" s="5">
        <v>0.37807580828666687</v>
      </c>
      <c r="I6" s="5">
        <v>0.10722573846578598</v>
      </c>
      <c r="J6" s="5">
        <v>0.10461818426847458</v>
      </c>
      <c r="K6" s="5">
        <v>1.4681615829467773</v>
      </c>
    </row>
    <row r="7" ht="14.25" customHeight="1">
      <c r="A7" s="5">
        <v>12.0</v>
      </c>
      <c r="B7" s="5" t="s">
        <v>24</v>
      </c>
      <c r="C7" s="5" t="str">
        <f>vlookup(B7,'All Years'!$B:$C,2,0)</f>
        <v>South Pasific</v>
      </c>
      <c r="D7" s="5">
        <v>7.222799777984619</v>
      </c>
      <c r="E7" s="5">
        <v>1.310396432876587</v>
      </c>
      <c r="F7" s="5">
        <v>1.4771462678909302</v>
      </c>
      <c r="G7" s="5">
        <v>1.022607684135437</v>
      </c>
      <c r="H7" s="5">
        <v>0.6218771934509277</v>
      </c>
      <c r="I7" s="5">
        <v>0.32497361302375793</v>
      </c>
      <c r="J7" s="5">
        <v>0.3359964191913605</v>
      </c>
      <c r="K7" s="5">
        <v>2.1298041343688965</v>
      </c>
    </row>
    <row r="8" ht="14.25" customHeight="1">
      <c r="A8" s="5">
        <v>9.0</v>
      </c>
      <c r="B8" s="5" t="s">
        <v>29</v>
      </c>
      <c r="C8" s="5" t="str">
        <f>vlookup(B8,'All Years'!$B:$C,2,0)</f>
        <v>Western Europe</v>
      </c>
      <c r="D8" s="5">
        <v>7.2941999435424805</v>
      </c>
      <c r="E8" s="5">
        <v>1.3172855377197266</v>
      </c>
      <c r="F8" s="5">
        <v>1.4374449253082275</v>
      </c>
      <c r="G8" s="5">
        <v>1.0009335279464722</v>
      </c>
      <c r="H8" s="5">
        <v>0.603368878364563</v>
      </c>
      <c r="I8" s="5">
        <v>0.25550976395606995</v>
      </c>
      <c r="J8" s="5">
        <v>0.28125613927841187</v>
      </c>
      <c r="K8" s="5">
        <v>2.3984460830688477</v>
      </c>
    </row>
    <row r="9" ht="14.25" customHeight="1">
      <c r="A9" s="5">
        <v>86.0</v>
      </c>
      <c r="B9" s="5" t="s">
        <v>95</v>
      </c>
      <c r="C9" s="5" t="str">
        <f>vlookup(B9,'All Years'!$B:$C,2,0)</f>
        <v>Central and Eastern Europe</v>
      </c>
      <c r="D9" s="5">
        <v>5.16480016708374</v>
      </c>
      <c r="E9" s="5">
        <v>0.9902727007865906</v>
      </c>
      <c r="F9" s="5">
        <v>1.1806130409240723</v>
      </c>
      <c r="G9" s="5">
        <v>0.7311340570449829</v>
      </c>
      <c r="H9" s="5">
        <v>0.4677347242832184</v>
      </c>
      <c r="I9" s="5">
        <v>0.040113214403390884</v>
      </c>
      <c r="J9" s="5">
        <v>0.2473071813583374</v>
      </c>
      <c r="K9" s="5">
        <v>1.5076329708099365</v>
      </c>
    </row>
    <row r="10" ht="14.25" customHeight="1">
      <c r="A10" s="5">
        <v>40.0</v>
      </c>
      <c r="B10" s="5" t="s">
        <v>64</v>
      </c>
      <c r="C10" s="5" t="str">
        <f>vlookup(B10,'All Years'!$B:$C,2,0)</f>
        <v>Middle East and Northern Africa</v>
      </c>
      <c r="D10" s="5">
        <v>6.22730016708374</v>
      </c>
      <c r="E10" s="5">
        <v>1.2966922521591187</v>
      </c>
      <c r="F10" s="5">
        <v>1.3153237104415894</v>
      </c>
      <c r="G10" s="5">
        <v>0.8388363718986511</v>
      </c>
      <c r="H10" s="5">
        <v>0.6103999018669128</v>
      </c>
      <c r="I10" s="5">
        <v>0.28745371103286743</v>
      </c>
      <c r="J10" s="5">
        <v>0.12669725716114044</v>
      </c>
      <c r="K10" s="5">
        <v>1.7519173622131348</v>
      </c>
    </row>
    <row r="11" ht="14.25" customHeight="1">
      <c r="A11" s="5">
        <v>103.0</v>
      </c>
      <c r="B11" s="5" t="s">
        <v>120</v>
      </c>
      <c r="C11" s="5" t="str">
        <f>vlookup(B11,'All Years'!$B:$C,2,0)</f>
        <v>Southern Asia</v>
      </c>
      <c r="D11" s="5">
        <v>4.832799911499023</v>
      </c>
      <c r="E11" s="5">
        <v>0.5561562776565552</v>
      </c>
      <c r="F11" s="5">
        <v>0.8688005805015564</v>
      </c>
      <c r="G11" s="5">
        <v>0.6949405074119568</v>
      </c>
      <c r="H11" s="5">
        <v>0.6041305661201477</v>
      </c>
      <c r="I11" s="5">
        <v>0.17674511671066284</v>
      </c>
      <c r="J11" s="5">
        <v>0.17673590779304504</v>
      </c>
      <c r="K11" s="5">
        <v>1.7552618980407715</v>
      </c>
    </row>
    <row r="12" ht="14.25" customHeight="1">
      <c r="A12" s="5">
        <v>74.0</v>
      </c>
      <c r="B12" s="5" t="s">
        <v>74</v>
      </c>
      <c r="C12" s="5" t="str">
        <f>vlookup(B12,'All Years'!$B:$C,2,0)</f>
        <v>Central and Eastern Europe</v>
      </c>
      <c r="D12" s="5">
        <v>5.539899826049805</v>
      </c>
      <c r="E12" s="5">
        <v>1.0188544988632202</v>
      </c>
      <c r="F12" s="5">
        <v>1.3871393203735352</v>
      </c>
      <c r="G12" s="5">
        <v>0.7525885701179504</v>
      </c>
      <c r="H12" s="5">
        <v>0.29075586795806885</v>
      </c>
      <c r="I12" s="5">
        <v>0.08993306010961533</v>
      </c>
      <c r="J12" s="5">
        <v>0.19360743463039398</v>
      </c>
      <c r="K12" s="5">
        <v>1.8069911003112793</v>
      </c>
    </row>
    <row r="13" ht="14.25" customHeight="1">
      <c r="A13" s="5">
        <v>20.0</v>
      </c>
      <c r="B13" s="5" t="s">
        <v>35</v>
      </c>
      <c r="C13" s="5" t="str">
        <f>vlookup(B13,'All Years'!$B:$C,2,0)</f>
        <v>Western Europe</v>
      </c>
      <c r="D13" s="5">
        <v>6.863500118255615</v>
      </c>
      <c r="E13" s="5">
        <v>1.2958427667617798</v>
      </c>
      <c r="F13" s="5">
        <v>1.3986775875091553</v>
      </c>
      <c r="G13" s="5">
        <v>0.9649011492729187</v>
      </c>
      <c r="H13" s="5">
        <v>0.49980542063713074</v>
      </c>
      <c r="I13" s="5">
        <v>0.14696615934371948</v>
      </c>
      <c r="J13" s="5">
        <v>0.20872405171394348</v>
      </c>
      <c r="K13" s="5">
        <v>2.3486266136169434</v>
      </c>
    </row>
    <row r="14" ht="14.25" customHeight="1">
      <c r="A14" s="5">
        <v>85.0</v>
      </c>
      <c r="B14" s="5" t="s">
        <v>158</v>
      </c>
      <c r="C14" s="5" t="str">
        <f>vlookup(B14,'All Years'!$B:$C,2,0)</f>
        <v>Sub-Saharan Africa</v>
      </c>
      <c r="D14" s="5">
        <v>5.216000080108643</v>
      </c>
      <c r="E14" s="5">
        <v>0.36624470353126526</v>
      </c>
      <c r="F14" s="5">
        <v>0.3524284362792969</v>
      </c>
      <c r="G14" s="5">
        <v>0.3280629515647888</v>
      </c>
      <c r="H14" s="5">
        <v>0.4058398902416229</v>
      </c>
      <c r="I14" s="5">
        <v>0.19667042791843414</v>
      </c>
      <c r="J14" s="5">
        <v>0.12593187391757965</v>
      </c>
      <c r="K14" s="5">
        <v>3.440809726715088</v>
      </c>
    </row>
    <row r="15" ht="14.25" customHeight="1">
      <c r="A15" s="5">
        <v>64.0</v>
      </c>
      <c r="B15" s="5" t="s">
        <v>66</v>
      </c>
      <c r="C15" s="5" t="str">
        <f>vlookup(B15,'All Years'!$B:$C,2,0)</f>
        <v>Latin America and Caribbean</v>
      </c>
      <c r="D15" s="5">
        <v>5.747499942779541</v>
      </c>
      <c r="E15" s="5">
        <v>0.7309763431549072</v>
      </c>
      <c r="F15" s="5">
        <v>1.1423505544662476</v>
      </c>
      <c r="G15" s="5">
        <v>0.6624456644058228</v>
      </c>
      <c r="H15" s="5">
        <v>0.5744644999504089</v>
      </c>
      <c r="I15" s="5">
        <v>0.13837507367134094</v>
      </c>
      <c r="J15" s="5">
        <v>0.07294263690710068</v>
      </c>
      <c r="K15" s="5">
        <v>2.4259285926818848</v>
      </c>
    </row>
    <row r="16" ht="14.25" customHeight="1">
      <c r="A16" s="5">
        <v>68.0</v>
      </c>
      <c r="B16" s="5" t="s">
        <v>110</v>
      </c>
      <c r="C16" s="5" t="str">
        <f>vlookup(B16,'All Years'!$B:$C,2,0)</f>
        <v>Central and Eastern Europe</v>
      </c>
      <c r="D16" s="5">
        <v>5.674099922180176</v>
      </c>
      <c r="E16" s="5">
        <v>0.918395459651947</v>
      </c>
      <c r="F16" s="5">
        <v>1.2039865255355835</v>
      </c>
      <c r="G16" s="5">
        <v>0.8139281868934631</v>
      </c>
      <c r="H16" s="5">
        <v>0.30536574125289917</v>
      </c>
      <c r="I16" s="5">
        <v>0.26400524377822876</v>
      </c>
      <c r="J16" s="5">
        <v>0.001172487041912973</v>
      </c>
      <c r="K16" s="5">
        <v>2.1672420501708984</v>
      </c>
    </row>
    <row r="17" ht="14.25" customHeight="1">
      <c r="A17" s="5">
        <v>134.0</v>
      </c>
      <c r="B17" s="5" t="s">
        <v>135</v>
      </c>
      <c r="C17" s="5" t="str">
        <f>vlookup(B17,'All Years'!$B:$C,2,0)</f>
        <v>Sub-Saharan Africa</v>
      </c>
      <c r="D17" s="5">
        <v>3.4788999557495117</v>
      </c>
      <c r="E17" s="5">
        <v>0.9975489974021912</v>
      </c>
      <c r="F17" s="5">
        <v>1.0856947898864746</v>
      </c>
      <c r="G17" s="5">
        <v>0.49410173296928406</v>
      </c>
      <c r="H17" s="5">
        <v>0.5090894103050232</v>
      </c>
      <c r="I17" s="5">
        <v>0.033407486975193024</v>
      </c>
      <c r="J17" s="5">
        <v>0.10178636759519577</v>
      </c>
      <c r="K17" s="5">
        <v>0.25724053382873535</v>
      </c>
    </row>
    <row r="18" ht="14.25" customHeight="1">
      <c r="A18" s="5">
        <v>32.0</v>
      </c>
      <c r="B18" s="5" t="s">
        <v>32</v>
      </c>
      <c r="C18" s="5" t="str">
        <f>vlookup(B18,'All Years'!$B:$C,2,0)</f>
        <v>Latin America and Caribbean</v>
      </c>
      <c r="D18" s="5">
        <v>6.3755998611450195</v>
      </c>
      <c r="E18" s="5">
        <v>0.9526798725128174</v>
      </c>
      <c r="F18" s="5">
        <v>1.363464117050171</v>
      </c>
      <c r="G18" s="5">
        <v>0.7661190629005432</v>
      </c>
      <c r="H18" s="5">
        <v>0.48329272866249084</v>
      </c>
      <c r="I18" s="5">
        <v>0.13167458772659302</v>
      </c>
      <c r="J18" s="5">
        <v>0.10651860386133194</v>
      </c>
      <c r="K18" s="5">
        <v>2.5718603134155273</v>
      </c>
    </row>
    <row r="19" ht="14.25" customHeight="1">
      <c r="A19" s="5">
        <v>93.0</v>
      </c>
      <c r="B19" s="5" t="s">
        <v>141</v>
      </c>
      <c r="C19" s="5" t="str">
        <f>vlookup(B19,'All Years'!$B:$C,2,0)</f>
        <v>Central and Eastern Europe</v>
      </c>
      <c r="D19" s="5">
        <v>5.101500034332275</v>
      </c>
      <c r="E19" s="5">
        <v>1.046554684638977</v>
      </c>
      <c r="F19" s="5">
        <v>1.4605789184570312</v>
      </c>
      <c r="G19" s="5">
        <v>0.7777768969535828</v>
      </c>
      <c r="H19" s="5">
        <v>0.4178200662136078</v>
      </c>
      <c r="I19" s="5">
        <v>0.10383371263742447</v>
      </c>
      <c r="J19" s="5">
        <v>0.0</v>
      </c>
      <c r="K19" s="5">
        <v>1.2949614524841309</v>
      </c>
    </row>
    <row r="20" ht="14.25" customHeight="1">
      <c r="A20" s="5">
        <v>108.0</v>
      </c>
      <c r="B20" s="5" t="s">
        <v>155</v>
      </c>
      <c r="C20" s="5" t="str">
        <f>vlookup(B20,'All Years'!$B:$C,2,0)</f>
        <v>Sub-Saharan Africa</v>
      </c>
      <c r="D20" s="5">
        <v>4.768700122833252</v>
      </c>
      <c r="E20" s="5">
        <v>0.3024676442146301</v>
      </c>
      <c r="F20" s="5">
        <v>0.9293859004974365</v>
      </c>
      <c r="G20" s="5">
        <v>0.31283387541770935</v>
      </c>
      <c r="H20" s="5">
        <v>0.3223981559276581</v>
      </c>
      <c r="I20" s="5">
        <v>0.18639060854911804</v>
      </c>
      <c r="J20" s="5">
        <v>0.12640805542469025</v>
      </c>
      <c r="K20" s="5">
        <v>2.5888264179229736</v>
      </c>
    </row>
    <row r="21" ht="14.25" customHeight="1">
      <c r="A21" s="5">
        <v>102.0</v>
      </c>
      <c r="B21" s="5" t="s">
        <v>149</v>
      </c>
      <c r="C21" s="5" t="str">
        <f>vlookup(B21,'All Years'!$B:$C,2,0)</f>
        <v>Southeastern Asia</v>
      </c>
      <c r="D21" s="5">
        <v>4.848400115966797</v>
      </c>
      <c r="E21" s="5">
        <v>0.5446349382400513</v>
      </c>
      <c r="F21" s="5">
        <v>1.0714260339736938</v>
      </c>
      <c r="G21" s="5">
        <v>0.5879043340682983</v>
      </c>
      <c r="H21" s="5">
        <v>0.6749403476715088</v>
      </c>
      <c r="I21" s="5">
        <v>0.23334208130836487</v>
      </c>
      <c r="J21" s="5">
        <v>0.07283750176429749</v>
      </c>
      <c r="K21" s="5">
        <v>1.6633000373840332</v>
      </c>
    </row>
    <row r="22" ht="14.25" customHeight="1">
      <c r="A22" s="5">
        <v>95.0</v>
      </c>
      <c r="B22" s="5" t="s">
        <v>140</v>
      </c>
      <c r="C22" s="5" t="str">
        <f>vlookup(B22,'All Years'!$B:$C,2,0)</f>
        <v>Sub-Saharan Africa</v>
      </c>
      <c r="D22" s="5">
        <v>5.08489990234375</v>
      </c>
      <c r="E22" s="5">
        <v>0.5039580464363098</v>
      </c>
      <c r="F22" s="5">
        <v>0.8997264504432678</v>
      </c>
      <c r="G22" s="5">
        <v>0.2701895534992218</v>
      </c>
      <c r="H22" s="5">
        <v>0.43924248218536377</v>
      </c>
      <c r="I22" s="5">
        <v>0.1980201005935669</v>
      </c>
      <c r="J22" s="5">
        <v>0.05439342185854912</v>
      </c>
      <c r="K22" s="5">
        <v>2.7193708419799805</v>
      </c>
    </row>
    <row r="23" ht="14.25" customHeight="1">
      <c r="A23" s="5">
        <v>11.0</v>
      </c>
      <c r="B23" s="5" t="s">
        <v>17</v>
      </c>
      <c r="C23" s="5" t="str">
        <f>vlookup(B23,'All Years'!$B:$C,2,0)</f>
        <v>North America</v>
      </c>
      <c r="D23" s="5">
        <v>7.232100009918213</v>
      </c>
      <c r="E23" s="5">
        <v>1.301647663116455</v>
      </c>
      <c r="F23" s="5">
        <v>1.435391902923584</v>
      </c>
      <c r="G23" s="5">
        <v>1.0225019454956055</v>
      </c>
      <c r="H23" s="5">
        <v>0.6440281271934509</v>
      </c>
      <c r="I23" s="5">
        <v>0.28152891993522644</v>
      </c>
      <c r="J23" s="5">
        <v>0.35170185565948486</v>
      </c>
      <c r="K23" s="5">
        <v>2.1952691078186035</v>
      </c>
    </row>
    <row r="24" ht="14.25" customHeight="1">
      <c r="A24" s="5">
        <v>120.0</v>
      </c>
      <c r="B24" s="5" t="s">
        <v>152</v>
      </c>
      <c r="C24" s="5" t="str">
        <f>vlookup(B24,'All Years'!$B:$C,2,0)</f>
        <v>Sub-Saharan Africa</v>
      </c>
      <c r="D24" s="5">
        <v>4.422699928283691</v>
      </c>
      <c r="E24" s="5">
        <v>0.3022874891757965</v>
      </c>
      <c r="F24" s="5">
        <v>0.7391182780265808</v>
      </c>
      <c r="G24" s="5">
        <v>0.10874409973621368</v>
      </c>
      <c r="H24" s="5">
        <v>0.22860176861286163</v>
      </c>
      <c r="I24" s="5">
        <v>0.21080508828163147</v>
      </c>
      <c r="J24" s="5">
        <v>0.08575540781021118</v>
      </c>
      <c r="K24" s="5">
        <v>2.7474265098571777</v>
      </c>
    </row>
    <row r="25" ht="14.25" customHeight="1">
      <c r="A25" s="5">
        <v>39.0</v>
      </c>
      <c r="B25" s="5" t="s">
        <v>43</v>
      </c>
      <c r="C25" s="5" t="str">
        <f>vlookup(B25,'All Years'!$B:$C,2,0)</f>
        <v>Latin America and Caribbean</v>
      </c>
      <c r="D25" s="5">
        <v>6.228499889373779</v>
      </c>
      <c r="E25" s="5">
        <v>1.0969924926757812</v>
      </c>
      <c r="F25" s="5">
        <v>1.3232868909835815</v>
      </c>
      <c r="G25" s="5">
        <v>0.8892608284950256</v>
      </c>
      <c r="H25" s="5">
        <v>0.4174822270870209</v>
      </c>
      <c r="I25" s="5">
        <v>0.15557900071144104</v>
      </c>
      <c r="J25" s="5">
        <v>0.06284935027360916</v>
      </c>
      <c r="K25" s="5">
        <v>2.283012866973877</v>
      </c>
    </row>
    <row r="26" ht="14.25" customHeight="1">
      <c r="A26" s="5">
        <v>91.0</v>
      </c>
      <c r="B26" s="5" t="s">
        <v>100</v>
      </c>
      <c r="C26" s="5" t="str">
        <f>vlookup(B26,'All Years'!$B:$C,2,0)</f>
        <v>Eastern Asia</v>
      </c>
      <c r="D26" s="5">
        <v>5.123899936676025</v>
      </c>
      <c r="E26" s="5">
        <v>0.9905334115028381</v>
      </c>
      <c r="F26" s="5">
        <v>1.1320806741714478</v>
      </c>
      <c r="G26" s="5">
        <v>0.86724853515625</v>
      </c>
      <c r="H26" s="5">
        <v>0.6016051173210144</v>
      </c>
      <c r="I26" s="5">
        <v>0.07902104407548904</v>
      </c>
      <c r="J26" s="5">
        <v>0.1172555536031723</v>
      </c>
      <c r="K26" s="5">
        <v>1.336181879043579</v>
      </c>
    </row>
    <row r="27" ht="14.25" customHeight="1">
      <c r="A27" s="5">
        <v>43.0</v>
      </c>
      <c r="B27" s="5" t="s">
        <v>49</v>
      </c>
      <c r="C27" s="5" t="str">
        <f>vlookup(B27,'All Years'!$B:$C,2,0)</f>
        <v>Latin America and Caribbean</v>
      </c>
      <c r="D27" s="5">
        <v>6.163400173187256</v>
      </c>
      <c r="E27" s="5">
        <v>0.9322037100791931</v>
      </c>
      <c r="F27" s="5">
        <v>1.3344509601593018</v>
      </c>
      <c r="G27" s="5">
        <v>0.8100201487541199</v>
      </c>
      <c r="H27" s="5">
        <v>0.5268900394439697</v>
      </c>
      <c r="I27" s="5">
        <v>0.09237409383058548</v>
      </c>
      <c r="J27" s="5">
        <v>0.04584836959838867</v>
      </c>
      <c r="K27" s="5">
        <v>2.421656608581543</v>
      </c>
    </row>
    <row r="28" ht="14.25" customHeight="1">
      <c r="A28" s="5">
        <v>15.0</v>
      </c>
      <c r="B28" s="5" t="s">
        <v>27</v>
      </c>
      <c r="C28" s="5" t="str">
        <f>vlookup(B28,'All Years'!$B:$C,2,0)</f>
        <v>Latin America and Caribbean</v>
      </c>
      <c r="D28" s="5">
        <v>7.121399879455566</v>
      </c>
      <c r="E28" s="5">
        <v>0.9811077117919922</v>
      </c>
      <c r="F28" s="5">
        <v>1.3748536109924316</v>
      </c>
      <c r="G28" s="5">
        <v>0.9396353363990784</v>
      </c>
      <c r="H28" s="5">
        <v>0.6450177431106567</v>
      </c>
      <c r="I28" s="5">
        <v>0.13126631081104279</v>
      </c>
      <c r="J28" s="5">
        <v>0.09636209160089493</v>
      </c>
      <c r="K28" s="5">
        <v>2.9531350135803223</v>
      </c>
    </row>
    <row r="29" ht="14.25" customHeight="1">
      <c r="A29" s="5">
        <v>78.0</v>
      </c>
      <c r="B29" s="5" t="s">
        <v>77</v>
      </c>
      <c r="C29" s="5" t="str">
        <f>vlookup(B29,'All Years'!$B:$C,2,0)</f>
        <v>Central and Eastern Europe</v>
      </c>
      <c r="D29" s="5">
        <v>5.504700183868408</v>
      </c>
      <c r="E29" s="5">
        <v>1.1090242862701416</v>
      </c>
      <c r="F29" s="5">
        <v>1.3112648725509644</v>
      </c>
      <c r="G29" s="5">
        <v>0.900575578212738</v>
      </c>
      <c r="H29" s="5">
        <v>0.3814568817615509</v>
      </c>
      <c r="I29" s="5">
        <v>0.11399897933006287</v>
      </c>
      <c r="J29" s="5">
        <v>0.012325005605816841</v>
      </c>
      <c r="K29" s="5">
        <v>1.6760292053222656</v>
      </c>
    </row>
    <row r="30" ht="14.25" customHeight="1">
      <c r="A30" s="5">
        <v>44.0</v>
      </c>
      <c r="B30" s="5" t="s">
        <v>82</v>
      </c>
      <c r="C30" s="5" t="str">
        <f>vlookup(B30,'All Years'!$B:$C,2,0)</f>
        <v>Western Europe</v>
      </c>
      <c r="D30" s="5">
        <v>6.158999919891357</v>
      </c>
      <c r="E30" s="5">
        <v>1.2127994298934937</v>
      </c>
      <c r="F30" s="5">
        <v>1.1491707563400269</v>
      </c>
      <c r="G30" s="5">
        <v>1.0261245965957642</v>
      </c>
      <c r="H30" s="5">
        <v>0.45938587188720703</v>
      </c>
      <c r="I30" s="5">
        <v>0.22793233394622803</v>
      </c>
      <c r="J30" s="5">
        <v>0.05120714381337166</v>
      </c>
      <c r="K30" s="5">
        <v>2.032334804534912</v>
      </c>
    </row>
    <row r="31" ht="14.25" customHeight="1">
      <c r="A31" s="5">
        <v>19.0</v>
      </c>
      <c r="B31" s="5" t="s">
        <v>46</v>
      </c>
      <c r="C31" s="5" t="str">
        <f>vlookup(B31,'All Years'!$B:$C,2,0)</f>
        <v>Central and Eastern Europe</v>
      </c>
      <c r="D31" s="5">
        <v>6.910900115966797</v>
      </c>
      <c r="E31" s="5">
        <v>1.2123223543167114</v>
      </c>
      <c r="F31" s="5">
        <v>1.4052866697311401</v>
      </c>
      <c r="G31" s="5">
        <v>0.8945644497871399</v>
      </c>
      <c r="H31" s="5">
        <v>0.5057445764541626</v>
      </c>
      <c r="I31" s="5">
        <v>0.0463259294629097</v>
      </c>
      <c r="J31" s="5">
        <v>0.049803223460912704</v>
      </c>
      <c r="K31" s="5">
        <v>2.7968082427978516</v>
      </c>
    </row>
    <row r="32" ht="14.25" customHeight="1">
      <c r="A32" s="5">
        <v>2.0</v>
      </c>
      <c r="B32" s="5" t="s">
        <v>15</v>
      </c>
      <c r="C32" s="5" t="str">
        <f>vlookup(B32,'All Years'!$B:$C,2,0)</f>
        <v>Western Europe</v>
      </c>
      <c r="D32" s="5">
        <v>7.645599842071533</v>
      </c>
      <c r="E32" s="5">
        <v>1.3269485235214233</v>
      </c>
      <c r="F32" s="5">
        <v>1.5034492015838623</v>
      </c>
      <c r="G32" s="5">
        <v>0.9793325662612915</v>
      </c>
      <c r="H32" s="5">
        <v>0.6650398969650269</v>
      </c>
      <c r="I32" s="5">
        <v>0.24279339611530304</v>
      </c>
      <c r="J32" s="5">
        <v>0.4952603280544281</v>
      </c>
      <c r="K32" s="5">
        <v>2.4327406883239746</v>
      </c>
    </row>
    <row r="33" ht="14.25" customHeight="1">
      <c r="A33" s="5">
        <v>67.0</v>
      </c>
      <c r="B33" s="5" t="s">
        <v>111</v>
      </c>
      <c r="C33" s="5" t="str">
        <f>vlookup(B33,'All Years'!$B:$C,2,0)</f>
        <v>Latin America and Caribbean</v>
      </c>
      <c r="D33" s="5">
        <v>5.689199924468994</v>
      </c>
      <c r="E33" s="5">
        <v>0.9831918478012085</v>
      </c>
      <c r="F33" s="5">
        <v>1.3288888931274414</v>
      </c>
      <c r="G33" s="5">
        <v>0.741901695728302</v>
      </c>
      <c r="H33" s="5">
        <v>0.562873899936676</v>
      </c>
      <c r="I33" s="5">
        <v>0.11219678074121475</v>
      </c>
      <c r="J33" s="5">
        <v>0.11594568192958832</v>
      </c>
      <c r="K33" s="5">
        <v>1.8442468643188477</v>
      </c>
    </row>
    <row r="34" ht="14.25" customHeight="1">
      <c r="A34" s="5">
        <v>57.0</v>
      </c>
      <c r="B34" s="5" t="s">
        <v>63</v>
      </c>
      <c r="C34" s="5" t="str">
        <f>vlookup(B34,'All Years'!$B:$C,2,0)</f>
        <v>Latin America and Caribbean</v>
      </c>
      <c r="D34" s="5">
        <v>5.92519998550415</v>
      </c>
      <c r="E34" s="5">
        <v>0.8533836007118225</v>
      </c>
      <c r="F34" s="5">
        <v>1.2210276126861572</v>
      </c>
      <c r="G34" s="5">
        <v>0.838837742805481</v>
      </c>
      <c r="H34" s="5">
        <v>0.5552345514297485</v>
      </c>
      <c r="I34" s="5">
        <v>0.1150064766407013</v>
      </c>
      <c r="J34" s="5">
        <v>0.08675338327884674</v>
      </c>
      <c r="K34" s="5">
        <v>2.2549338340759277</v>
      </c>
    </row>
    <row r="35" ht="14.25" customHeight="1">
      <c r="A35" s="5">
        <v>128.0</v>
      </c>
      <c r="B35" s="5" t="s">
        <v>142</v>
      </c>
      <c r="C35" s="5" t="str">
        <f>vlookup(B35,'All Years'!$B:$C,2,0)</f>
        <v>Middle East and Northern Africa</v>
      </c>
      <c r="D35" s="5">
        <v>4.151400089263916</v>
      </c>
      <c r="E35" s="5">
        <v>0.8752289414405823</v>
      </c>
      <c r="F35" s="5">
        <v>0.9825395345687866</v>
      </c>
      <c r="G35" s="5">
        <v>0.5969113111495972</v>
      </c>
      <c r="H35" s="5">
        <v>0.37368473410606384</v>
      </c>
      <c r="I35" s="5">
        <v>0.06880125403404236</v>
      </c>
      <c r="J35" s="5">
        <v>0.09546179324388504</v>
      </c>
      <c r="K35" s="5">
        <v>1.158818244934082</v>
      </c>
    </row>
    <row r="36" ht="14.25" customHeight="1">
      <c r="A36" s="5">
        <v>34.0</v>
      </c>
      <c r="B36" s="5" t="s">
        <v>57</v>
      </c>
      <c r="C36" s="5" t="str">
        <f>vlookup(B36,'All Years'!$B:$C,2,0)</f>
        <v>Latin America and Caribbean</v>
      </c>
      <c r="D36" s="5">
        <v>6.348299980163574</v>
      </c>
      <c r="E36" s="5">
        <v>0.7489404082298279</v>
      </c>
      <c r="F36" s="5">
        <v>1.149397611618042</v>
      </c>
      <c r="G36" s="5">
        <v>0.7527300119400024</v>
      </c>
      <c r="H36" s="5">
        <v>0.5240439176559448</v>
      </c>
      <c r="I36" s="5">
        <v>0.11893630027770996</v>
      </c>
      <c r="J36" s="5">
        <v>0.11703035235404968</v>
      </c>
      <c r="K36" s="5">
        <v>2.9371917247772217</v>
      </c>
    </row>
    <row r="37" ht="14.25" customHeight="1">
      <c r="A37" s="5">
        <v>50.0</v>
      </c>
      <c r="B37" s="5" t="s">
        <v>89</v>
      </c>
      <c r="C37" s="5" t="str">
        <f>vlookup(B37,'All Years'!$B:$C,2,0)</f>
        <v>Central and Eastern Europe</v>
      </c>
      <c r="D37" s="5">
        <v>6.0218000411987305</v>
      </c>
      <c r="E37" s="5">
        <v>1.1924412250518799</v>
      </c>
      <c r="F37" s="5">
        <v>1.4532325267791748</v>
      </c>
      <c r="G37" s="5">
        <v>0.842615008354187</v>
      </c>
      <c r="H37" s="5">
        <v>0.5766648054122925</v>
      </c>
      <c r="I37" s="5">
        <v>0.12513674795627594</v>
      </c>
      <c r="J37" s="5">
        <v>0.20176681876182556</v>
      </c>
      <c r="K37" s="5">
        <v>1.6299281120300293</v>
      </c>
    </row>
    <row r="38" ht="14.25" customHeight="1">
      <c r="A38" s="5">
        <v>126.0</v>
      </c>
      <c r="B38" s="5" t="s">
        <v>130</v>
      </c>
      <c r="C38" s="5" t="str">
        <f>vlookup(B38,'All Years'!$B:$C,2,0)</f>
        <v>Sub-Saharan Africa</v>
      </c>
      <c r="D38" s="5">
        <v>4.186200141906738</v>
      </c>
      <c r="E38" s="5">
        <v>0.31512564420700073</v>
      </c>
      <c r="F38" s="5">
        <v>1.0011032819747925</v>
      </c>
      <c r="G38" s="5">
        <v>0.4838462471961975</v>
      </c>
      <c r="H38" s="5">
        <v>0.4125668704509735</v>
      </c>
      <c r="I38" s="5">
        <v>0.22769810259342194</v>
      </c>
      <c r="J38" s="5">
        <v>0.11743703484535217</v>
      </c>
      <c r="K38" s="5">
        <v>1.6284592151641846</v>
      </c>
    </row>
    <row r="39" ht="14.25" customHeight="1">
      <c r="A39" s="4">
        <v>1.0</v>
      </c>
      <c r="B39" s="5" t="s">
        <v>19</v>
      </c>
      <c r="C39" s="5" t="str">
        <f>vlookup(B39,'All Years'!$B:$C,2,0)</f>
        <v>Western Europe</v>
      </c>
      <c r="D39" s="5">
        <v>7.808700084686279</v>
      </c>
      <c r="E39" s="5">
        <v>1.2851895093917847</v>
      </c>
      <c r="F39" s="5">
        <v>1.4995259046554565</v>
      </c>
      <c r="G39" s="5">
        <v>0.9612714052200317</v>
      </c>
      <c r="H39" s="5">
        <v>0.6623167395591736</v>
      </c>
      <c r="I39" s="5">
        <v>0.15967044234275818</v>
      </c>
      <c r="J39" s="5">
        <v>0.4778572618961334</v>
      </c>
      <c r="K39" s="5">
        <v>2.7628350257873535</v>
      </c>
    </row>
    <row r="40" ht="14.25" customHeight="1">
      <c r="A40" s="5">
        <v>23.0</v>
      </c>
      <c r="B40" s="5" t="s">
        <v>44</v>
      </c>
      <c r="C40" s="5" t="str">
        <f>vlookup(B40,'All Years'!$B:$C,2,0)</f>
        <v>Western Europe</v>
      </c>
      <c r="D40" s="5">
        <v>6.66379976272583</v>
      </c>
      <c r="E40" s="5">
        <v>1.2681293487548828</v>
      </c>
      <c r="F40" s="5">
        <v>1.4588391780853271</v>
      </c>
      <c r="G40" s="5">
        <v>1.0297142267227173</v>
      </c>
      <c r="H40" s="5">
        <v>0.5140509009361267</v>
      </c>
      <c r="I40" s="5">
        <v>0.11260770261287689</v>
      </c>
      <c r="J40" s="5">
        <v>0.22730323672294617</v>
      </c>
      <c r="K40" s="5">
        <v>2.0531983375549316</v>
      </c>
    </row>
    <row r="41" ht="14.25" customHeight="1">
      <c r="A41" s="5">
        <v>104.0</v>
      </c>
      <c r="B41" s="5" t="s">
        <v>147</v>
      </c>
      <c r="C41" s="5" t="str">
        <f>vlookup(B41,'All Years'!$B:$C,2,0)</f>
        <v>Sub-Saharan Africa</v>
      </c>
      <c r="D41" s="5">
        <v>4.8292999267578125</v>
      </c>
      <c r="E41" s="5">
        <v>0.9880443811416626</v>
      </c>
      <c r="F41" s="5">
        <v>1.1063975095748901</v>
      </c>
      <c r="G41" s="5">
        <v>0.5225748419761658</v>
      </c>
      <c r="H41" s="5">
        <v>0.3694598972797394</v>
      </c>
      <c r="I41" s="5">
        <v>0.05201360210776329</v>
      </c>
      <c r="J41" s="5">
        <v>0.0558045394718647</v>
      </c>
      <c r="K41" s="5">
        <v>1.735027551651001</v>
      </c>
    </row>
    <row r="42" ht="14.25" customHeight="1">
      <c r="A42" s="5">
        <v>112.0</v>
      </c>
      <c r="B42" s="5" t="s">
        <v>137</v>
      </c>
      <c r="C42" s="5" t="str">
        <f>vlookup(B42,'All Years'!$B:$C,2,0)</f>
        <v>Central and Eastern Europe</v>
      </c>
      <c r="D42" s="5">
        <v>4.672599792480469</v>
      </c>
      <c r="E42" s="5">
        <v>0.8471980690956116</v>
      </c>
      <c r="F42" s="5">
        <v>0.7311939001083374</v>
      </c>
      <c r="G42" s="5">
        <v>0.6946576237678528</v>
      </c>
      <c r="H42" s="5">
        <v>0.48549410700798035</v>
      </c>
      <c r="I42" s="5">
        <v>0.047609735280275345</v>
      </c>
      <c r="J42" s="5">
        <v>0.17408807575702667</v>
      </c>
      <c r="K42" s="5">
        <v>1.6923983097076416</v>
      </c>
    </row>
    <row r="43" ht="14.25" customHeight="1">
      <c r="A43" s="5">
        <v>17.0</v>
      </c>
      <c r="B43" s="5" t="s">
        <v>42</v>
      </c>
      <c r="C43" s="5" t="str">
        <f>vlookup(B43,'All Years'!$B:$C,2,0)</f>
        <v>Western Europe</v>
      </c>
      <c r="D43" s="5">
        <v>7.075799942016602</v>
      </c>
      <c r="E43" s="5">
        <v>1.314184546470642</v>
      </c>
      <c r="F43" s="5">
        <v>1.3685437440872192</v>
      </c>
      <c r="G43" s="5">
        <v>0.9721148014068604</v>
      </c>
      <c r="H43" s="5">
        <v>0.5642741322517395</v>
      </c>
      <c r="I43" s="5">
        <v>0.2520377039909363</v>
      </c>
      <c r="J43" s="5">
        <v>0.3093622922897339</v>
      </c>
      <c r="K43" s="5">
        <v>2.2952494621276855</v>
      </c>
    </row>
    <row r="44" ht="14.25" customHeight="1">
      <c r="A44" s="5">
        <v>88.0</v>
      </c>
      <c r="B44" s="5" t="s">
        <v>125</v>
      </c>
      <c r="C44" s="5" t="str">
        <f>vlookup(B44,'All Years'!$B:$C,2,0)</f>
        <v>Sub-Saharan Africa</v>
      </c>
      <c r="D44" s="5">
        <v>5.1479997634887695</v>
      </c>
      <c r="E44" s="5">
        <v>0.575862467288971</v>
      </c>
      <c r="F44" s="5">
        <v>0.9663679599761963</v>
      </c>
      <c r="G44" s="5">
        <v>0.43216225504875183</v>
      </c>
      <c r="H44" s="5">
        <v>0.4772900640964508</v>
      </c>
      <c r="I44" s="5">
        <v>0.2612912058830261</v>
      </c>
      <c r="J44" s="5">
        <v>0.0565703809261322</v>
      </c>
      <c r="K44" s="5">
        <v>2.3784372806549072</v>
      </c>
    </row>
    <row r="45" ht="14.25" customHeight="1">
      <c r="A45" s="5">
        <v>76.0</v>
      </c>
      <c r="B45" s="5" t="s">
        <v>113</v>
      </c>
      <c r="C45" s="5" t="str">
        <f>vlookup(B45,'All Years'!$B:$C,2,0)</f>
        <v>Western Europe</v>
      </c>
      <c r="D45" s="5">
        <v>5.514999866485596</v>
      </c>
      <c r="E45" s="5">
        <v>1.1280701160430908</v>
      </c>
      <c r="F45" s="5">
        <v>1.1689735651016235</v>
      </c>
      <c r="G45" s="5">
        <v>0.9794317483901978</v>
      </c>
      <c r="H45" s="5">
        <v>0.17351634800434113</v>
      </c>
      <c r="I45" s="5">
        <v>0.0</v>
      </c>
      <c r="J45" s="5">
        <v>0.0488443523645401</v>
      </c>
      <c r="K45" s="5">
        <v>2.016179084777832</v>
      </c>
    </row>
    <row r="46" ht="14.25" customHeight="1">
      <c r="A46" s="5">
        <v>29.0</v>
      </c>
      <c r="B46" s="5" t="s">
        <v>58</v>
      </c>
      <c r="C46" s="5" t="str">
        <f>vlookup(B46,'All Years'!$B:$C,2,0)</f>
        <v>Latin America and Caribbean</v>
      </c>
      <c r="D46" s="5">
        <v>6.398900032043457</v>
      </c>
      <c r="E46" s="5">
        <v>0.7538157105445862</v>
      </c>
      <c r="F46" s="5">
        <v>1.174267053604126</v>
      </c>
      <c r="G46" s="5">
        <v>0.7059525847434998</v>
      </c>
      <c r="H46" s="5">
        <v>0.6131467223167419</v>
      </c>
      <c r="I46" s="5">
        <v>0.1706116646528244</v>
      </c>
      <c r="J46" s="5">
        <v>0.09836030006408691</v>
      </c>
      <c r="K46" s="5">
        <v>2.882723093032837</v>
      </c>
    </row>
    <row r="47" ht="14.25" customHeight="1">
      <c r="A47" s="5">
        <v>99.0</v>
      </c>
      <c r="B47" s="5" t="s">
        <v>153</v>
      </c>
      <c r="C47" s="5" t="str">
        <f>vlookup(B47,'All Years'!$B:$C,2,0)</f>
        <v>Sub-Saharan Africa</v>
      </c>
      <c r="D47" s="5">
        <v>4.9492998123168945</v>
      </c>
      <c r="E47" s="5">
        <v>0.39000773429870605</v>
      </c>
      <c r="F47" s="5">
        <v>0.7513659596443176</v>
      </c>
      <c r="G47" s="5">
        <v>0.3336552381515503</v>
      </c>
      <c r="H47" s="5">
        <v>0.371878057718277</v>
      </c>
      <c r="I47" s="5">
        <v>0.24949084222316742</v>
      </c>
      <c r="J47" s="5">
        <v>0.11220455914735794</v>
      </c>
      <c r="K47" s="5">
        <v>2.740729808807373</v>
      </c>
    </row>
    <row r="48" ht="14.25" customHeight="1">
      <c r="A48" s="5">
        <v>55.0</v>
      </c>
      <c r="B48" s="5" t="s">
        <v>116</v>
      </c>
      <c r="C48" s="5" t="str">
        <f>vlookup(B48,'All Years'!$B:$C,2,0)</f>
        <v>Latin America and Caribbean</v>
      </c>
      <c r="D48" s="5">
        <v>5.953199863433838</v>
      </c>
      <c r="E48" s="5">
        <v>0.5987635850906372</v>
      </c>
      <c r="F48" s="5">
        <v>1.18666410446167</v>
      </c>
      <c r="G48" s="5">
        <v>0.7919899821281433</v>
      </c>
      <c r="H48" s="5">
        <v>0.5681480765342712</v>
      </c>
      <c r="I48" s="5">
        <v>0.25652819871902466</v>
      </c>
      <c r="J48" s="5">
        <v>0.08680710196495056</v>
      </c>
      <c r="K48" s="5">
        <v>2.4642953872680664</v>
      </c>
    </row>
    <row r="49" ht="14.25" customHeight="1">
      <c r="A49" s="5">
        <v>77.0</v>
      </c>
      <c r="B49" s="4" t="s">
        <v>88</v>
      </c>
      <c r="C49" s="5" t="str">
        <f>vlookup(B49,'All Years'!$B:$C,2,0)</f>
        <v>Eastern Asia</v>
      </c>
      <c r="D49" s="5">
        <v>5.51039981842041</v>
      </c>
      <c r="E49" s="5">
        <v>1.3767460584640503</v>
      </c>
      <c r="F49" s="5">
        <v>1.2435842752456665</v>
      </c>
      <c r="G49" s="5">
        <v>1.136630654335022</v>
      </c>
      <c r="H49" s="5">
        <v>0.45935651659965515</v>
      </c>
      <c r="I49" s="5">
        <v>0.2882809042930603</v>
      </c>
      <c r="J49" s="5">
        <v>0.3324854373931885</v>
      </c>
      <c r="K49" s="5">
        <v>0.6732931137084961</v>
      </c>
    </row>
    <row r="50" ht="14.25" customHeight="1">
      <c r="A50" s="5">
        <v>52.0</v>
      </c>
      <c r="B50" s="5" t="s">
        <v>115</v>
      </c>
      <c r="C50" s="5" t="str">
        <f>vlookup(B50,'All Years'!$B:$C,2,0)</f>
        <v>Central and Eastern Europe</v>
      </c>
      <c r="D50" s="5">
        <v>6.000400066375732</v>
      </c>
      <c r="E50" s="5">
        <v>1.1643071174621582</v>
      </c>
      <c r="F50" s="5">
        <v>1.4230093955993652</v>
      </c>
      <c r="G50" s="5">
        <v>0.8067938685417175</v>
      </c>
      <c r="H50" s="5">
        <v>0.38640180230140686</v>
      </c>
      <c r="I50" s="5">
        <v>0.0704912394285202</v>
      </c>
      <c r="J50" s="5">
        <v>0.02754817344248295</v>
      </c>
      <c r="K50" s="5">
        <v>2.1218457221984863</v>
      </c>
    </row>
    <row r="51" ht="14.25" customHeight="1">
      <c r="A51" s="5">
        <v>4.0</v>
      </c>
      <c r="B51" s="5" t="s">
        <v>14</v>
      </c>
      <c r="C51" s="5" t="str">
        <f>vlookup(B51,'All Years'!$B:$C,2,0)</f>
        <v>Western Europe</v>
      </c>
      <c r="D51" s="5">
        <v>7.504499912261963</v>
      </c>
      <c r="E51" s="5">
        <v>1.3265016078948975</v>
      </c>
      <c r="F51" s="5">
        <v>1.5475674867630005</v>
      </c>
      <c r="G51" s="5">
        <v>1.0008434057235718</v>
      </c>
      <c r="H51" s="5">
        <v>0.6619807481765747</v>
      </c>
      <c r="I51" s="5">
        <v>0.36233022809028625</v>
      </c>
      <c r="J51" s="5">
        <v>0.14454077184200287</v>
      </c>
      <c r="K51" s="5">
        <v>2.4606881141662598</v>
      </c>
    </row>
    <row r="52" ht="14.25" customHeight="1">
      <c r="A52" s="5">
        <v>131.0</v>
      </c>
      <c r="B52" s="5" t="s">
        <v>128</v>
      </c>
      <c r="C52" s="5" t="str">
        <f>vlookup(B52,'All Years'!$B:$C,2,0)</f>
        <v>Southern Asia</v>
      </c>
      <c r="D52" s="5">
        <v>3.5732998847961426</v>
      </c>
      <c r="E52" s="5">
        <v>0.7305761575698853</v>
      </c>
      <c r="F52" s="5">
        <v>0.6441986560821533</v>
      </c>
      <c r="G52" s="5">
        <v>0.5405701398849487</v>
      </c>
      <c r="H52" s="5">
        <v>0.581142246723175</v>
      </c>
      <c r="I52" s="5">
        <v>0.23707248270511627</v>
      </c>
      <c r="J52" s="5">
        <v>0.10558798164129257</v>
      </c>
      <c r="K52" s="5">
        <v>0.734130859375</v>
      </c>
    </row>
    <row r="53" ht="14.25" customHeight="1">
      <c r="A53" s="5">
        <v>83.0</v>
      </c>
      <c r="B53" s="5" t="s">
        <v>90</v>
      </c>
      <c r="C53" s="5" t="str">
        <f>vlookup(B53,'All Years'!$B:$C,2,0)</f>
        <v>Southeastern Asia</v>
      </c>
      <c r="D53" s="5">
        <v>5.285600185394287</v>
      </c>
      <c r="E53" s="5">
        <v>0.891720712184906</v>
      </c>
      <c r="F53" s="5">
        <v>1.1548008918762207</v>
      </c>
      <c r="G53" s="5">
        <v>0.6104370355606079</v>
      </c>
      <c r="H53" s="5">
        <v>0.5681614279747009</v>
      </c>
      <c r="I53" s="5">
        <v>0.5426465272903442</v>
      </c>
      <c r="J53" s="5">
        <v>0.03827861323952675</v>
      </c>
      <c r="K53" s="5">
        <v>1.4795734882354736</v>
      </c>
    </row>
    <row r="54" ht="14.25" customHeight="1">
      <c r="A54" s="5">
        <v>113.0</v>
      </c>
      <c r="B54" s="5" t="s">
        <v>121</v>
      </c>
      <c r="C54" s="5" t="str">
        <f>vlookup(B54,'All Years'!$B:$C,2,0)</f>
        <v>Middle East and Northern Africa</v>
      </c>
      <c r="D54" s="5">
        <v>4.672399997711182</v>
      </c>
      <c r="E54" s="5">
        <v>1.0293225049972534</v>
      </c>
      <c r="F54" s="5">
        <v>0.8862711787223816</v>
      </c>
      <c r="G54" s="5">
        <v>0.7490538358688354</v>
      </c>
      <c r="H54" s="5">
        <v>0.3011954724788666</v>
      </c>
      <c r="I54" s="5">
        <v>0.2769789397716522</v>
      </c>
      <c r="J54" s="5">
        <v>0.1426515132188797</v>
      </c>
      <c r="K54" s="5">
        <v>1.2869694232940674</v>
      </c>
    </row>
    <row r="55" ht="14.25" customHeight="1">
      <c r="A55" s="5">
        <v>106.0</v>
      </c>
      <c r="B55" s="5" t="s">
        <v>123</v>
      </c>
      <c r="C55" s="5" t="str">
        <f>vlookup(B55,'All Years'!$B:$C,2,0)</f>
        <v>Middle East and Northern Africa</v>
      </c>
      <c r="D55" s="5">
        <v>4.784800052642822</v>
      </c>
      <c r="E55" s="5">
        <v>0.9820187091827393</v>
      </c>
      <c r="F55" s="5">
        <v>1.0114666223526</v>
      </c>
      <c r="G55" s="5">
        <v>0.5293506979942322</v>
      </c>
      <c r="H55" s="5">
        <v>0.2835880517959595</v>
      </c>
      <c r="I55" s="5">
        <v>0.153002068400383</v>
      </c>
      <c r="J55" s="5">
        <v>0.07316499203443527</v>
      </c>
      <c r="K55" s="5">
        <v>1.752173662185669</v>
      </c>
    </row>
    <row r="56" ht="14.25" customHeight="1">
      <c r="A56" s="5">
        <v>16.0</v>
      </c>
      <c r="B56" s="5" t="s">
        <v>34</v>
      </c>
      <c r="C56" s="5" t="str">
        <f>vlookup(B56,'All Years'!$B:$C,2,0)</f>
        <v>Western Europe</v>
      </c>
      <c r="D56" s="5">
        <v>7.093699932098389</v>
      </c>
      <c r="E56" s="5">
        <v>1.4468867778778076</v>
      </c>
      <c r="F56" s="5">
        <v>1.470596432685852</v>
      </c>
      <c r="G56" s="5">
        <v>0.9756706953048706</v>
      </c>
      <c r="H56" s="5">
        <v>0.5877799391746521</v>
      </c>
      <c r="I56" s="5">
        <v>0.29542699456214905</v>
      </c>
      <c r="J56" s="5">
        <v>0.37343326210975647</v>
      </c>
      <c r="K56" s="5">
        <v>1.943878173828125</v>
      </c>
    </row>
    <row r="57" ht="14.25" customHeight="1">
      <c r="A57" s="5">
        <v>14.0</v>
      </c>
      <c r="B57" s="5" t="s">
        <v>25</v>
      </c>
      <c r="C57" s="5" t="str">
        <f>vlookup(B57,'All Years'!$B:$C,2,0)</f>
        <v>Middle East and Northern Africa</v>
      </c>
      <c r="D57" s="5">
        <v>7.128600120544434</v>
      </c>
      <c r="E57" s="5">
        <v>1.2164636850357056</v>
      </c>
      <c r="F57" s="5">
        <v>1.4032567739486694</v>
      </c>
      <c r="G57" s="5">
        <v>1.008052945137024</v>
      </c>
      <c r="H57" s="5">
        <v>0.42069947719573975</v>
      </c>
      <c r="I57" s="5">
        <v>0.26686179637908936</v>
      </c>
      <c r="J57" s="5">
        <v>0.09989845007658005</v>
      </c>
      <c r="K57" s="5">
        <v>2.7133584022521973</v>
      </c>
    </row>
    <row r="58" ht="14.25" customHeight="1">
      <c r="A58" s="5">
        <v>30.0</v>
      </c>
      <c r="B58" s="5" t="s">
        <v>65</v>
      </c>
      <c r="C58" s="5" t="str">
        <f>vlookup(B58,'All Years'!$B:$C,2,0)</f>
        <v>Western Europe</v>
      </c>
      <c r="D58" s="5">
        <v>6.387400150299072</v>
      </c>
      <c r="E58" s="5">
        <v>1.236396074295044</v>
      </c>
      <c r="F58" s="5">
        <v>1.3472959995269775</v>
      </c>
      <c r="G58" s="5">
        <v>1.0225049257278442</v>
      </c>
      <c r="H58" s="5">
        <v>0.3213055729866028</v>
      </c>
      <c r="I58" s="5">
        <v>0.17026621103286743</v>
      </c>
      <c r="J58" s="5">
        <v>0.040145598351955414</v>
      </c>
      <c r="K58" s="5">
        <v>2.2495059967041016</v>
      </c>
    </row>
    <row r="59" ht="14.25" customHeight="1">
      <c r="A59" s="5">
        <v>84.0</v>
      </c>
      <c r="B59" s="5" t="s">
        <v>154</v>
      </c>
      <c r="C59" s="5" t="str">
        <f>vlookup(B59,'All Years'!$B:$C,2,0)</f>
        <v>Sub-Saharan Africa</v>
      </c>
      <c r="D59" s="5">
        <v>5.23330020904541</v>
      </c>
      <c r="E59" s="5">
        <v>0.5370944142341614</v>
      </c>
      <c r="F59" s="5">
        <v>0.7997272610664368</v>
      </c>
      <c r="G59" s="5">
        <v>0.15494251251220703</v>
      </c>
      <c r="H59" s="5">
        <v>0.3971225321292877</v>
      </c>
      <c r="I59" s="5">
        <v>0.1699155867099762</v>
      </c>
      <c r="J59" s="5">
        <v>0.09349579364061356</v>
      </c>
      <c r="K59" s="5">
        <v>3.0810225009918213</v>
      </c>
    </row>
    <row r="60" ht="14.25" customHeight="1">
      <c r="A60" s="5">
        <v>59.0</v>
      </c>
      <c r="B60" s="5" t="s">
        <v>80</v>
      </c>
      <c r="C60" s="5" t="str">
        <f>vlookup(B60,'All Years'!$B:$C,2,0)</f>
        <v>Latin America and Caribbean</v>
      </c>
      <c r="D60" s="5">
        <v>5.889800071716309</v>
      </c>
      <c r="E60" s="5">
        <v>0.7790583968162537</v>
      </c>
      <c r="F60" s="5">
        <v>1.4082891941070557</v>
      </c>
      <c r="G60" s="5">
        <v>0.7884340882301331</v>
      </c>
      <c r="H60" s="5">
        <v>0.5531246066093445</v>
      </c>
      <c r="I60" s="5">
        <v>0.11626849323511124</v>
      </c>
      <c r="J60" s="5">
        <v>0.03014778532087803</v>
      </c>
      <c r="K60" s="5">
        <v>2.2144365310668945</v>
      </c>
    </row>
    <row r="61" ht="14.25" customHeight="1">
      <c r="A61" s="5">
        <v>61.0</v>
      </c>
      <c r="B61" s="5" t="s">
        <v>61</v>
      </c>
      <c r="C61" s="5" t="str">
        <f>vlookup(B61,'All Years'!$B:$C,2,0)</f>
        <v>Eastern Asia</v>
      </c>
      <c r="D61" s="5">
        <v>5.870800018310547</v>
      </c>
      <c r="E61" s="5">
        <v>1.2667241096496582</v>
      </c>
      <c r="F61" s="5">
        <v>1.3323386907577515</v>
      </c>
      <c r="G61" s="5">
        <v>1.0728813409805298</v>
      </c>
      <c r="H61" s="5">
        <v>0.49546587467193604</v>
      </c>
      <c r="I61" s="5">
        <v>0.035711780190467834</v>
      </c>
      <c r="J61" s="5">
        <v>0.18143963813781738</v>
      </c>
      <c r="K61" s="5">
        <v>1.4862003326416016</v>
      </c>
    </row>
    <row r="62" ht="14.25" customHeight="1">
      <c r="A62" s="5">
        <v>114.0</v>
      </c>
      <c r="B62" s="5" t="s">
        <v>98</v>
      </c>
      <c r="C62" s="5" t="str">
        <f>vlookup(B62,'All Years'!$B:$C,2,0)</f>
        <v>Middle East and Northern Africa</v>
      </c>
      <c r="D62" s="5">
        <v>4.633399963378906</v>
      </c>
      <c r="E62" s="5">
        <v>0.7851791977882385</v>
      </c>
      <c r="F62" s="5">
        <v>1.1401185989379883</v>
      </c>
      <c r="G62" s="5">
        <v>0.7776247262954712</v>
      </c>
      <c r="H62" s="5">
        <v>0.4248550832271576</v>
      </c>
      <c r="I62" s="5">
        <v>0.09149476885795593</v>
      </c>
      <c r="J62" s="5">
        <v>0.15187862515449524</v>
      </c>
      <c r="K62" s="5">
        <v>1.2622580528259277</v>
      </c>
    </row>
    <row r="63" ht="14.25" customHeight="1">
      <c r="A63" s="5">
        <v>49.0</v>
      </c>
      <c r="B63" s="5" t="s">
        <v>69</v>
      </c>
      <c r="C63" s="5" t="str">
        <f>vlookup(B63,'All Years'!$B:$C,2,0)</f>
        <v>Central and Eastern Europe</v>
      </c>
      <c r="D63" s="5">
        <v>6.0578999519348145</v>
      </c>
      <c r="E63" s="5">
        <v>1.1225942373275757</v>
      </c>
      <c r="F63" s="5">
        <v>1.4532676935195923</v>
      </c>
      <c r="G63" s="5">
        <v>0.6987889409065247</v>
      </c>
      <c r="H63" s="5">
        <v>0.497432142496109</v>
      </c>
      <c r="I63" s="5">
        <v>0.15371379256248474</v>
      </c>
      <c r="J63" s="5">
        <v>0.1104636862874031</v>
      </c>
      <c r="K63" s="5">
        <v>2.0216026306152344</v>
      </c>
    </row>
    <row r="64" ht="14.25" customHeight="1">
      <c r="A64" s="5">
        <v>115.0</v>
      </c>
      <c r="B64" s="5" t="s">
        <v>133</v>
      </c>
      <c r="C64" s="5" t="str">
        <f>vlookup(B64,'All Years'!$B:$C,2,0)</f>
        <v>Sub-Saharan Africa</v>
      </c>
      <c r="D64" s="5">
        <v>4.583000183105469</v>
      </c>
      <c r="E64" s="5">
        <v>0.47641339898109436</v>
      </c>
      <c r="F64" s="5">
        <v>0.9050777554512024</v>
      </c>
      <c r="G64" s="5">
        <v>0.5363127589225769</v>
      </c>
      <c r="H64" s="5">
        <v>0.5191805362701416</v>
      </c>
      <c r="I64" s="5">
        <v>0.39390209317207336</v>
      </c>
      <c r="J64" s="5">
        <v>0.06720107793807983</v>
      </c>
      <c r="K64" s="5">
        <v>1.6849045753479004</v>
      </c>
    </row>
    <row r="65" ht="14.25" customHeight="1">
      <c r="A65" s="5">
        <v>35.0</v>
      </c>
      <c r="B65" s="5" t="s">
        <v>84</v>
      </c>
      <c r="C65" s="5" t="str">
        <f>vlookup(B65,'All Years'!$B:$C,2,0)</f>
        <v>Central and Eastern Europe</v>
      </c>
      <c r="D65" s="5">
        <v>6.325200080871582</v>
      </c>
      <c r="E65" s="5">
        <v>0.8404813408851624</v>
      </c>
      <c r="F65" s="5">
        <v>1.1839628219604492</v>
      </c>
      <c r="G65" s="5">
        <v>0.6727091670036316</v>
      </c>
      <c r="H65" s="5">
        <v>0.557280421257019</v>
      </c>
      <c r="I65" s="5">
        <v>0.325286865234375</v>
      </c>
      <c r="J65" s="5">
        <v>0.008559023961424828</v>
      </c>
      <c r="K65" s="5">
        <v>2.7369027137756348</v>
      </c>
    </row>
    <row r="66" ht="14.25" customHeight="1">
      <c r="A66" s="5">
        <v>47.0</v>
      </c>
      <c r="B66" s="5" t="s">
        <v>56</v>
      </c>
      <c r="C66" s="5" t="str">
        <f>vlookup(B66,'All Years'!$B:$C,2,0)</f>
        <v>Middle East and Northern Africa</v>
      </c>
      <c r="D66" s="5">
        <v>6.102099895477295</v>
      </c>
      <c r="E66" s="5">
        <v>1.4248336553573608</v>
      </c>
      <c r="F66" s="5">
        <v>1.2447798252105713</v>
      </c>
      <c r="G66" s="5">
        <v>0.7764689326286316</v>
      </c>
      <c r="H66" s="5">
        <v>0.5702614188194275</v>
      </c>
      <c r="I66" s="5">
        <v>0.13275109231472015</v>
      </c>
      <c r="J66" s="5">
        <v>0.11281493306159973</v>
      </c>
      <c r="K66" s="5">
        <v>1.8401679992675781</v>
      </c>
    </row>
    <row r="67" ht="14.25" customHeight="1">
      <c r="A67" s="5">
        <v>73.0</v>
      </c>
      <c r="B67" s="5" t="s">
        <v>93</v>
      </c>
      <c r="C67" s="5" t="str">
        <f>vlookup(B67,'All Years'!$B:$C,2,0)</f>
        <v>Central and Eastern Europe</v>
      </c>
      <c r="D67" s="5">
        <v>5.541500091552734</v>
      </c>
      <c r="E67" s="5">
        <v>0.5131809711456299</v>
      </c>
      <c r="F67" s="5">
        <v>1.3410366773605347</v>
      </c>
      <c r="G67" s="5">
        <v>0.6806458830833435</v>
      </c>
      <c r="H67" s="5">
        <v>0.6146177649497986</v>
      </c>
      <c r="I67" s="5">
        <v>0.3013707399368286</v>
      </c>
      <c r="J67" s="5">
        <v>0.03046669065952301</v>
      </c>
      <c r="K67" s="5">
        <v>2.060206651687622</v>
      </c>
    </row>
    <row r="68" ht="14.25" customHeight="1">
      <c r="A68" s="5">
        <v>56.0</v>
      </c>
      <c r="B68" s="5" t="s">
        <v>105</v>
      </c>
      <c r="C68" s="5" t="str">
        <f>vlookup(B68,'All Years'!$B:$C,2,0)</f>
        <v>Central and Eastern Europe</v>
      </c>
      <c r="D68" s="5">
        <v>5.949999809265137</v>
      </c>
      <c r="E68" s="5">
        <v>1.1413954496383667</v>
      </c>
      <c r="F68" s="5">
        <v>1.4143987894058228</v>
      </c>
      <c r="G68" s="5">
        <v>0.7779024243354797</v>
      </c>
      <c r="H68" s="5">
        <v>0.32919880747795105</v>
      </c>
      <c r="I68" s="5">
        <v>0.07540794461965561</v>
      </c>
      <c r="J68" s="5">
        <v>0.09039152413606644</v>
      </c>
      <c r="K68" s="5">
        <v>2.1212830543518066</v>
      </c>
    </row>
    <row r="69" ht="14.25" customHeight="1">
      <c r="A69" s="5">
        <v>107.0</v>
      </c>
      <c r="B69" s="5" t="s">
        <v>114</v>
      </c>
      <c r="C69" s="5" t="str">
        <f>vlookup(B69,'All Years'!$B:$C,2,0)</f>
        <v>Middle East and Northern Africa</v>
      </c>
      <c r="D69" s="5">
        <v>4.771500110626221</v>
      </c>
      <c r="E69" s="5">
        <v>0.8892325162887573</v>
      </c>
      <c r="F69" s="5">
        <v>1.1924933195114136</v>
      </c>
      <c r="G69" s="5">
        <v>0.7886711359024048</v>
      </c>
      <c r="H69" s="5">
        <v>0.18551667034626007</v>
      </c>
      <c r="I69" s="5">
        <v>0.15852414071559906</v>
      </c>
      <c r="J69" s="5">
        <v>0.021518146619200706</v>
      </c>
      <c r="K69" s="5">
        <v>1.5355422496795654</v>
      </c>
    </row>
    <row r="70" ht="14.25" customHeight="1">
      <c r="A70" s="5">
        <v>117.0</v>
      </c>
      <c r="B70" s="5" t="s">
        <v>127</v>
      </c>
      <c r="C70" s="5" t="str">
        <f>vlookup(B70,'All Years'!$B:$C,2,0)</f>
        <v>Sub-Saharan Africa</v>
      </c>
      <c r="D70" s="5">
        <v>4.5578999519348145</v>
      </c>
      <c r="E70" s="5">
        <v>0.1741030067205429</v>
      </c>
      <c r="F70" s="5">
        <v>0.9207339286804199</v>
      </c>
      <c r="G70" s="5">
        <v>0.3922842741012573</v>
      </c>
      <c r="H70" s="5">
        <v>0.4059430956840515</v>
      </c>
      <c r="I70" s="5">
        <v>0.22696787118911743</v>
      </c>
      <c r="J70" s="5">
        <v>0.05113987624645233</v>
      </c>
      <c r="K70" s="5">
        <v>2.3867578506469727</v>
      </c>
    </row>
    <row r="71" ht="14.25" customHeight="1">
      <c r="A71" s="5">
        <v>79.0</v>
      </c>
      <c r="B71" s="5" t="s">
        <v>78</v>
      </c>
      <c r="C71" s="5" t="str">
        <f>vlookup(B71,'All Years'!$B:$C,2,0)</f>
        <v>Middle East and Northern Africa</v>
      </c>
      <c r="D71" s="5">
        <v>5.488800048828125</v>
      </c>
      <c r="E71" s="5">
        <v>1.021913766860962</v>
      </c>
      <c r="F71" s="5">
        <v>1.1962836980819702</v>
      </c>
      <c r="G71" s="5">
        <v>0.6156266331672668</v>
      </c>
      <c r="H71" s="5">
        <v>0.451354056596756</v>
      </c>
      <c r="I71" s="5">
        <v>0.14275769889354706</v>
      </c>
      <c r="J71" s="5">
        <v>0.17225807905197144</v>
      </c>
      <c r="K71" s="5">
        <v>1.8885631561279297</v>
      </c>
    </row>
    <row r="72" ht="14.25" customHeight="1">
      <c r="A72" s="5">
        <v>41.0</v>
      </c>
      <c r="B72" s="5" t="s">
        <v>71</v>
      </c>
      <c r="C72" s="5" t="str">
        <f>vlookup(B72,'All Years'!$B:$C,2,0)</f>
        <v>Central and Eastern Europe</v>
      </c>
      <c r="D72" s="5">
        <v>6.2154998779296875</v>
      </c>
      <c r="E72" s="5">
        <v>1.1935596466064453</v>
      </c>
      <c r="F72" s="5">
        <v>1.4328657388687134</v>
      </c>
      <c r="G72" s="5">
        <v>0.7954211831092834</v>
      </c>
      <c r="H72" s="5">
        <v>0.4204607903957367</v>
      </c>
      <c r="I72" s="5">
        <v>0.053691040724515915</v>
      </c>
      <c r="J72" s="5">
        <v>0.08135027438402176</v>
      </c>
      <c r="K72" s="5">
        <v>2.2381460666656494</v>
      </c>
    </row>
    <row r="73" ht="14.25" customHeight="1">
      <c r="A73" s="5">
        <v>10.0</v>
      </c>
      <c r="B73" s="5" t="s">
        <v>33</v>
      </c>
      <c r="C73" s="5" t="str">
        <f>vlookup(B73,'All Years'!$B:$C,2,0)</f>
        <v>Western Europe</v>
      </c>
      <c r="D73" s="5">
        <v>7.237500190734863</v>
      </c>
      <c r="E73" s="5">
        <v>1.536676049232483</v>
      </c>
      <c r="F73" s="5">
        <v>1.387528419494629</v>
      </c>
      <c r="G73" s="5">
        <v>0.9864426851272583</v>
      </c>
      <c r="H73" s="5">
        <v>0.6101370453834534</v>
      </c>
      <c r="I73" s="5">
        <v>0.19595392048358917</v>
      </c>
      <c r="J73" s="5">
        <v>0.3670414686203003</v>
      </c>
      <c r="K73" s="5">
        <v>2.153700351715088</v>
      </c>
    </row>
    <row r="74" ht="14.25" customHeight="1">
      <c r="A74" s="5">
        <v>87.0</v>
      </c>
      <c r="B74" s="5" t="s">
        <v>108</v>
      </c>
      <c r="C74" s="5" t="str">
        <f>vlookup(B74,'All Years'!$B:$C,2,0)</f>
        <v>Central and Eastern Europe</v>
      </c>
      <c r="D74" s="5">
        <v>5.159800052642822</v>
      </c>
      <c r="E74" s="5">
        <v>0.935371994972229</v>
      </c>
      <c r="F74" s="5">
        <v>1.1831735372543335</v>
      </c>
      <c r="G74" s="5">
        <v>0.8029941320419312</v>
      </c>
      <c r="H74" s="5">
        <v>0.410224586725235</v>
      </c>
      <c r="I74" s="5">
        <v>0.18586353957653046</v>
      </c>
      <c r="J74" s="5">
        <v>0.02459505945444107</v>
      </c>
      <c r="K74" s="5">
        <v>1.6175949573516846</v>
      </c>
    </row>
    <row r="75" ht="14.25" customHeight="1">
      <c r="A75" s="5">
        <v>127.0</v>
      </c>
      <c r="B75" s="5" t="s">
        <v>151</v>
      </c>
      <c r="C75" s="5" t="str">
        <f>vlookup(B75,'All Years'!$B:$C,2,0)</f>
        <v>Sub-Saharan Africa</v>
      </c>
      <c r="D75" s="5">
        <v>4.165599822998047</v>
      </c>
      <c r="E75" s="5">
        <v>0.24455320835113525</v>
      </c>
      <c r="F75" s="5">
        <v>0.8236943483352661</v>
      </c>
      <c r="G75" s="5">
        <v>0.5006170272827148</v>
      </c>
      <c r="H75" s="5">
        <v>0.19296754896640778</v>
      </c>
      <c r="I75" s="5">
        <v>0.19119006395339966</v>
      </c>
      <c r="J75" s="5">
        <v>0.0762486383318901</v>
      </c>
      <c r="K75" s="5">
        <v>2.136298418045044</v>
      </c>
    </row>
    <row r="76" ht="14.25" customHeight="1">
      <c r="A76" s="5">
        <v>132.0</v>
      </c>
      <c r="B76" s="5" t="s">
        <v>138</v>
      </c>
      <c r="C76" s="5" t="str">
        <f>vlookup(B76,'All Years'!$B:$C,2,0)</f>
        <v>Sub-Saharan Africa</v>
      </c>
      <c r="D76" s="5">
        <v>3.5380001068115234</v>
      </c>
      <c r="E76" s="5">
        <v>0.1765347272157669</v>
      </c>
      <c r="F76" s="5">
        <v>0.5303680896759033</v>
      </c>
      <c r="G76" s="5">
        <v>0.4461632966995239</v>
      </c>
      <c r="H76" s="5">
        <v>0.48738983273506165</v>
      </c>
      <c r="I76" s="5">
        <v>0.21318505704402924</v>
      </c>
      <c r="J76" s="5">
        <v>0.1316339522600174</v>
      </c>
      <c r="K76" s="5">
        <v>1.5527182817459106</v>
      </c>
    </row>
    <row r="77" ht="14.25" customHeight="1">
      <c r="A77" s="5">
        <v>81.0</v>
      </c>
      <c r="B77" s="5" t="s">
        <v>76</v>
      </c>
      <c r="C77" s="5" t="str">
        <f>vlookup(B77,'All Years'!$B:$C,2,0)</f>
        <v>Southeastern Asia</v>
      </c>
      <c r="D77" s="5">
        <v>5.384300231933594</v>
      </c>
      <c r="E77" s="5">
        <v>1.1684216260910034</v>
      </c>
      <c r="F77" s="5">
        <v>1.1740022897720337</v>
      </c>
      <c r="G77" s="5">
        <v>0.7885118722915649</v>
      </c>
      <c r="H77" s="5">
        <v>0.5969415307044983</v>
      </c>
      <c r="I77" s="5">
        <v>0.2748861610889435</v>
      </c>
      <c r="J77" s="5">
        <v>0.062163133174180984</v>
      </c>
      <c r="K77" s="5">
        <v>1.3194208145141602</v>
      </c>
    </row>
    <row r="78" ht="14.25" customHeight="1">
      <c r="A78" s="5">
        <v>109.0</v>
      </c>
      <c r="B78" s="5" t="s">
        <v>144</v>
      </c>
      <c r="C78" s="5" t="str">
        <f>vlookup(B78,'All Years'!$B:$C,2,0)</f>
        <v>Sub-Saharan Africa</v>
      </c>
      <c r="D78" s="5">
        <v>4.729300022125244</v>
      </c>
      <c r="E78" s="5">
        <v>0.35246264934539795</v>
      </c>
      <c r="F78" s="5">
        <v>0.9731417298316956</v>
      </c>
      <c r="G78" s="5">
        <v>0.23498152196407318</v>
      </c>
      <c r="H78" s="5">
        <v>0.3775344491004944</v>
      </c>
      <c r="I78" s="5">
        <v>0.169667050242424</v>
      </c>
      <c r="J78" s="5">
        <v>0.062146276235580444</v>
      </c>
      <c r="K78" s="5">
        <v>2.559335231781006</v>
      </c>
    </row>
    <row r="79" ht="14.25" customHeight="1">
      <c r="A79" s="5">
        <v>22.0</v>
      </c>
      <c r="B79" s="5" t="s">
        <v>53</v>
      </c>
      <c r="C79" s="5" t="str">
        <f>vlookup(B79,'All Years'!$B:$C,2,0)</f>
        <v>Western Europe</v>
      </c>
      <c r="D79" s="5">
        <v>6.772799968719482</v>
      </c>
      <c r="E79" s="5">
        <v>1.2525132894515991</v>
      </c>
      <c r="F79" s="5">
        <v>1.4429569244384766</v>
      </c>
      <c r="G79" s="5">
        <v>0.9720420241355896</v>
      </c>
      <c r="H79" s="5">
        <v>0.6332390308380127</v>
      </c>
      <c r="I79" s="5">
        <v>0.34118083119392395</v>
      </c>
      <c r="J79" s="5">
        <v>0.17886407673358917</v>
      </c>
      <c r="K79" s="5">
        <v>1.952012062072754</v>
      </c>
    </row>
    <row r="80" ht="14.25" customHeight="1">
      <c r="A80" s="5">
        <v>122.0</v>
      </c>
      <c r="B80" s="5" t="s">
        <v>132</v>
      </c>
      <c r="C80" s="5" t="str">
        <f>vlookup(B80,'All Years'!$B:$C,2,0)</f>
        <v>Sub-Saharan Africa</v>
      </c>
      <c r="D80" s="5">
        <v>4.374599933624268</v>
      </c>
      <c r="E80" s="5">
        <v>0.5396848917007446</v>
      </c>
      <c r="F80" s="5">
        <v>1.1133235692977905</v>
      </c>
      <c r="G80" s="5">
        <v>0.42518481612205505</v>
      </c>
      <c r="H80" s="5">
        <v>0.1857144832611084</v>
      </c>
      <c r="I80" s="5">
        <v>0.12889966368675232</v>
      </c>
      <c r="J80" s="5">
        <v>0.12225763499736786</v>
      </c>
      <c r="K80" s="5">
        <v>1.8595573902130127</v>
      </c>
    </row>
    <row r="81" ht="14.25" customHeight="1">
      <c r="A81" s="5">
        <v>48.0</v>
      </c>
      <c r="B81" s="5" t="s">
        <v>86</v>
      </c>
      <c r="C81" s="5" t="str">
        <f>vlookup(B81,'All Years'!$B:$C,2,0)</f>
        <v>Sub-Saharan Africa</v>
      </c>
      <c r="D81" s="5">
        <v>6.10129976272583</v>
      </c>
      <c r="E81" s="5">
        <v>1.0736639499664307</v>
      </c>
      <c r="F81" s="5">
        <v>1.3956668376922607</v>
      </c>
      <c r="G81" s="5">
        <v>0.7633894085884094</v>
      </c>
      <c r="H81" s="5">
        <v>0.5908381342887878</v>
      </c>
      <c r="I81" s="5">
        <v>0.18689455091953278</v>
      </c>
      <c r="J81" s="5">
        <v>0.08408822864294052</v>
      </c>
      <c r="K81" s="5">
        <v>2.006720542907715</v>
      </c>
    </row>
    <row r="82" ht="14.25" customHeight="1">
      <c r="A82" s="5">
        <v>24.0</v>
      </c>
      <c r="B82" s="5" t="s">
        <v>30</v>
      </c>
      <c r="C82" s="5" t="str">
        <f>vlookup(B82,'All Years'!$B:$C,2,0)</f>
        <v>Latin America and Caribbean</v>
      </c>
      <c r="D82" s="5">
        <v>6.465000152587891</v>
      </c>
      <c r="E82" s="5">
        <v>1.0243874788284302</v>
      </c>
      <c r="F82" s="5">
        <v>1.226333498954773</v>
      </c>
      <c r="G82" s="5">
        <v>0.8316010236740112</v>
      </c>
      <c r="H82" s="5">
        <v>0.5538925528526306</v>
      </c>
      <c r="I82" s="5">
        <v>0.08309448510408401</v>
      </c>
      <c r="J82" s="5">
        <v>0.08313366770744324</v>
      </c>
      <c r="K82" s="5">
        <v>2.6625401973724365</v>
      </c>
    </row>
    <row r="83" ht="14.25" customHeight="1">
      <c r="A83" s="5">
        <v>69.0</v>
      </c>
      <c r="B83" s="5" t="s">
        <v>67</v>
      </c>
      <c r="C83" s="5" t="str">
        <f>vlookup(B83,'All Years'!$B:$C,2,0)</f>
        <v>Central and Eastern Europe</v>
      </c>
      <c r="D83" s="5">
        <v>5.607500076293945</v>
      </c>
      <c r="E83" s="5">
        <v>0.707916796207428</v>
      </c>
      <c r="F83" s="5">
        <v>1.2373121976852417</v>
      </c>
      <c r="G83" s="5">
        <v>0.7132994532585144</v>
      </c>
      <c r="H83" s="5">
        <v>0.38957148790359497</v>
      </c>
      <c r="I83" s="5">
        <v>0.17404918372631073</v>
      </c>
      <c r="J83" s="5">
        <v>0.014378744177520275</v>
      </c>
      <c r="K83" s="5">
        <v>2.3709683418273926</v>
      </c>
    </row>
    <row r="84" ht="14.25" customHeight="1">
      <c r="A84" s="5">
        <v>80.0</v>
      </c>
      <c r="B84" s="5" t="s">
        <v>112</v>
      </c>
      <c r="C84" s="5" t="str">
        <f>vlookup(B84,'All Years'!$B:$C,2,0)</f>
        <v>Eastern Asia</v>
      </c>
      <c r="D84" s="5">
        <v>5.456200122833252</v>
      </c>
      <c r="E84" s="5">
        <v>0.9048727750778198</v>
      </c>
      <c r="F84" s="5">
        <v>1.4589306116104126</v>
      </c>
      <c r="G84" s="5">
        <v>0.6157881617546082</v>
      </c>
      <c r="H84" s="5">
        <v>0.35570311546325684</v>
      </c>
      <c r="I84" s="5">
        <v>0.2638857364654541</v>
      </c>
      <c r="J84" s="5">
        <v>0.04653312638401985</v>
      </c>
      <c r="K84" s="5">
        <v>1.8105275630950928</v>
      </c>
    </row>
    <row r="85" ht="14.25" customHeight="1">
      <c r="A85" s="5">
        <v>71.0</v>
      </c>
      <c r="B85" s="5" t="s">
        <v>99</v>
      </c>
      <c r="C85" s="5" t="str">
        <f>vlookup(B85,'All Years'!$B:$C,2,0)</f>
        <v>Central and Eastern Europe</v>
      </c>
      <c r="D85" s="5">
        <v>5.54610013961792</v>
      </c>
      <c r="E85" s="5">
        <v>1.0101500749588013</v>
      </c>
      <c r="F85" s="5">
        <v>1.265657901763916</v>
      </c>
      <c r="G85" s="5">
        <v>0.8390288949012756</v>
      </c>
      <c r="H85" s="5">
        <v>0.3032238483428955</v>
      </c>
      <c r="I85" s="5">
        <v>0.1490103304386139</v>
      </c>
      <c r="J85" s="5">
        <v>0.09843511134386063</v>
      </c>
      <c r="K85" s="5">
        <v>1.880565881729126</v>
      </c>
    </row>
    <row r="86" ht="14.25" customHeight="1">
      <c r="A86" s="5">
        <v>94.0</v>
      </c>
      <c r="B86" s="5" t="s">
        <v>107</v>
      </c>
      <c r="C86" s="5" t="str">
        <f>vlookup(B86,'All Years'!$B:$C,2,0)</f>
        <v>Middle East and Northern Africa</v>
      </c>
      <c r="D86" s="5">
        <v>5.094799995422363</v>
      </c>
      <c r="E86" s="5">
        <v>0.7586221098899841</v>
      </c>
      <c r="F86" s="5">
        <v>0.645208477973938</v>
      </c>
      <c r="G86" s="5">
        <v>0.7450969219207764</v>
      </c>
      <c r="H86" s="5">
        <v>0.4500541388988495</v>
      </c>
      <c r="I86" s="5">
        <v>0.04003255069255829</v>
      </c>
      <c r="J86" s="5">
        <v>0.07738560438156128</v>
      </c>
      <c r="K86" s="5">
        <v>2.3784024715423584</v>
      </c>
    </row>
    <row r="87" ht="14.25" customHeight="1">
      <c r="A87" s="5">
        <v>124.0</v>
      </c>
      <c r="B87" s="5" t="s">
        <v>136</v>
      </c>
      <c r="C87" s="5" t="str">
        <f>vlookup(B87,'All Years'!$B:$C,2,0)</f>
        <v>Southeastern Asia</v>
      </c>
      <c r="D87" s="5">
        <v>4.308000087738037</v>
      </c>
      <c r="E87" s="5">
        <v>0.6780909299850464</v>
      </c>
      <c r="F87" s="5">
        <v>1.0981782674789429</v>
      </c>
      <c r="G87" s="5">
        <v>0.49544307589530945</v>
      </c>
      <c r="H87" s="5">
        <v>0.5974788665771484</v>
      </c>
      <c r="I87" s="5">
        <v>0.5698137283325195</v>
      </c>
      <c r="J87" s="5">
        <v>0.18753035366535187</v>
      </c>
      <c r="K87" s="5">
        <v>0.6814625263214111</v>
      </c>
    </row>
    <row r="88" ht="14.25" customHeight="1">
      <c r="A88" s="5">
        <v>89.0</v>
      </c>
      <c r="B88" s="5" t="s">
        <v>129</v>
      </c>
      <c r="C88" s="5" t="str">
        <f>vlookup(B88,'All Years'!$B:$C,2,0)</f>
        <v>Southern Asia</v>
      </c>
      <c r="D88" s="5">
        <v>5.137199878692627</v>
      </c>
      <c r="E88" s="5">
        <v>0.4440503716468811</v>
      </c>
      <c r="F88" s="5">
        <v>1.1007893085479736</v>
      </c>
      <c r="G88" s="5">
        <v>0.6688793897628784</v>
      </c>
      <c r="H88" s="5">
        <v>0.4806082546710968</v>
      </c>
      <c r="I88" s="5">
        <v>0.3009718060493469</v>
      </c>
      <c r="J88" s="5">
        <v>0.12750296294689178</v>
      </c>
      <c r="K88" s="5">
        <v>2.0143868923187256</v>
      </c>
    </row>
    <row r="89" ht="14.25" customHeight="1">
      <c r="A89" s="5">
        <v>6.0</v>
      </c>
      <c r="B89" s="5" t="s">
        <v>20</v>
      </c>
      <c r="C89" s="5" t="str">
        <f>vlookup(B89,'All Years'!$B:$C,2,0)</f>
        <v>Western Europe</v>
      </c>
      <c r="D89" s="5">
        <v>7.44890022277832</v>
      </c>
      <c r="E89" s="5">
        <v>1.3389463424682617</v>
      </c>
      <c r="F89" s="5">
        <v>1.4636459350585938</v>
      </c>
      <c r="G89" s="5">
        <v>0.9756753444671631</v>
      </c>
      <c r="H89" s="5">
        <v>0.6136264801025391</v>
      </c>
      <c r="I89" s="5">
        <v>0.3363175690174103</v>
      </c>
      <c r="J89" s="5">
        <v>0.3685697615146637</v>
      </c>
      <c r="K89" s="5">
        <v>2.3521170616149902</v>
      </c>
    </row>
    <row r="90" ht="14.25" customHeight="1">
      <c r="A90" s="5">
        <v>8.0</v>
      </c>
      <c r="B90" s="5" t="s">
        <v>22</v>
      </c>
      <c r="C90" s="5" t="str">
        <f>vlookup(B90,'All Years'!$B:$C,2,0)</f>
        <v>South Pasific</v>
      </c>
      <c r="D90" s="5">
        <v>7.299600124359131</v>
      </c>
      <c r="E90" s="5">
        <v>1.2423179149627686</v>
      </c>
      <c r="F90" s="5">
        <v>1.4872183799743652</v>
      </c>
      <c r="G90" s="5">
        <v>1.0081382989883423</v>
      </c>
      <c r="H90" s="5">
        <v>0.6467899084091187</v>
      </c>
      <c r="I90" s="5">
        <v>0.3257262110710144</v>
      </c>
      <c r="J90" s="5">
        <v>0.46126827597618103</v>
      </c>
      <c r="K90" s="5">
        <v>2.128108024597168</v>
      </c>
    </row>
    <row r="91" ht="14.25" customHeight="1">
      <c r="A91" s="5">
        <v>45.0</v>
      </c>
      <c r="B91" s="5" t="s">
        <v>72</v>
      </c>
      <c r="C91" s="5" t="str">
        <f>vlookup(B91,'All Years'!$B:$C,2,0)</f>
        <v>Latin America and Caribbean</v>
      </c>
      <c r="D91" s="5">
        <v>6.1371002197265625</v>
      </c>
      <c r="E91" s="5">
        <v>0.6200331449508667</v>
      </c>
      <c r="F91" s="5">
        <v>1.270812749862671</v>
      </c>
      <c r="G91" s="5">
        <v>0.8030932545661926</v>
      </c>
      <c r="H91" s="5">
        <v>0.5601173043251038</v>
      </c>
      <c r="I91" s="5">
        <v>0.2128714770078659</v>
      </c>
      <c r="J91" s="5">
        <v>0.17408457398414612</v>
      </c>
      <c r="K91" s="5">
        <v>2.4960811138153076</v>
      </c>
    </row>
    <row r="92" ht="14.25" customHeight="1">
      <c r="A92" s="5">
        <v>100.0</v>
      </c>
      <c r="B92" s="5" t="s">
        <v>148</v>
      </c>
      <c r="C92" s="5" t="str">
        <f>vlookup(B92,'All Years'!$B:$C,2,0)</f>
        <v>Sub-Saharan Africa</v>
      </c>
      <c r="D92" s="5">
        <v>4.909599781036377</v>
      </c>
      <c r="E92" s="5">
        <v>0.10833033174276352</v>
      </c>
      <c r="F92" s="5">
        <v>0.7038001418113708</v>
      </c>
      <c r="G92" s="5">
        <v>0.29881635308265686</v>
      </c>
      <c r="H92" s="5">
        <v>0.43531161546707153</v>
      </c>
      <c r="I92" s="5">
        <v>0.2081768959760666</v>
      </c>
      <c r="J92" s="5">
        <v>0.13755476474761963</v>
      </c>
      <c r="K92" s="5">
        <v>3.0176305770874023</v>
      </c>
    </row>
    <row r="93" ht="14.25" customHeight="1">
      <c r="A93" s="5">
        <v>110.0</v>
      </c>
      <c r="B93" s="5" t="s">
        <v>94</v>
      </c>
      <c r="C93" s="5" t="str">
        <f>vlookup(B93,'All Years'!$B:$C,2,0)</f>
        <v>Sub-Saharan Africa</v>
      </c>
      <c r="D93" s="5">
        <v>4.724100112915039</v>
      </c>
      <c r="E93" s="5">
        <v>0.6459018588066101</v>
      </c>
      <c r="F93" s="5">
        <v>0.986717939376831</v>
      </c>
      <c r="G93" s="5">
        <v>0.16783593595027924</v>
      </c>
      <c r="H93" s="5">
        <v>0.4350794553756714</v>
      </c>
      <c r="I93" s="5">
        <v>0.22132812440395355</v>
      </c>
      <c r="J93" s="5">
        <v>0.04758993536233902</v>
      </c>
      <c r="K93" s="5">
        <v>2.219635486602783</v>
      </c>
    </row>
    <row r="94" ht="14.25" customHeight="1">
      <c r="A94" s="5">
        <v>75.0</v>
      </c>
      <c r="B94" s="5" t="s">
        <v>160</v>
      </c>
      <c r="C94" s="5" t="str">
        <f>vlookup(B94,'All Years'!$B:$C,2,0)</f>
        <v>#N/A</v>
      </c>
      <c r="D94" s="5">
        <v>5.5355000495910645</v>
      </c>
      <c r="E94" s="5">
        <v>1.2127994298934937</v>
      </c>
      <c r="F94" s="5">
        <v>1.1830891370773315</v>
      </c>
      <c r="G94" s="5">
        <v>1.0261245965957642</v>
      </c>
      <c r="H94" s="5">
        <v>0.47788572311401367</v>
      </c>
      <c r="I94" s="5">
        <v>0.19916005432605743</v>
      </c>
      <c r="J94" s="5">
        <v>0.19980290532112122</v>
      </c>
      <c r="K94" s="5">
        <v>1.2366876602172852</v>
      </c>
    </row>
    <row r="95" ht="14.25" customHeight="1">
      <c r="A95" s="5">
        <v>5.0</v>
      </c>
      <c r="B95" s="5" t="s">
        <v>16</v>
      </c>
      <c r="C95" s="5" t="str">
        <f>vlookup(B95,'All Years'!$B:$C,2,0)</f>
        <v>Western Europe</v>
      </c>
      <c r="D95" s="5">
        <v>7.48799991607666</v>
      </c>
      <c r="E95" s="5">
        <v>1.424207329750061</v>
      </c>
      <c r="F95" s="5">
        <v>1.4951725006103516</v>
      </c>
      <c r="G95" s="5">
        <v>1.0080718994140625</v>
      </c>
      <c r="H95" s="5">
        <v>0.6702008843421936</v>
      </c>
      <c r="I95" s="5">
        <v>0.28798508644104004</v>
      </c>
      <c r="J95" s="5">
        <v>0.43410056829452515</v>
      </c>
      <c r="K95" s="5">
        <v>2.1682662963867188</v>
      </c>
    </row>
    <row r="96" ht="14.25" customHeight="1">
      <c r="A96" s="5">
        <v>65.0</v>
      </c>
      <c r="B96" s="5" t="s">
        <v>96</v>
      </c>
      <c r="C96" s="5" t="str">
        <f>vlookup(B96,'All Years'!$B:$C,2,0)</f>
        <v>Southern Asia</v>
      </c>
      <c r="D96" s="5">
        <v>5.693299770355225</v>
      </c>
      <c r="E96" s="5">
        <v>0.6167994737625122</v>
      </c>
      <c r="F96" s="5">
        <v>0.8729795813560486</v>
      </c>
      <c r="G96" s="5">
        <v>0.46993324160575867</v>
      </c>
      <c r="H96" s="5">
        <v>0.40542173385620117</v>
      </c>
      <c r="I96" s="5">
        <v>0.22870506346225739</v>
      </c>
      <c r="J96" s="5">
        <v>0.12259212136268616</v>
      </c>
      <c r="K96" s="5">
        <v>2.976876735687256</v>
      </c>
    </row>
    <row r="97" ht="14.25" customHeight="1">
      <c r="A97" s="5">
        <v>118.0</v>
      </c>
      <c r="B97" s="5" t="s">
        <v>119</v>
      </c>
      <c r="C97" s="5" t="str">
        <f>vlookup(B97,'All Years'!$B:$C,2,0)</f>
        <v>Middle East and Northern Africa</v>
      </c>
      <c r="D97" s="5">
        <v>4.552800178527832</v>
      </c>
      <c r="E97" s="5">
        <v>0.5878192186355591</v>
      </c>
      <c r="F97" s="5">
        <v>1.1947555541992188</v>
      </c>
      <c r="G97" s="5">
        <v>0.61382657289505</v>
      </c>
      <c r="H97" s="5">
        <v>0.298700749874115</v>
      </c>
      <c r="I97" s="5">
        <v>0.0918162614107132</v>
      </c>
      <c r="J97" s="5">
        <v>0.07191365212202072</v>
      </c>
      <c r="K97" s="5">
        <v>1.6939857006072998</v>
      </c>
    </row>
    <row r="98" ht="14.25" customHeight="1">
      <c r="A98" s="5">
        <v>36.0</v>
      </c>
      <c r="B98" s="5" t="s">
        <v>41</v>
      </c>
      <c r="C98" s="5" t="str">
        <f>vlookup(B98,'All Years'!$B:$C,2,0)</f>
        <v>Latin America and Caribbean</v>
      </c>
      <c r="D98" s="5">
        <v>6.304800033569336</v>
      </c>
      <c r="E98" s="5">
        <v>1.0976678133010864</v>
      </c>
      <c r="F98" s="5">
        <v>1.376149296760559</v>
      </c>
      <c r="G98" s="5">
        <v>0.8785465359687805</v>
      </c>
      <c r="H98" s="5">
        <v>0.5798497796058655</v>
      </c>
      <c r="I98" s="5">
        <v>0.09720730781555176</v>
      </c>
      <c r="J98" s="5">
        <v>0.054230526089668274</v>
      </c>
      <c r="K98" s="5">
        <v>2.2211761474609375</v>
      </c>
    </row>
    <row r="99" ht="14.25" customHeight="1">
      <c r="A99" s="5">
        <v>66.0</v>
      </c>
      <c r="B99" s="5" t="s">
        <v>68</v>
      </c>
      <c r="C99" s="5" t="str">
        <f>vlookup(B99,'All Years'!$B:$C,2,0)</f>
        <v>Latin America and Caribbean</v>
      </c>
      <c r="D99" s="5">
        <v>5.6921000480651855</v>
      </c>
      <c r="E99" s="5">
        <v>0.8979908227920532</v>
      </c>
      <c r="F99" s="5">
        <v>1.3681975603103638</v>
      </c>
      <c r="G99" s="5">
        <v>0.7358696460723877</v>
      </c>
      <c r="H99" s="5">
        <v>0.5865100622177124</v>
      </c>
      <c r="I99" s="5">
        <v>0.20429924130439758</v>
      </c>
      <c r="J99" s="5">
        <v>0.06507737934589386</v>
      </c>
      <c r="K99" s="5">
        <v>1.834125280380249</v>
      </c>
    </row>
    <row r="100" ht="14.25" customHeight="1">
      <c r="A100" s="5">
        <v>62.0</v>
      </c>
      <c r="B100" s="5" t="s">
        <v>73</v>
      </c>
      <c r="C100" s="5" t="str">
        <f>vlookup(B100,'All Years'!$B:$C,2,0)</f>
        <v>Latin America and Caribbean</v>
      </c>
      <c r="D100" s="5">
        <v>5.796800136566162</v>
      </c>
      <c r="E100" s="5">
        <v>0.9185491800308228</v>
      </c>
      <c r="F100" s="5">
        <v>1.2084059715270996</v>
      </c>
      <c r="G100" s="5">
        <v>0.8244441747665405</v>
      </c>
      <c r="H100" s="5">
        <v>0.5132100582122803</v>
      </c>
      <c r="I100" s="5">
        <v>0.0916118174791336</v>
      </c>
      <c r="J100" s="5">
        <v>0.02703266032040119</v>
      </c>
      <c r="K100" s="5">
        <v>2.2134995460510254</v>
      </c>
    </row>
    <row r="101" ht="14.25" customHeight="1">
      <c r="A101" s="5">
        <v>51.0</v>
      </c>
      <c r="B101" s="5" t="s">
        <v>106</v>
      </c>
      <c r="C101" s="5" t="str">
        <f>vlookup(B101,'All Years'!$B:$C,2,0)</f>
        <v>Southeastern Asia</v>
      </c>
      <c r="D101" s="5">
        <v>6.00600004196167</v>
      </c>
      <c r="E101" s="5">
        <v>0.7751206755638123</v>
      </c>
      <c r="F101" s="5">
        <v>1.2453817129135132</v>
      </c>
      <c r="G101" s="5">
        <v>0.6021894812583923</v>
      </c>
      <c r="H101" s="5">
        <v>0.6219151616096497</v>
      </c>
      <c r="I101" s="5">
        <v>0.12926021218299866</v>
      </c>
      <c r="J101" s="5">
        <v>0.13038572669029236</v>
      </c>
      <c r="K101" s="5">
        <v>2.501741886138916</v>
      </c>
    </row>
    <row r="102" ht="14.25" customHeight="1">
      <c r="A102" s="5">
        <v>42.0</v>
      </c>
      <c r="B102" s="5" t="s">
        <v>75</v>
      </c>
      <c r="C102" s="5" t="str">
        <f>vlookup(B102,'All Years'!$B:$C,2,0)</f>
        <v>Central and Eastern Europe</v>
      </c>
      <c r="D102" s="5">
        <v>6.186299800872803</v>
      </c>
      <c r="E102" s="5">
        <v>1.1692291498184204</v>
      </c>
      <c r="F102" s="5">
        <v>1.3103997707366943</v>
      </c>
      <c r="G102" s="5">
        <v>0.8680384755134583</v>
      </c>
      <c r="H102" s="5">
        <v>0.557903528213501</v>
      </c>
      <c r="I102" s="5">
        <v>0.06337424367666245</v>
      </c>
      <c r="J102" s="5">
        <v>0.16054125130176544</v>
      </c>
      <c r="K102" s="5">
        <v>2.056797981262207</v>
      </c>
    </row>
    <row r="103" ht="14.25" customHeight="1">
      <c r="A103" s="5">
        <v>58.0</v>
      </c>
      <c r="B103" s="5" t="s">
        <v>104</v>
      </c>
      <c r="C103" s="5" t="str">
        <f>vlookup(B103,'All Years'!$B:$C,2,0)</f>
        <v>Western Europe</v>
      </c>
      <c r="D103" s="5">
        <v>5.910900115966797</v>
      </c>
      <c r="E103" s="5">
        <v>1.1688008308410645</v>
      </c>
      <c r="F103" s="5">
        <v>1.339530348777771</v>
      </c>
      <c r="G103" s="5">
        <v>0.9793152809143066</v>
      </c>
      <c r="H103" s="5">
        <v>0.5898951888084412</v>
      </c>
      <c r="I103" s="5">
        <v>0.053036946803331375</v>
      </c>
      <c r="J103" s="5">
        <v>0.027733465656638145</v>
      </c>
      <c r="K103" s="5">
        <v>1.752558708190918</v>
      </c>
    </row>
    <row r="104" ht="14.25" customHeight="1">
      <c r="A104" s="5">
        <v>46.0</v>
      </c>
      <c r="B104" s="5" t="s">
        <v>102</v>
      </c>
      <c r="C104" s="5" t="str">
        <f>vlookup(B104,'All Years'!$B:$C,2,0)</f>
        <v>Central and Eastern Europe</v>
      </c>
      <c r="D104" s="5">
        <v>6.123700141906738</v>
      </c>
      <c r="E104" s="5">
        <v>1.1204016208648682</v>
      </c>
      <c r="F104" s="5">
        <v>1.194438099861145</v>
      </c>
      <c r="G104" s="5">
        <v>0.7922948598861694</v>
      </c>
      <c r="H104" s="5">
        <v>0.5348523259162903</v>
      </c>
      <c r="I104" s="5">
        <v>0.06818161904811859</v>
      </c>
      <c r="J104" s="5">
        <v>8.295688312500715E-4</v>
      </c>
      <c r="K104" s="5">
        <v>2.412749767303467</v>
      </c>
    </row>
    <row r="105" ht="14.25" customHeight="1">
      <c r="A105" s="5">
        <v>72.0</v>
      </c>
      <c r="B105" s="5" t="s">
        <v>79</v>
      </c>
      <c r="C105" s="5" t="str">
        <f>vlookup(B105,'All Years'!$B:$C,2,0)</f>
        <v>Central and Eastern Europe</v>
      </c>
      <c r="D105" s="5">
        <v>5.546000003814697</v>
      </c>
      <c r="E105" s="5">
        <v>1.1269996166229248</v>
      </c>
      <c r="F105" s="5">
        <v>1.3786441087722778</v>
      </c>
      <c r="G105" s="5">
        <v>0.6804459095001221</v>
      </c>
      <c r="H105" s="5">
        <v>0.3994995951652527</v>
      </c>
      <c r="I105" s="5">
        <v>0.09904191642999649</v>
      </c>
      <c r="J105" s="5">
        <v>0.045699361711740494</v>
      </c>
      <c r="K105" s="5">
        <v>1.8157167434692383</v>
      </c>
    </row>
    <row r="106" ht="14.25" customHeight="1">
      <c r="A106" s="5">
        <v>136.0</v>
      </c>
      <c r="B106" s="5" t="s">
        <v>157</v>
      </c>
      <c r="C106" s="5" t="str">
        <f>vlookup(B106,'All Years'!$B:$C,2,0)</f>
        <v>Sub-Saharan Africa</v>
      </c>
      <c r="D106" s="5">
        <v>3.312299966812134</v>
      </c>
      <c r="E106" s="5">
        <v>0.34324267506599426</v>
      </c>
      <c r="F106" s="5">
        <v>0.5228763222694397</v>
      </c>
      <c r="G106" s="5">
        <v>0.5723832845687866</v>
      </c>
      <c r="H106" s="5">
        <v>0.6040878891944885</v>
      </c>
      <c r="I106" s="5">
        <v>0.23570498824119568</v>
      </c>
      <c r="J106" s="5">
        <v>0.4855424761772156</v>
      </c>
      <c r="K106" s="5">
        <v>0.5484449863433838</v>
      </c>
    </row>
    <row r="107" ht="14.25" customHeight="1">
      <c r="A107" s="5">
        <v>27.0</v>
      </c>
      <c r="B107" s="5" t="s">
        <v>51</v>
      </c>
      <c r="C107" s="5" t="str">
        <f>vlookup(B107,'All Years'!$B:$C,2,0)</f>
        <v>Middle East and Northern Africa</v>
      </c>
      <c r="D107" s="5">
        <v>6.406499862670898</v>
      </c>
      <c r="E107" s="5">
        <v>1.334328532218933</v>
      </c>
      <c r="F107" s="5">
        <v>1.3099501132965088</v>
      </c>
      <c r="G107" s="5">
        <v>0.7598181366920471</v>
      </c>
      <c r="H107" s="5">
        <v>0.5484774708747864</v>
      </c>
      <c r="I107" s="5">
        <v>0.08744068443775177</v>
      </c>
      <c r="J107" s="5">
        <v>0.163322314620018</v>
      </c>
      <c r="K107" s="5">
        <v>2.2031188011169434</v>
      </c>
    </row>
    <row r="108" ht="14.25" customHeight="1">
      <c r="A108" s="5">
        <v>98.0</v>
      </c>
      <c r="B108" s="5" t="s">
        <v>146</v>
      </c>
      <c r="C108" s="5" t="str">
        <f>vlookup(B108,'All Years'!$B:$C,2,0)</f>
        <v>Sub-Saharan Africa</v>
      </c>
      <c r="D108" s="5">
        <v>4.980800151824951</v>
      </c>
      <c r="E108" s="5">
        <v>0.5040618181228638</v>
      </c>
      <c r="F108" s="5">
        <v>0.9545934200286865</v>
      </c>
      <c r="G108" s="5">
        <v>0.5183919072151184</v>
      </c>
      <c r="H108" s="5">
        <v>0.35240089893341064</v>
      </c>
      <c r="I108" s="5">
        <v>0.16439713537693024</v>
      </c>
      <c r="J108" s="5">
        <v>0.08186593651771545</v>
      </c>
      <c r="K108" s="5">
        <v>2.4051239490509033</v>
      </c>
    </row>
    <row r="109" ht="14.25" customHeight="1">
      <c r="A109" s="5">
        <v>63.0</v>
      </c>
      <c r="B109" s="5" t="s">
        <v>103</v>
      </c>
      <c r="C109" s="5" t="str">
        <f>vlookup(B109,'All Years'!$B:$C,2,0)</f>
        <v>Central and Eastern Europe</v>
      </c>
      <c r="D109" s="5">
        <v>5.778200149536133</v>
      </c>
      <c r="E109" s="5">
        <v>0.9881818294525146</v>
      </c>
      <c r="F109" s="5">
        <v>1.3274489641189575</v>
      </c>
      <c r="G109" s="5">
        <v>0.8284032940864563</v>
      </c>
      <c r="H109" s="5">
        <v>0.3954284191131592</v>
      </c>
      <c r="I109" s="5">
        <v>0.15028288960456848</v>
      </c>
      <c r="J109" s="5">
        <v>0.05944714695215225</v>
      </c>
      <c r="K109" s="5">
        <v>2.0290400981903076</v>
      </c>
    </row>
    <row r="110" ht="14.25" customHeight="1">
      <c r="A110" s="5">
        <v>129.0</v>
      </c>
      <c r="B110" s="5" t="s">
        <v>131</v>
      </c>
      <c r="C110" s="5" t="str">
        <f>vlookup(B110,'All Years'!$B:$C,2,0)</f>
        <v>Sub-Saharan Africa</v>
      </c>
      <c r="D110" s="5">
        <v>3.9263999462127686</v>
      </c>
      <c r="E110" s="5">
        <v>0.240560382604599</v>
      </c>
      <c r="F110" s="5">
        <v>0.7479849457740784</v>
      </c>
      <c r="G110" s="5">
        <v>0.20395396649837494</v>
      </c>
      <c r="H110" s="5">
        <v>0.38202768564224243</v>
      </c>
      <c r="I110" s="5">
        <v>0.25764700770378113</v>
      </c>
      <c r="J110" s="5">
        <v>0.0479409359395504</v>
      </c>
      <c r="K110" s="5">
        <v>2.046271800994873</v>
      </c>
    </row>
    <row r="111" ht="14.25" customHeight="1">
      <c r="A111" s="5">
        <v>31.0</v>
      </c>
      <c r="B111" s="5" t="s">
        <v>39</v>
      </c>
      <c r="C111" s="5" t="str">
        <f>vlookup(B111,'All Years'!$B:$C,2,0)</f>
        <v>Southeastern Asia</v>
      </c>
      <c r="D111" s="5">
        <v>6.377099990844727</v>
      </c>
      <c r="E111" s="5">
        <v>1.5195801258087158</v>
      </c>
      <c r="F111" s="5">
        <v>1.3954569101333618</v>
      </c>
      <c r="G111" s="5">
        <v>1.1378142833709717</v>
      </c>
      <c r="H111" s="5">
        <v>0.6353172063827515</v>
      </c>
      <c r="I111" s="5">
        <v>0.21877090632915497</v>
      </c>
      <c r="J111" s="5">
        <v>0.5331622362136841</v>
      </c>
      <c r="K111" s="5">
        <v>0.9370317459106445</v>
      </c>
    </row>
    <row r="112" ht="14.25" customHeight="1">
      <c r="A112" s="5">
        <v>37.0</v>
      </c>
      <c r="B112" s="5" t="s">
        <v>60</v>
      </c>
      <c r="C112" s="5" t="str">
        <f>vlookup(B112,'All Years'!$B:$C,2,0)</f>
        <v>Central and Eastern Europe</v>
      </c>
      <c r="D112" s="5">
        <v>6.280600070953369</v>
      </c>
      <c r="E112" s="5">
        <v>1.1948376893997192</v>
      </c>
      <c r="F112" s="5">
        <v>1.4243311882019043</v>
      </c>
      <c r="G112" s="5">
        <v>0.8534652590751648</v>
      </c>
      <c r="H112" s="5">
        <v>0.4235425293445587</v>
      </c>
      <c r="I112" s="5">
        <v>0.11672977358102798</v>
      </c>
      <c r="J112" s="5">
        <v>0.011291440576314926</v>
      </c>
      <c r="K112" s="5">
        <v>2.2564220428466797</v>
      </c>
    </row>
    <row r="113" ht="14.25" customHeight="1">
      <c r="A113" s="5">
        <v>33.0</v>
      </c>
      <c r="B113" s="5" t="s">
        <v>70</v>
      </c>
      <c r="C113" s="5" t="str">
        <f>vlookup(B113,'All Years'!$B:$C,2,0)</f>
        <v>Central and Eastern Europe</v>
      </c>
      <c r="D113" s="5">
        <v>6.363399982452393</v>
      </c>
      <c r="E113" s="5">
        <v>1.2086524963378906</v>
      </c>
      <c r="F113" s="5">
        <v>1.4646776914596558</v>
      </c>
      <c r="G113" s="5">
        <v>0.9325480461120605</v>
      </c>
      <c r="H113" s="5">
        <v>0.6467001438140869</v>
      </c>
      <c r="I113" s="5">
        <v>0.14570149779319763</v>
      </c>
      <c r="J113" s="5">
        <v>0.07651632279157639</v>
      </c>
      <c r="K113" s="5">
        <v>1.8885865211486816</v>
      </c>
    </row>
    <row r="114" ht="14.25" customHeight="1">
      <c r="A114" s="5">
        <v>105.0</v>
      </c>
      <c r="B114" s="5" t="s">
        <v>124</v>
      </c>
      <c r="C114" s="5" t="str">
        <f>vlookup(B114,'All Years'!$B:$C,2,0)</f>
        <v>Sub-Saharan Africa</v>
      </c>
      <c r="D114" s="5">
        <v>4.8140997886657715</v>
      </c>
      <c r="E114" s="5">
        <v>0.9021404385566711</v>
      </c>
      <c r="F114" s="5">
        <v>1.25908625125885</v>
      </c>
      <c r="G114" s="5">
        <v>0.4070340692996979</v>
      </c>
      <c r="H114" s="5">
        <v>0.4347818195819855</v>
      </c>
      <c r="I114" s="5">
        <v>0.12640684843063354</v>
      </c>
      <c r="J114" s="5">
        <v>0.05950213968753815</v>
      </c>
      <c r="K114" s="5">
        <v>1.625117301940918</v>
      </c>
    </row>
    <row r="115" ht="14.25" customHeight="1">
      <c r="A115" s="5">
        <v>60.0</v>
      </c>
      <c r="B115" s="5" t="s">
        <v>62</v>
      </c>
      <c r="C115" s="5" t="str">
        <f>vlookup(B115,'All Years'!$B:$C,2,0)</f>
        <v>Eastern Asia</v>
      </c>
      <c r="D115" s="5">
        <v>5.872399806976318</v>
      </c>
      <c r="E115" s="5">
        <v>1.2453006505966187</v>
      </c>
      <c r="F115" s="5">
        <v>1.1335605382919312</v>
      </c>
      <c r="G115" s="5">
        <v>1.0225425958633423</v>
      </c>
      <c r="H115" s="5">
        <v>0.2593563497066498</v>
      </c>
      <c r="I115" s="5">
        <v>0.17030386626720428</v>
      </c>
      <c r="J115" s="5">
        <v>0.09459628164768219</v>
      </c>
      <c r="K115" s="5">
        <v>1.9467570781707764</v>
      </c>
    </row>
    <row r="116" ht="14.25" customHeight="1">
      <c r="A116" s="5">
        <v>28.0</v>
      </c>
      <c r="B116" s="5" t="s">
        <v>52</v>
      </c>
      <c r="C116" s="5" t="str">
        <f>vlookup(B116,'All Years'!$B:$C,2,0)</f>
        <v>Western Europe</v>
      </c>
      <c r="D116" s="5">
        <v>6.400899887084961</v>
      </c>
      <c r="E116" s="5">
        <v>1.2305352687835693</v>
      </c>
      <c r="F116" s="5">
        <v>1.4210991859436035</v>
      </c>
      <c r="G116" s="5">
        <v>1.0513430833816528</v>
      </c>
      <c r="H116" s="5">
        <v>0.42598381638526917</v>
      </c>
      <c r="I116" s="5">
        <v>0.1653054803609848</v>
      </c>
      <c r="J116" s="5">
        <v>0.10957977920770645</v>
      </c>
      <c r="K116" s="5">
        <v>1.9970884323120117</v>
      </c>
    </row>
    <row r="117" ht="14.25" customHeight="1">
      <c r="A117" s="5">
        <v>123.0</v>
      </c>
      <c r="B117" s="5" t="s">
        <v>139</v>
      </c>
      <c r="C117" s="5" t="str">
        <f>vlookup(B117,'All Years'!$B:$C,2,0)</f>
        <v>Southern Asia</v>
      </c>
      <c r="D117" s="5">
        <v>4.327000141143799</v>
      </c>
      <c r="E117" s="5">
        <v>0.8979869484901428</v>
      </c>
      <c r="F117" s="5">
        <v>1.1949400901794434</v>
      </c>
      <c r="G117" s="5">
        <v>0.7920367121696472</v>
      </c>
      <c r="H117" s="5">
        <v>0.5286324620246887</v>
      </c>
      <c r="I117" s="5">
        <v>0.2526661455631256</v>
      </c>
      <c r="J117" s="5">
        <v>0.04944456368684769</v>
      </c>
      <c r="K117" s="5">
        <v>0.6112885475158691</v>
      </c>
    </row>
    <row r="118" ht="14.25" customHeight="1">
      <c r="A118" s="5">
        <v>7.0</v>
      </c>
      <c r="B118" s="5" t="s">
        <v>21</v>
      </c>
      <c r="C118" s="5" t="str">
        <f>vlookup(B118,'All Years'!$B:$C,2,0)</f>
        <v>Western Europe</v>
      </c>
      <c r="D118" s="5">
        <v>7.353499889373779</v>
      </c>
      <c r="E118" s="5">
        <v>1.3222352266311646</v>
      </c>
      <c r="F118" s="5">
        <v>1.4333477020263672</v>
      </c>
      <c r="G118" s="5">
        <v>0.9864704608917236</v>
      </c>
      <c r="H118" s="5">
        <v>0.6502977013587952</v>
      </c>
      <c r="I118" s="5">
        <v>0.2728278934955597</v>
      </c>
      <c r="J118" s="5">
        <v>0.44206637144088745</v>
      </c>
      <c r="K118" s="5">
        <v>2.2462992668151855</v>
      </c>
    </row>
    <row r="119" ht="14.25" customHeight="1">
      <c r="A119" s="5">
        <v>3.0</v>
      </c>
      <c r="B119" s="5" t="s">
        <v>12</v>
      </c>
      <c r="C119" s="5" t="str">
        <f>vlookup(B119,'All Years'!$B:$C,2,0)</f>
        <v>Western Europe</v>
      </c>
      <c r="D119" s="5">
        <v>7.559899806976318</v>
      </c>
      <c r="E119" s="5">
        <v>1.3907742500305176</v>
      </c>
      <c r="F119" s="5">
        <v>1.4724034070968628</v>
      </c>
      <c r="G119" s="5">
        <v>1.040533185005188</v>
      </c>
      <c r="H119" s="5">
        <v>0.6289544701576233</v>
      </c>
      <c r="I119" s="5">
        <v>0.2690557539463043</v>
      </c>
      <c r="J119" s="5">
        <v>0.4079459011554718</v>
      </c>
      <c r="K119" s="5">
        <v>2.3502674102783203</v>
      </c>
    </row>
    <row r="120" ht="14.25" customHeight="1">
      <c r="A120" s="5">
        <v>25.0</v>
      </c>
      <c r="B120" s="4" t="s">
        <v>54</v>
      </c>
      <c r="C120" s="5" t="str">
        <f>vlookup(B120,'All Years'!$B:$C,2,0)</f>
        <v>Eastern Asia</v>
      </c>
      <c r="D120" s="5">
        <v>6.455399990081787</v>
      </c>
      <c r="E120" s="5">
        <v>1.3274705410003662</v>
      </c>
      <c r="F120" s="5">
        <v>1.3577606678009033</v>
      </c>
      <c r="G120" s="5">
        <v>0.8784379959106445</v>
      </c>
      <c r="H120" s="5">
        <v>0.44940438866615295</v>
      </c>
      <c r="I120" s="5">
        <v>0.1505987048149109</v>
      </c>
      <c r="J120" s="5">
        <v>0.13151635229587555</v>
      </c>
      <c r="K120" s="5">
        <v>2.160238742828369</v>
      </c>
    </row>
    <row r="121" ht="14.25" customHeight="1">
      <c r="A121" s="5">
        <v>70.0</v>
      </c>
      <c r="B121" s="5" t="s">
        <v>117</v>
      </c>
      <c r="C121" s="5" t="str">
        <f>vlookup(B121,'All Years'!$B:$C,2,0)</f>
        <v>Central and Eastern Europe</v>
      </c>
      <c r="D121" s="5">
        <v>5.555699825286865</v>
      </c>
      <c r="E121" s="5">
        <v>0.4748746156692505</v>
      </c>
      <c r="F121" s="5">
        <v>1.218377709388733</v>
      </c>
      <c r="G121" s="5">
        <v>0.680594801902771</v>
      </c>
      <c r="H121" s="5">
        <v>0.5211411714553833</v>
      </c>
      <c r="I121" s="5">
        <v>0.1824171245098114</v>
      </c>
      <c r="J121" s="5">
        <v>0.22177991271018982</v>
      </c>
      <c r="K121" s="5">
        <v>2.2565083503723145</v>
      </c>
    </row>
    <row r="122" ht="14.25" customHeight="1">
      <c r="A122" s="5">
        <v>135.0</v>
      </c>
      <c r="B122" s="5" t="s">
        <v>150</v>
      </c>
      <c r="C122" s="5" t="str">
        <f>vlookup(B122,'All Years'!$B:$C,2,0)</f>
        <v>Sub-Saharan Africa</v>
      </c>
      <c r="D122" s="5">
        <v>3.4762001037597656</v>
      </c>
      <c r="E122" s="5">
        <v>0.45716312527656555</v>
      </c>
      <c r="F122" s="5">
        <v>0.8726746439933777</v>
      </c>
      <c r="G122" s="5">
        <v>0.4426778554916382</v>
      </c>
      <c r="H122" s="5">
        <v>0.5093430876731873</v>
      </c>
      <c r="I122" s="5">
        <v>0.27154091000556946</v>
      </c>
      <c r="J122" s="5">
        <v>0.20388086140155792</v>
      </c>
      <c r="K122" s="5">
        <v>0.7189633846282959</v>
      </c>
    </row>
    <row r="123" ht="14.25" customHeight="1">
      <c r="A123" s="5">
        <v>53.0</v>
      </c>
      <c r="B123" s="5" t="s">
        <v>50</v>
      </c>
      <c r="C123" s="5" t="str">
        <f>vlookup(B123,'All Years'!$B:$C,2,0)</f>
        <v>Southeastern Asia</v>
      </c>
      <c r="D123" s="5">
        <v>5.998799800872803</v>
      </c>
      <c r="E123" s="5">
        <v>1.0070292949676514</v>
      </c>
      <c r="F123" s="5">
        <v>1.3475195169448853</v>
      </c>
      <c r="G123" s="5">
        <v>0.7938558459281921</v>
      </c>
      <c r="H123" s="5">
        <v>0.6094498038291931</v>
      </c>
      <c r="I123" s="5">
        <v>0.3767090141773224</v>
      </c>
      <c r="J123" s="5">
        <v>0.031837861984968185</v>
      </c>
      <c r="K123" s="5">
        <v>1.8323841094970703</v>
      </c>
    </row>
    <row r="124" ht="14.25" customHeight="1">
      <c r="A124" s="5">
        <v>125.0</v>
      </c>
      <c r="B124" s="5" t="s">
        <v>159</v>
      </c>
      <c r="C124" s="5" t="str">
        <f>vlookup(B124,'All Years'!$B:$C,2,0)</f>
        <v>Sub-Saharan Africa</v>
      </c>
      <c r="D124" s="5">
        <v>4.18720006942749</v>
      </c>
      <c r="E124" s="5">
        <v>0.2681162655353546</v>
      </c>
      <c r="F124" s="5">
        <v>0.5476228594779968</v>
      </c>
      <c r="G124" s="5">
        <v>0.34273117780685425</v>
      </c>
      <c r="H124" s="5">
        <v>0.3035390377044678</v>
      </c>
      <c r="I124" s="5">
        <v>0.20077425241470337</v>
      </c>
      <c r="J124" s="5">
        <v>0.11482645571231842</v>
      </c>
      <c r="K124" s="5">
        <v>2.409595251083374</v>
      </c>
    </row>
    <row r="125" ht="14.25" customHeight="1">
      <c r="A125" s="5">
        <v>121.0</v>
      </c>
      <c r="B125" s="5" t="s">
        <v>118</v>
      </c>
      <c r="C125" s="5" t="str">
        <f>vlookup(B125,'All Years'!$B:$C,2,0)</f>
        <v>Middle East and Northern Africa</v>
      </c>
      <c r="D125" s="5">
        <v>4.392199993133545</v>
      </c>
      <c r="E125" s="5">
        <v>0.8747426867485046</v>
      </c>
      <c r="F125" s="5">
        <v>0.872167706489563</v>
      </c>
      <c r="G125" s="5">
        <v>0.7811567187309265</v>
      </c>
      <c r="H125" s="5">
        <v>0.23586055636405945</v>
      </c>
      <c r="I125" s="5">
        <v>0.05588114261627197</v>
      </c>
      <c r="J125" s="5">
        <v>0.043899573385715485</v>
      </c>
      <c r="K125" s="5">
        <v>1.5284967422485352</v>
      </c>
    </row>
    <row r="126" ht="14.25" customHeight="1">
      <c r="A126" s="5">
        <v>90.0</v>
      </c>
      <c r="B126" s="5" t="s">
        <v>92</v>
      </c>
      <c r="C126" s="5" t="str">
        <f>vlookup(B126,'All Years'!$B:$C,2,0)</f>
        <v>Middle East and Northern Africa</v>
      </c>
      <c r="D126" s="5">
        <v>5.131800174713135</v>
      </c>
      <c r="E126" s="5">
        <v>1.1271692514419556</v>
      </c>
      <c r="F126" s="5">
        <v>1.1971591711044312</v>
      </c>
      <c r="G126" s="5">
        <v>0.7813352942466736</v>
      </c>
      <c r="H126" s="5">
        <v>0.25440075993537903</v>
      </c>
      <c r="I126" s="5">
        <v>0.08588556945323944</v>
      </c>
      <c r="J126" s="5">
        <v>0.12098324298858643</v>
      </c>
      <c r="K126" s="5">
        <v>1.5648167133331299</v>
      </c>
    </row>
    <row r="127" ht="14.25" customHeight="1">
      <c r="A127" s="5">
        <v>92.0</v>
      </c>
      <c r="B127" s="5" t="s">
        <v>85</v>
      </c>
      <c r="C127" s="5" t="str">
        <f>vlookup(B127,'All Years'!$B:$C,2,0)</f>
        <v>Central and Eastern Europe</v>
      </c>
      <c r="D127" s="5">
        <v>5.119100093841553</v>
      </c>
      <c r="E127" s="5">
        <v>1.0089635848999023</v>
      </c>
      <c r="F127" s="5">
        <v>1.5104769468307495</v>
      </c>
      <c r="G127" s="5">
        <v>0.6124480366706848</v>
      </c>
      <c r="H127" s="5">
        <v>0.5152366757392883</v>
      </c>
      <c r="I127" s="5">
        <v>0.3231293261051178</v>
      </c>
      <c r="J127" s="5">
        <v>0.03350389003753662</v>
      </c>
      <c r="K127" s="5">
        <v>1.1153373718261719</v>
      </c>
    </row>
    <row r="128" ht="14.25" customHeight="1">
      <c r="A128" s="5">
        <v>119.0</v>
      </c>
      <c r="B128" s="5" t="s">
        <v>145</v>
      </c>
      <c r="C128" s="5" t="str">
        <f>vlookup(B128,'All Years'!$B:$C,2,0)</f>
        <v>Sub-Saharan Africa</v>
      </c>
      <c r="D128" s="5">
        <v>4.432000160217285</v>
      </c>
      <c r="E128" s="5">
        <v>0.3123374283313751</v>
      </c>
      <c r="F128" s="5">
        <v>1.0523273944854736</v>
      </c>
      <c r="G128" s="5">
        <v>0.3783116638660431</v>
      </c>
      <c r="H128" s="5">
        <v>0.4016825556755066</v>
      </c>
      <c r="I128" s="5">
        <v>0.2648073732852936</v>
      </c>
      <c r="J128" s="5">
        <v>0.06381884217262268</v>
      </c>
      <c r="K128" s="5">
        <v>1.9586710929870605</v>
      </c>
    </row>
    <row r="129" ht="14.25" customHeight="1">
      <c r="A129" s="5">
        <v>116.0</v>
      </c>
      <c r="B129" s="5" t="s">
        <v>122</v>
      </c>
      <c r="C129" s="5" t="str">
        <f>vlookup(B129,'All Years'!$B:$C,2,0)</f>
        <v>Central and Eastern Europe</v>
      </c>
      <c r="D129" s="5">
        <v>4.560699939727783</v>
      </c>
      <c r="E129" s="5">
        <v>0.7804346084594727</v>
      </c>
      <c r="F129" s="5">
        <v>1.3213164806365967</v>
      </c>
      <c r="G129" s="5">
        <v>0.6986743807792664</v>
      </c>
      <c r="H129" s="5">
        <v>0.31942370533943176</v>
      </c>
      <c r="I129" s="5">
        <v>0.1785513162612915</v>
      </c>
      <c r="J129" s="5">
        <v>0.00965115986764431</v>
      </c>
      <c r="K129" s="5">
        <v>1.252669334411621</v>
      </c>
    </row>
    <row r="130" ht="14.25" customHeight="1">
      <c r="A130" s="5">
        <v>21.0</v>
      </c>
      <c r="B130" s="5" t="s">
        <v>36</v>
      </c>
      <c r="C130" s="5" t="str">
        <f>vlookup(B130,'All Years'!$B:$C,2,0)</f>
        <v>Middle East and Northern Africa</v>
      </c>
      <c r="D130" s="5">
        <v>6.790800094604492</v>
      </c>
      <c r="E130" s="5">
        <v>1.4310864210128784</v>
      </c>
      <c r="F130" s="5">
        <v>1.2511709928512573</v>
      </c>
      <c r="G130" s="5">
        <v>0.7878144383430481</v>
      </c>
      <c r="H130" s="5">
        <v>0.6529361009597778</v>
      </c>
      <c r="I130" s="5">
        <v>0.28065598011016846</v>
      </c>
      <c r="J130" s="5">
        <v>0.22021351754665375</v>
      </c>
      <c r="K130" s="5">
        <v>2.166965961456299</v>
      </c>
    </row>
    <row r="131" ht="14.25" customHeight="1">
      <c r="A131" s="5">
        <v>13.0</v>
      </c>
      <c r="B131" s="5" t="s">
        <v>37</v>
      </c>
      <c r="C131" s="5" t="str">
        <f>vlookup(B131,'All Years'!$B:$C,2,0)</f>
        <v>Western Europe</v>
      </c>
      <c r="D131" s="5">
        <v>7.1645002365112305</v>
      </c>
      <c r="E131" s="5">
        <v>1.2730610370635986</v>
      </c>
      <c r="F131" s="5">
        <v>1.4578449726104736</v>
      </c>
      <c r="G131" s="5">
        <v>0.9757000803947449</v>
      </c>
      <c r="H131" s="5">
        <v>0.5251686573028564</v>
      </c>
      <c r="I131" s="5">
        <v>0.3734334409236908</v>
      </c>
      <c r="J131" s="5">
        <v>0.32260164618492126</v>
      </c>
      <c r="K131" s="5">
        <v>2.236721992492676</v>
      </c>
    </row>
    <row r="132" ht="14.25" customHeight="1">
      <c r="A132" s="5">
        <v>18.0</v>
      </c>
      <c r="B132" s="5" t="s">
        <v>31</v>
      </c>
      <c r="C132" s="5" t="str">
        <f>vlookup(B132,'All Years'!$B:$C,2,0)</f>
        <v>North America</v>
      </c>
      <c r="D132" s="5">
        <v>6.939599990844727</v>
      </c>
      <c r="E132" s="5">
        <v>1.373986840248108</v>
      </c>
      <c r="F132" s="5">
        <v>1.4047867059707642</v>
      </c>
      <c r="G132" s="5">
        <v>0.8316180109977722</v>
      </c>
      <c r="H132" s="5">
        <v>0.5346082448959351</v>
      </c>
      <c r="I132" s="5">
        <v>0.29814305901527405</v>
      </c>
      <c r="J132" s="5">
        <v>0.15228474140167236</v>
      </c>
      <c r="K132" s="5">
        <v>2.3441247940063477</v>
      </c>
    </row>
    <row r="133" ht="14.25" customHeight="1">
      <c r="A133" s="5">
        <v>26.0</v>
      </c>
      <c r="B133" s="5" t="s">
        <v>48</v>
      </c>
      <c r="C133" s="5" t="str">
        <f>vlookup(B133,'All Years'!$B:$C,2,0)</f>
        <v>Latin America and Caribbean</v>
      </c>
      <c r="D133" s="5">
        <v>6.440100193023682</v>
      </c>
      <c r="E133" s="5">
        <v>1.0710004568099976</v>
      </c>
      <c r="F133" s="5">
        <v>1.4250811338424683</v>
      </c>
      <c r="G133" s="5">
        <v>0.8569288849830627</v>
      </c>
      <c r="H133" s="5">
        <v>0.5942670702934265</v>
      </c>
      <c r="I133" s="5">
        <v>0.13214369118213654</v>
      </c>
      <c r="J133" s="5">
        <v>0.19342507421970367</v>
      </c>
      <c r="K133" s="5">
        <v>2.167276382446289</v>
      </c>
    </row>
    <row r="134" ht="14.25" customHeight="1">
      <c r="A134" s="5">
        <v>38.0</v>
      </c>
      <c r="B134" s="5" t="s">
        <v>59</v>
      </c>
      <c r="C134" s="5" t="str">
        <f>vlookup(B134,'All Years'!$B:$C,2,0)</f>
        <v>Central and Eastern Europe</v>
      </c>
      <c r="D134" s="5">
        <v>6.257599830627441</v>
      </c>
      <c r="E134" s="5">
        <v>0.6966529488563538</v>
      </c>
      <c r="F134" s="5">
        <v>1.4340200424194336</v>
      </c>
      <c r="G134" s="5">
        <v>0.7167037129402161</v>
      </c>
      <c r="H134" s="5">
        <v>0.6932703256607056</v>
      </c>
      <c r="I134" s="5">
        <v>0.3633110225200653</v>
      </c>
      <c r="J134" s="5">
        <v>0.28026026487350464</v>
      </c>
      <c r="K134" s="5">
        <v>2.0733466148376465</v>
      </c>
    </row>
    <row r="135" ht="14.25" customHeight="1">
      <c r="A135" s="5">
        <v>96.0</v>
      </c>
      <c r="B135" s="5" t="s">
        <v>38</v>
      </c>
      <c r="C135" s="5" t="str">
        <f>vlookup(B135,'All Years'!$B:$C,2,0)</f>
        <v>Latin America and Caribbean</v>
      </c>
      <c r="D135" s="5">
        <v>5.053199768066406</v>
      </c>
      <c r="E135" s="5">
        <v>0.7702386379241943</v>
      </c>
      <c r="F135" s="5">
        <v>1.3485468626022339</v>
      </c>
      <c r="G135" s="5">
        <v>0.7670255303382874</v>
      </c>
      <c r="H135" s="5">
        <v>0.27171722054481506</v>
      </c>
      <c r="I135" s="5">
        <v>0.08717915415763855</v>
      </c>
      <c r="J135" s="5">
        <v>0.0636247768998146</v>
      </c>
      <c r="K135" s="5">
        <v>1.7448408603668213</v>
      </c>
    </row>
    <row r="136" ht="14.25" customHeight="1">
      <c r="A136" s="5">
        <v>82.0</v>
      </c>
      <c r="B136" s="5" t="s">
        <v>91</v>
      </c>
      <c r="C136" s="5" t="str">
        <f>vlookup(B136,'All Years'!$B:$C,2,0)</f>
        <v>Southeastern Asia</v>
      </c>
      <c r="D136" s="5">
        <v>5.353499889373779</v>
      </c>
      <c r="E136" s="5">
        <v>0.7180923819541931</v>
      </c>
      <c r="F136" s="5">
        <v>1.2530747652053833</v>
      </c>
      <c r="G136" s="5">
        <v>0.819133996963501</v>
      </c>
      <c r="H136" s="5">
        <v>0.6508355736732483</v>
      </c>
      <c r="I136" s="5">
        <v>0.13648872077465057</v>
      </c>
      <c r="J136" s="5">
        <v>0.08984845876693726</v>
      </c>
      <c r="K136" s="5">
        <v>1.6859779357910156</v>
      </c>
    </row>
    <row r="137" ht="14.25" customHeight="1">
      <c r="A137" s="5">
        <v>133.0</v>
      </c>
      <c r="B137" s="5" t="s">
        <v>143</v>
      </c>
      <c r="C137" s="5" t="str">
        <f>vlookup(B137,'All Years'!$B:$C,2,0)</f>
        <v>Middle East and Northern Africa</v>
      </c>
      <c r="D137" s="5">
        <v>3.527400016784668</v>
      </c>
      <c r="E137" s="5">
        <v>0.39270177483558655</v>
      </c>
      <c r="F137" s="5">
        <v>1.1774771213531494</v>
      </c>
      <c r="G137" s="5">
        <v>0.41500017046928406</v>
      </c>
      <c r="H137" s="5">
        <v>0.24372148513793945</v>
      </c>
      <c r="I137" s="5">
        <v>0.0946890115737915</v>
      </c>
      <c r="J137" s="5">
        <v>0.08735212683677673</v>
      </c>
      <c r="K137" s="5">
        <v>1.1164727210998535</v>
      </c>
    </row>
    <row r="138" ht="14.25" customHeight="1">
      <c r="A138" s="5">
        <v>130.0</v>
      </c>
      <c r="B138" s="5" t="s">
        <v>101</v>
      </c>
      <c r="C138" s="5" t="str">
        <f>vlookup(B138,'All Years'!$B:$C,2,0)</f>
        <v>Sub-Saharan Africa</v>
      </c>
      <c r="D138" s="5">
        <v>3.759399890899658</v>
      </c>
      <c r="E138" s="5">
        <v>0.5368337631225586</v>
      </c>
      <c r="F138" s="5">
        <v>0.8960372805595398</v>
      </c>
      <c r="G138" s="5">
        <v>0.36359333992004395</v>
      </c>
      <c r="H138" s="5">
        <v>0.4913175404071808</v>
      </c>
      <c r="I138" s="5">
        <v>0.25062090158462524</v>
      </c>
      <c r="J138" s="5">
        <v>0.08670523762702942</v>
      </c>
      <c r="K138" s="5">
        <v>1.1343393325805664</v>
      </c>
    </row>
    <row r="139" ht="14.25" customHeight="1">
      <c r="A139" s="5">
        <v>137.0</v>
      </c>
      <c r="B139" s="5" t="s">
        <v>126</v>
      </c>
      <c r="C139" s="5" t="str">
        <f>vlookup(B139,'All Years'!$B:$C,2,0)</f>
        <v>Sub-Saharan Africa</v>
      </c>
      <c r="D139" s="5">
        <v>3.2992000579833984</v>
      </c>
      <c r="E139" s="5">
        <v>0.4255640208721161</v>
      </c>
      <c r="F139" s="5">
        <v>1.0478352308273315</v>
      </c>
      <c r="G139" s="5">
        <v>0.37503761053085327</v>
      </c>
      <c r="H139" s="5">
        <v>0.37740471959114075</v>
      </c>
      <c r="I139" s="5">
        <v>0.15134918689727783</v>
      </c>
      <c r="J139" s="5">
        <v>0.08092857897281647</v>
      </c>
      <c r="K139" s="5">
        <v>0.8410310745239258</v>
      </c>
    </row>
    <row r="140" ht="14.25" customHeight="1">
      <c r="C140" s="16"/>
    </row>
    <row r="141" ht="14.25" customHeight="1">
      <c r="C141" s="16"/>
    </row>
    <row r="142" ht="14.25" customHeight="1">
      <c r="C142" s="16"/>
    </row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</sheetData>
  <autoFilter ref="$A$1:$K$139">
    <sortState ref="A1:K139">
      <sortCondition ref="B1:B139"/>
    </sortState>
  </autoFilter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29"/>
    <col customWidth="1" min="2" max="2" width="23.29"/>
    <col customWidth="1" min="3" max="3" width="34.0"/>
    <col customWidth="1" min="4" max="4" width="14.86"/>
    <col customWidth="1" min="5" max="5" width="13.71"/>
    <col customWidth="1" min="6" max="6" width="13.14"/>
    <col customWidth="1" min="7" max="7" width="20.71"/>
    <col customWidth="1" min="8" max="8" width="26.0"/>
    <col customWidth="1" min="9" max="9" width="10.43"/>
    <col customWidth="1" min="10" max="10" width="22.86"/>
    <col customWidth="1" min="11" max="11" width="15.71"/>
    <col customWidth="1" min="12" max="27" width="8.0"/>
  </cols>
  <sheetData>
    <row r="1" ht="14.25" customHeight="1">
      <c r="A1" s="4" t="s">
        <v>0</v>
      </c>
      <c r="B1" s="5" t="s">
        <v>1</v>
      </c>
      <c r="C1" s="11" t="s">
        <v>2</v>
      </c>
      <c r="D1" s="12" t="s">
        <v>161</v>
      </c>
      <c r="E1" s="12" t="s">
        <v>5</v>
      </c>
      <c r="F1" s="12" t="s">
        <v>6</v>
      </c>
      <c r="G1" s="12" t="s">
        <v>7</v>
      </c>
      <c r="H1" s="12" t="s">
        <v>8</v>
      </c>
      <c r="I1" s="12" t="s">
        <v>9</v>
      </c>
      <c r="J1" s="12" t="s">
        <v>10</v>
      </c>
      <c r="K1" s="12" t="s">
        <v>11</v>
      </c>
    </row>
    <row r="2" ht="14.25" customHeight="1">
      <c r="A2" s="5">
        <v>138.0</v>
      </c>
      <c r="B2" s="5" t="s">
        <v>156</v>
      </c>
      <c r="C2" s="5" t="str">
        <f>vlookup(B2,'All Years'!$B:$C,2,0)</f>
        <v>Southern Asia</v>
      </c>
      <c r="D2" s="12">
        <v>2.522900104522705</v>
      </c>
      <c r="E2" s="12">
        <v>0.37011992931365967</v>
      </c>
      <c r="F2" s="12">
        <v>0.0</v>
      </c>
      <c r="G2" s="12">
        <v>0.12644000351428986</v>
      </c>
      <c r="H2" s="12">
        <v>0.0</v>
      </c>
      <c r="I2" s="12">
        <v>0.12164115160703659</v>
      </c>
      <c r="J2" s="12">
        <v>0.009569092653691769</v>
      </c>
      <c r="K2" s="12">
        <v>1.8951408863067627</v>
      </c>
    </row>
    <row r="3" ht="14.25" customHeight="1">
      <c r="A3" s="5">
        <v>91.0</v>
      </c>
      <c r="B3" s="5" t="s">
        <v>109</v>
      </c>
      <c r="C3" s="5" t="str">
        <f>vlookup(B3,'All Years'!$B:$C,2,0)</f>
        <v>Central and Eastern Europe</v>
      </c>
      <c r="D3" s="12">
        <v>5.117400169372559</v>
      </c>
      <c r="E3" s="12">
        <v>1.0079978704452515</v>
      </c>
      <c r="F3" s="12">
        <v>0.5290025472640991</v>
      </c>
      <c r="G3" s="12">
        <v>0.6463197469711304</v>
      </c>
      <c r="H3" s="12">
        <v>0.4909774661064148</v>
      </c>
      <c r="I3" s="12">
        <v>0.1684543937444687</v>
      </c>
      <c r="J3" s="12">
        <v>0.02444419078528881</v>
      </c>
      <c r="K3" s="12">
        <v>2.2502191066741943</v>
      </c>
    </row>
    <row r="4" ht="14.25" customHeight="1">
      <c r="A4" s="5">
        <v>105.0</v>
      </c>
      <c r="B4" s="5" t="s">
        <v>83</v>
      </c>
      <c r="C4" s="5" t="str">
        <f>vlookup(B4,'All Years'!$B:$C,2,0)</f>
        <v>Middle East and Northern Africa</v>
      </c>
      <c r="D4" s="12">
        <v>4.8871002197265625</v>
      </c>
      <c r="E4" s="12">
        <v>0.9457666277885437</v>
      </c>
      <c r="F4" s="12">
        <v>0.7645167708396912</v>
      </c>
      <c r="G4" s="12">
        <v>0.5519976615905762</v>
      </c>
      <c r="H4" s="12">
        <v>0.11920929700136185</v>
      </c>
      <c r="I4" s="12">
        <v>0.14427530765533447</v>
      </c>
      <c r="J4" s="12">
        <v>0.11955289542675018</v>
      </c>
      <c r="K4" s="12">
        <v>2.2417373657226562</v>
      </c>
    </row>
    <row r="5" ht="14.25" customHeight="1">
      <c r="A5" s="5">
        <v>57.0</v>
      </c>
      <c r="B5" s="5" t="s">
        <v>45</v>
      </c>
      <c r="C5" s="5" t="str">
        <f>vlookup(B5,'All Years'!$B:$C,2,0)</f>
        <v>Latin America and Caribbean</v>
      </c>
      <c r="D5" s="12">
        <v>5.929299831390381</v>
      </c>
      <c r="E5" s="12">
        <v>1.1621180772781372</v>
      </c>
      <c r="F5" s="12">
        <v>0.9798498749732971</v>
      </c>
      <c r="G5" s="12">
        <v>0.6463438272476196</v>
      </c>
      <c r="H5" s="12">
        <v>0.5436050891876221</v>
      </c>
      <c r="I5" s="12">
        <v>0.06944077461957932</v>
      </c>
      <c r="J5" s="12">
        <v>0.06720749288797379</v>
      </c>
      <c r="K5" s="12">
        <v>2.4607203006744385</v>
      </c>
    </row>
    <row r="6" ht="14.25" customHeight="1">
      <c r="A6" s="5">
        <v>85.0</v>
      </c>
      <c r="B6" s="5" t="s">
        <v>134</v>
      </c>
      <c r="C6" s="5" t="str">
        <f>vlookup(B6,'All Years'!$B:$C,2,0)</f>
        <v>Central and Eastern Europe</v>
      </c>
      <c r="D6" s="12">
        <v>5.282599925994873</v>
      </c>
      <c r="E6" s="12">
        <v>0.996425986289978</v>
      </c>
      <c r="F6" s="12">
        <v>0.757972776889801</v>
      </c>
      <c r="G6" s="12">
        <v>0.585085928440094</v>
      </c>
      <c r="H6" s="12">
        <v>0.5397685170173645</v>
      </c>
      <c r="I6" s="12">
        <v>0.07861096411943436</v>
      </c>
      <c r="J6" s="12">
        <v>0.19764414429664612</v>
      </c>
      <c r="K6" s="12">
        <v>2.1270596981048584</v>
      </c>
    </row>
    <row r="7" ht="14.25" customHeight="1">
      <c r="A7" s="5">
        <v>11.0</v>
      </c>
      <c r="B7" s="5" t="s">
        <v>24</v>
      </c>
      <c r="C7" s="5" t="str">
        <f>vlookup(B7,'All Years'!$B:$C,2,0)</f>
        <v>South Pasific</v>
      </c>
      <c r="D7" s="12">
        <v>7.183499813079834</v>
      </c>
      <c r="E7" s="12">
        <v>1.4534845352172852</v>
      </c>
      <c r="F7" s="12">
        <v>1.0758804082870483</v>
      </c>
      <c r="G7" s="12">
        <v>0.8006671071052551</v>
      </c>
      <c r="H7" s="12">
        <v>0.6472353935241699</v>
      </c>
      <c r="I7" s="12">
        <v>0.2913886308670044</v>
      </c>
      <c r="J7" s="12">
        <v>0.31698212027549744</v>
      </c>
      <c r="K7" s="12">
        <v>2.5978565216064453</v>
      </c>
    </row>
    <row r="8" ht="14.25" customHeight="1">
      <c r="A8" s="5">
        <v>10.0</v>
      </c>
      <c r="B8" s="5" t="s">
        <v>29</v>
      </c>
      <c r="C8" s="5" t="str">
        <f>vlookup(B8,'All Years'!$B:$C,2,0)</f>
        <v>Western Europe</v>
      </c>
      <c r="D8" s="12">
        <v>7.2677998542785645</v>
      </c>
      <c r="E8" s="12">
        <v>1.4921637773513794</v>
      </c>
      <c r="F8" s="12">
        <v>1.062422513961792</v>
      </c>
      <c r="G8" s="12">
        <v>0.7817584276199341</v>
      </c>
      <c r="H8" s="12">
        <v>0.6399840712547302</v>
      </c>
      <c r="I8" s="12">
        <v>0.21508997678756714</v>
      </c>
      <c r="J8" s="12">
        <v>0.2920558750629425</v>
      </c>
      <c r="K8" s="12">
        <v>2.7842845916748047</v>
      </c>
    </row>
    <row r="9" ht="14.25" customHeight="1">
      <c r="A9" s="5">
        <v>88.0</v>
      </c>
      <c r="B9" s="5" t="s">
        <v>95</v>
      </c>
      <c r="C9" s="5" t="str">
        <f>vlookup(B9,'All Years'!$B:$C,2,0)</f>
        <v>Central and Eastern Europe</v>
      </c>
      <c r="D9" s="12">
        <v>5.17080020904541</v>
      </c>
      <c r="E9" s="12">
        <v>1.0248488187789917</v>
      </c>
      <c r="F9" s="12">
        <v>0.841063916683197</v>
      </c>
      <c r="G9" s="12">
        <v>0.541015088558197</v>
      </c>
      <c r="H9" s="12">
        <v>0.526176393032074</v>
      </c>
      <c r="I9" s="12">
        <v>0.04279636964201927</v>
      </c>
      <c r="J9" s="12">
        <v>0.27605313062667847</v>
      </c>
      <c r="K9" s="12">
        <v>1.9188437461853027</v>
      </c>
    </row>
    <row r="10" ht="14.25" customHeight="1">
      <c r="A10" s="5">
        <v>22.0</v>
      </c>
      <c r="B10" s="5" t="s">
        <v>64</v>
      </c>
      <c r="C10" s="5" t="str">
        <f>vlookup(B10,'All Years'!$B:$C,2,0)</f>
        <v>Middle East and Northern Africa</v>
      </c>
      <c r="D10" s="12">
        <v>6.646900177001953</v>
      </c>
      <c r="E10" s="12">
        <v>1.4091163873672485</v>
      </c>
      <c r="F10" s="12">
        <v>0.8990120887756348</v>
      </c>
      <c r="G10" s="12">
        <v>0.6619321703910828</v>
      </c>
      <c r="H10" s="12">
        <v>0.6610322594642639</v>
      </c>
      <c r="I10" s="12">
        <v>0.2461077868938446</v>
      </c>
      <c r="J10" s="12">
        <v>0.13861463963985443</v>
      </c>
      <c r="K10" s="12">
        <v>2.6310997009277344</v>
      </c>
    </row>
    <row r="11" ht="14.25" customHeight="1">
      <c r="A11" s="5">
        <v>97.0</v>
      </c>
      <c r="B11" s="5" t="s">
        <v>120</v>
      </c>
      <c r="C11" s="5" t="str">
        <f>vlookup(B11,'All Years'!$B:$C,2,0)</f>
        <v>Southern Asia</v>
      </c>
      <c r="D11" s="12">
        <v>5.024600028991699</v>
      </c>
      <c r="E11" s="12">
        <v>0.6354741454124451</v>
      </c>
      <c r="F11" s="12">
        <v>0.5199570655822754</v>
      </c>
      <c r="G11" s="12">
        <v>0.5140591859817505</v>
      </c>
      <c r="H11" s="12">
        <v>0.6026487946510315</v>
      </c>
      <c r="I11" s="12">
        <v>0.16100110113620758</v>
      </c>
      <c r="J11" s="12">
        <v>0.16431772708892822</v>
      </c>
      <c r="K11" s="12">
        <v>2.4271366596221924</v>
      </c>
    </row>
    <row r="12" ht="14.25" customHeight="1">
      <c r="A12" s="5">
        <v>75.0</v>
      </c>
      <c r="B12" s="5" t="s">
        <v>74</v>
      </c>
      <c r="C12" s="5" t="str">
        <f>vlookup(B12,'All Years'!$B:$C,2,0)</f>
        <v>Central and Eastern Europe</v>
      </c>
      <c r="D12" s="12">
        <v>5.5335001945495605</v>
      </c>
      <c r="E12" s="12">
        <v>1.1242443323135376</v>
      </c>
      <c r="F12" s="12">
        <v>1.0071513652801514</v>
      </c>
      <c r="G12" s="12">
        <v>0.5598226189613342</v>
      </c>
      <c r="H12" s="12">
        <v>0.3259836733341217</v>
      </c>
      <c r="I12" s="12">
        <v>0.07034086436033249</v>
      </c>
      <c r="J12" s="12">
        <v>0.1993880718946457</v>
      </c>
      <c r="K12" s="12">
        <v>2.246565818786621</v>
      </c>
    </row>
    <row r="13" ht="14.25" customHeight="1">
      <c r="A13" s="5">
        <v>20.0</v>
      </c>
      <c r="B13" s="5" t="s">
        <v>35</v>
      </c>
      <c r="C13" s="5" t="str">
        <f>vlookup(B13,'All Years'!$B:$C,2,0)</f>
        <v>Western Europe</v>
      </c>
      <c r="D13" s="12">
        <v>6.834000110626221</v>
      </c>
      <c r="E13" s="12">
        <v>1.463081955909729</v>
      </c>
      <c r="F13" s="12">
        <v>0.997890293598175</v>
      </c>
      <c r="G13" s="12">
        <v>0.7471046447753906</v>
      </c>
      <c r="H13" s="12">
        <v>0.48864832520484924</v>
      </c>
      <c r="I13" s="12">
        <v>0.08792529255151749</v>
      </c>
      <c r="J13" s="12">
        <v>0.18733766674995422</v>
      </c>
      <c r="K13" s="12">
        <v>2.8620285987854004</v>
      </c>
    </row>
    <row r="14" ht="14.25" customHeight="1">
      <c r="A14" s="5">
        <v>96.0</v>
      </c>
      <c r="B14" s="5" t="s">
        <v>158</v>
      </c>
      <c r="C14" s="5" t="str">
        <f>vlookup(B14,'All Years'!$B:$C,2,0)</f>
        <v>Sub-Saharan Africa</v>
      </c>
      <c r="D14" s="12">
        <v>5.045199871063232</v>
      </c>
      <c r="E14" s="12">
        <v>0.5071606040000916</v>
      </c>
      <c r="F14" s="12">
        <v>0.058385640382766724</v>
      </c>
      <c r="G14" s="12">
        <v>0.19636300206184387</v>
      </c>
      <c r="H14" s="12">
        <v>0.4572092890739441</v>
      </c>
      <c r="I14" s="12">
        <v>0.1659182757139206</v>
      </c>
      <c r="J14" s="12">
        <v>0.17768806219100952</v>
      </c>
      <c r="K14" s="12">
        <v>3.482495069503784</v>
      </c>
    </row>
    <row r="15" ht="14.25" customHeight="1">
      <c r="A15" s="5">
        <v>69.0</v>
      </c>
      <c r="B15" s="5" t="s">
        <v>66</v>
      </c>
      <c r="C15" s="5" t="str">
        <f>vlookup(B15,'All Years'!$B:$C,2,0)</f>
        <v>Latin America and Caribbean</v>
      </c>
      <c r="D15" s="12">
        <v>5.71589994430542</v>
      </c>
      <c r="E15" s="12">
        <v>0.8421072363853455</v>
      </c>
      <c r="F15" s="12">
        <v>0.7817600965499878</v>
      </c>
      <c r="G15" s="12">
        <v>0.48575320839881897</v>
      </c>
      <c r="H15" s="12">
        <v>0.5997694134712219</v>
      </c>
      <c r="I15" s="12">
        <v>0.13753513991832733</v>
      </c>
      <c r="J15" s="12">
        <v>0.06398770958185196</v>
      </c>
      <c r="K15" s="12">
        <v>2.804988145828247</v>
      </c>
    </row>
    <row r="16" ht="14.25" customHeight="1">
      <c r="A16" s="5">
        <v>64.0</v>
      </c>
      <c r="B16" s="5" t="s">
        <v>110</v>
      </c>
      <c r="C16" s="5" t="str">
        <f>vlookup(B16,'All Years'!$B:$C,2,0)</f>
        <v>Central and Eastern Europe</v>
      </c>
      <c r="D16" s="12">
        <v>5.8130998611450195</v>
      </c>
      <c r="E16" s="12">
        <v>1.0322858095169067</v>
      </c>
      <c r="F16" s="12">
        <v>0.9187120199203491</v>
      </c>
      <c r="G16" s="12">
        <v>0.6179461479187012</v>
      </c>
      <c r="H16" s="12">
        <v>0.3949841558933258</v>
      </c>
      <c r="I16" s="12">
        <v>0.2613746225833893</v>
      </c>
      <c r="J16" s="12">
        <v>0.005185090936720371</v>
      </c>
      <c r="K16" s="12">
        <v>2.5826311111450195</v>
      </c>
    </row>
    <row r="17" ht="14.25" customHeight="1">
      <c r="A17" s="5">
        <v>135.0</v>
      </c>
      <c r="B17" s="5" t="s">
        <v>135</v>
      </c>
      <c r="C17" s="5" t="str">
        <f>vlookup(B17,'All Years'!$B:$C,2,0)</f>
        <v>Sub-Saharan Africa</v>
      </c>
      <c r="D17" s="12">
        <v>3.4665000438690186</v>
      </c>
      <c r="E17" s="12">
        <v>1.0991977453231812</v>
      </c>
      <c r="F17" s="12">
        <v>0.7244781851768494</v>
      </c>
      <c r="G17" s="12">
        <v>0.3398677110671997</v>
      </c>
      <c r="H17" s="12">
        <v>0.5386261940002441</v>
      </c>
      <c r="I17" s="12">
        <v>0.027393924072384834</v>
      </c>
      <c r="J17" s="12">
        <v>0.08846781402826309</v>
      </c>
      <c r="K17" s="12">
        <v>0.6484599113464355</v>
      </c>
    </row>
    <row r="18" ht="14.25" customHeight="1">
      <c r="A18" s="5">
        <v>35.0</v>
      </c>
      <c r="B18" s="5" t="s">
        <v>32</v>
      </c>
      <c r="C18" s="5" t="str">
        <f>vlookup(B18,'All Years'!$B:$C,2,0)</f>
        <v>Latin America and Caribbean</v>
      </c>
      <c r="D18" s="12">
        <v>6.330100059509277</v>
      </c>
      <c r="E18" s="12">
        <v>1.0278451442718506</v>
      </c>
      <c r="F18" s="12">
        <v>0.9439684152603149</v>
      </c>
      <c r="G18" s="12">
        <v>0.5707787275314331</v>
      </c>
      <c r="H18" s="12">
        <v>0.5143135190010071</v>
      </c>
      <c r="I18" s="12">
        <v>0.14162582159042358</v>
      </c>
      <c r="J18" s="12">
        <v>0.11666901409626007</v>
      </c>
      <c r="K18" s="12">
        <v>3.0149075984954834</v>
      </c>
    </row>
    <row r="19" ht="14.25" customHeight="1">
      <c r="A19" s="5">
        <v>87.0</v>
      </c>
      <c r="B19" s="5" t="s">
        <v>141</v>
      </c>
      <c r="C19" s="5" t="str">
        <f>vlookup(B19,'All Years'!$B:$C,2,0)</f>
        <v>Central and Eastern Europe</v>
      </c>
      <c r="D19" s="12">
        <v>5.265500068664551</v>
      </c>
      <c r="E19" s="12">
        <v>1.1809667348861694</v>
      </c>
      <c r="F19" s="12">
        <v>1.05475652217865</v>
      </c>
      <c r="G19" s="12">
        <v>0.583357036113739</v>
      </c>
      <c r="H19" s="12">
        <v>0.49417251348495483</v>
      </c>
      <c r="I19" s="12">
        <v>0.1250273585319519</v>
      </c>
      <c r="J19" s="12">
        <v>0.004608572460711002</v>
      </c>
      <c r="K19" s="12">
        <v>1.8226251602172852</v>
      </c>
    </row>
    <row r="20" ht="14.25" customHeight="1">
      <c r="A20" s="5">
        <v>109.0</v>
      </c>
      <c r="B20" s="5" t="s">
        <v>155</v>
      </c>
      <c r="C20" s="5" t="str">
        <f>vlookup(B20,'All Years'!$B:$C,2,0)</f>
        <v>Sub-Saharan Africa</v>
      </c>
      <c r="D20" s="12">
        <v>4.833799839019775</v>
      </c>
      <c r="E20" s="12">
        <v>0.3643133342266083</v>
      </c>
      <c r="F20" s="12">
        <v>0.47234976291656494</v>
      </c>
      <c r="G20" s="12">
        <v>0.17866499722003937</v>
      </c>
      <c r="H20" s="12">
        <v>0.3806396722793579</v>
      </c>
      <c r="I20" s="12">
        <v>0.18235187232494354</v>
      </c>
      <c r="J20" s="12">
        <v>0.12207324057817459</v>
      </c>
      <c r="K20" s="12">
        <v>3.1333680152893066</v>
      </c>
    </row>
    <row r="21" ht="14.25" customHeight="1">
      <c r="A21" s="5">
        <v>110.0</v>
      </c>
      <c r="B21" s="5" t="s">
        <v>149</v>
      </c>
      <c r="C21" s="5" t="str">
        <f>vlookup(B21,'All Years'!$B:$C,2,0)</f>
        <v>Southeastern Asia</v>
      </c>
      <c r="D21" s="12">
        <v>4.830399990081787</v>
      </c>
      <c r="E21" s="12">
        <v>0.6026829481124878</v>
      </c>
      <c r="F21" s="12">
        <v>0.6803444027900696</v>
      </c>
      <c r="G21" s="12">
        <v>0.42588505148887634</v>
      </c>
      <c r="H21" s="12">
        <v>0.7019068002700806</v>
      </c>
      <c r="I21" s="12">
        <v>0.2101219892501831</v>
      </c>
      <c r="J21" s="12">
        <v>0.06114954873919487</v>
      </c>
      <c r="K21" s="12">
        <v>2.148313522338867</v>
      </c>
    </row>
    <row r="22" ht="14.25" customHeight="1">
      <c r="A22" s="5">
        <v>89.0</v>
      </c>
      <c r="B22" s="5" t="s">
        <v>140</v>
      </c>
      <c r="C22" s="5" t="str">
        <f>vlookup(B22,'All Years'!$B:$C,2,0)</f>
        <v>Sub-Saharan Africa</v>
      </c>
      <c r="D22" s="12">
        <v>5.1417999267578125</v>
      </c>
      <c r="E22" s="12">
        <v>0.5428449511528015</v>
      </c>
      <c r="F22" s="12">
        <v>0.5564934015274048</v>
      </c>
      <c r="G22" s="12">
        <v>0.15864978730678558</v>
      </c>
      <c r="H22" s="12">
        <v>0.4252331554889679</v>
      </c>
      <c r="I22" s="12">
        <v>0.2047022134065628</v>
      </c>
      <c r="J22" s="12">
        <v>0.05848970636725426</v>
      </c>
      <c r="K22" s="12">
        <v>3.1953821182250977</v>
      </c>
    </row>
    <row r="23" ht="14.25" customHeight="1">
      <c r="A23" s="5">
        <v>14.0</v>
      </c>
      <c r="B23" s="5" t="s">
        <v>17</v>
      </c>
      <c r="C23" s="5" t="str">
        <f>vlookup(B23,'All Years'!$B:$C,2,0)</f>
        <v>North America</v>
      </c>
      <c r="D23" s="12">
        <v>7.103300094604492</v>
      </c>
      <c r="E23" s="12">
        <v>1.4466791152954102</v>
      </c>
      <c r="F23" s="12">
        <v>1.044359564781189</v>
      </c>
      <c r="G23" s="12">
        <v>0.7975085377693176</v>
      </c>
      <c r="H23" s="12">
        <v>0.6484853029251099</v>
      </c>
      <c r="I23" s="12">
        <v>0.24622412025928497</v>
      </c>
      <c r="J23" s="12">
        <v>0.33458682894706726</v>
      </c>
      <c r="K23" s="12">
        <v>2.5854320526123047</v>
      </c>
    </row>
    <row r="24" ht="14.25" customHeight="1">
      <c r="A24" s="5">
        <v>122.0</v>
      </c>
      <c r="B24" s="5" t="s">
        <v>152</v>
      </c>
      <c r="C24" s="5" t="str">
        <f>vlookup(B24,'All Years'!$B:$C,2,0)</f>
        <v>Sub-Saharan Africa</v>
      </c>
      <c r="D24" s="12">
        <v>4.355400085449219</v>
      </c>
      <c r="E24" s="12">
        <v>0.2545839548110962</v>
      </c>
      <c r="F24" s="12">
        <v>0.3530394434928894</v>
      </c>
      <c r="G24" s="12">
        <v>0.0</v>
      </c>
      <c r="H24" s="12">
        <v>0.23956871032714844</v>
      </c>
      <c r="I24" s="12">
        <v>0.21494224667549133</v>
      </c>
      <c r="J24" s="12">
        <v>0.08445693552494049</v>
      </c>
      <c r="K24" s="12">
        <v>3.208782196044922</v>
      </c>
    </row>
    <row r="25" ht="14.25" customHeight="1">
      <c r="A25" s="5">
        <v>43.0</v>
      </c>
      <c r="B25" s="5" t="s">
        <v>43</v>
      </c>
      <c r="C25" s="5" t="str">
        <f>vlookup(B25,'All Years'!$B:$C,2,0)</f>
        <v>Latin America and Caribbean</v>
      </c>
      <c r="D25" s="12">
        <v>6.171899795532227</v>
      </c>
      <c r="E25" s="12">
        <v>1.2003555297851562</v>
      </c>
      <c r="F25" s="12">
        <v>0.9455326795578003</v>
      </c>
      <c r="G25" s="12">
        <v>0.6778346300125122</v>
      </c>
      <c r="H25" s="12">
        <v>0.4377621114253998</v>
      </c>
      <c r="I25" s="12">
        <v>0.15907956659793854</v>
      </c>
      <c r="J25" s="12">
        <v>0.06950421631336212</v>
      </c>
      <c r="K25" s="12">
        <v>2.6817915439605713</v>
      </c>
    </row>
    <row r="26" ht="14.25" customHeight="1">
      <c r="A26" s="5">
        <v>83.0</v>
      </c>
      <c r="B26" s="5" t="s">
        <v>100</v>
      </c>
      <c r="C26" s="5" t="str">
        <f>vlookup(B26,'All Years'!$B:$C,2,0)</f>
        <v>Eastern Asia</v>
      </c>
      <c r="D26" s="12">
        <v>5.339099884033203</v>
      </c>
      <c r="E26" s="12">
        <v>1.0613384246826172</v>
      </c>
      <c r="F26" s="12">
        <v>0.7845351696014404</v>
      </c>
      <c r="G26" s="12">
        <v>0.6650282740592957</v>
      </c>
      <c r="H26" s="12">
        <v>0.6358493566513062</v>
      </c>
      <c r="I26" s="12">
        <v>0.09279198944568634</v>
      </c>
      <c r="J26" s="12">
        <v>0.11731239408254623</v>
      </c>
      <c r="K26" s="12">
        <v>1.9822213649749756</v>
      </c>
    </row>
    <row r="27" ht="14.25" customHeight="1">
      <c r="A27" s="5">
        <v>52.0</v>
      </c>
      <c r="B27" s="5" t="s">
        <v>49</v>
      </c>
      <c r="C27" s="5" t="str">
        <f>vlookup(B27,'All Years'!$B:$C,2,0)</f>
        <v>Latin America and Caribbean</v>
      </c>
      <c r="D27" s="12">
        <v>6.012400150299072</v>
      </c>
      <c r="E27" s="12">
        <v>1.0207512378692627</v>
      </c>
      <c r="F27" s="12">
        <v>0.8656936287879944</v>
      </c>
      <c r="G27" s="12">
        <v>0.6148872971534729</v>
      </c>
      <c r="H27" s="12">
        <v>0.5539491176605225</v>
      </c>
      <c r="I27" s="12">
        <v>0.10004029422998428</v>
      </c>
      <c r="J27" s="12">
        <v>0.06279616802930832</v>
      </c>
      <c r="K27" s="12">
        <v>2.794320583343506</v>
      </c>
    </row>
    <row r="28" ht="14.25" customHeight="1">
      <c r="A28" s="5">
        <v>16.0</v>
      </c>
      <c r="B28" s="5" t="s">
        <v>27</v>
      </c>
      <c r="C28" s="5" t="str">
        <f>vlookup(B28,'All Years'!$B:$C,2,0)</f>
        <v>Latin America and Caribbean</v>
      </c>
      <c r="D28" s="12">
        <v>7.069399833679199</v>
      </c>
      <c r="E28" s="12">
        <v>1.1335699558258057</v>
      </c>
      <c r="F28" s="12">
        <v>0.9658473134040833</v>
      </c>
      <c r="G28" s="12">
        <v>0.7219244837760925</v>
      </c>
      <c r="H28" s="12">
        <v>0.6725239157676697</v>
      </c>
      <c r="I28" s="12">
        <v>0.10547269135713577</v>
      </c>
      <c r="J28" s="12">
        <v>0.08328060060739517</v>
      </c>
      <c r="K28" s="12">
        <v>3.3867838382720947</v>
      </c>
    </row>
    <row r="29" ht="14.25" customHeight="1">
      <c r="A29" s="5">
        <v>60.0</v>
      </c>
      <c r="B29" s="5" t="s">
        <v>77</v>
      </c>
      <c r="C29" s="5" t="str">
        <f>vlookup(B29,'All Years'!$B:$C,2,0)</f>
        <v>Central and Eastern Europe</v>
      </c>
      <c r="D29" s="12">
        <v>5.881700038909912</v>
      </c>
      <c r="E29" s="12">
        <v>1.2514064311981201</v>
      </c>
      <c r="F29" s="12">
        <v>1.0385836362838745</v>
      </c>
      <c r="G29" s="12">
        <v>0.7030100226402283</v>
      </c>
      <c r="H29" s="12">
        <v>0.4525737464427948</v>
      </c>
      <c r="I29" s="12">
        <v>0.11120563000440598</v>
      </c>
      <c r="J29" s="12">
        <v>0.0</v>
      </c>
      <c r="K29" s="12">
        <v>2.3249545097351074</v>
      </c>
    </row>
    <row r="30" ht="14.25" customHeight="1">
      <c r="A30" s="5">
        <v>39.0</v>
      </c>
      <c r="B30" s="5" t="s">
        <v>82</v>
      </c>
      <c r="C30" s="5" t="str">
        <f>vlookup(B30,'All Years'!$B:$C,2,0)</f>
        <v>Western Europe</v>
      </c>
      <c r="D30" s="12">
        <v>6.223499774932861</v>
      </c>
      <c r="E30" s="12">
        <v>1.3767735958099365</v>
      </c>
      <c r="F30" s="12">
        <v>0.7653141617774963</v>
      </c>
      <c r="G30" s="12">
        <v>0.8005865812301636</v>
      </c>
      <c r="H30" s="12">
        <v>0.4639536142349243</v>
      </c>
      <c r="I30" s="12">
        <v>0.17824411392211914</v>
      </c>
      <c r="J30" s="12">
        <v>0.06068984046578407</v>
      </c>
      <c r="K30" s="12">
        <v>2.5779454708099365</v>
      </c>
    </row>
    <row r="31" ht="14.25" customHeight="1">
      <c r="A31" s="5">
        <v>18.0</v>
      </c>
      <c r="B31" s="5" t="s">
        <v>46</v>
      </c>
      <c r="C31" s="5" t="str">
        <f>vlookup(B31,'All Years'!$B:$C,2,0)</f>
        <v>Central and Eastern Europe</v>
      </c>
      <c r="D31" s="12">
        <v>6.964700222015381</v>
      </c>
      <c r="E31" s="12">
        <v>1.3698246479034424</v>
      </c>
      <c r="F31" s="12">
        <v>1.090193271636963</v>
      </c>
      <c r="G31" s="12">
        <v>0.7032392621040344</v>
      </c>
      <c r="H31" s="12">
        <v>0.5800207853317261</v>
      </c>
      <c r="I31" s="12">
        <v>0.05206361413002014</v>
      </c>
      <c r="J31" s="12">
        <v>0.04563715308904648</v>
      </c>
      <c r="K31" s="12">
        <v>3.123739242553711</v>
      </c>
    </row>
    <row r="32" ht="14.25" customHeight="1">
      <c r="A32" s="5">
        <v>2.0</v>
      </c>
      <c r="B32" s="5" t="s">
        <v>15</v>
      </c>
      <c r="C32" s="5" t="str">
        <f>vlookup(B32,'All Years'!$B:$C,2,0)</f>
        <v>Western Europe</v>
      </c>
      <c r="D32" s="12">
        <v>7.619500160217285</v>
      </c>
      <c r="E32" s="12">
        <v>1.5015480518341064</v>
      </c>
      <c r="F32" s="12">
        <v>1.1080076694488525</v>
      </c>
      <c r="G32" s="12">
        <v>0.7628624439239502</v>
      </c>
      <c r="H32" s="12">
        <v>0.6861603260040283</v>
      </c>
      <c r="I32" s="12">
        <v>0.20761457085609436</v>
      </c>
      <c r="J32" s="12">
        <v>0.4849926829338074</v>
      </c>
      <c r="K32" s="12">
        <v>2.8682961463928223</v>
      </c>
    </row>
    <row r="33" ht="14.25" customHeight="1">
      <c r="A33" s="5">
        <v>73.0</v>
      </c>
      <c r="B33" s="5" t="s">
        <v>111</v>
      </c>
      <c r="C33" s="5" t="str">
        <f>vlookup(B33,'All Years'!$B:$C,2,0)</f>
        <v>Latin America and Caribbean</v>
      </c>
      <c r="D33" s="12">
        <v>5.545100212097168</v>
      </c>
      <c r="E33" s="12">
        <v>1.1064739227294922</v>
      </c>
      <c r="F33" s="12">
        <v>0.8792915344238281</v>
      </c>
      <c r="G33" s="12">
        <v>0.5550658702850342</v>
      </c>
      <c r="H33" s="12">
        <v>0.5814091563224792</v>
      </c>
      <c r="I33" s="12">
        <v>0.10102569311857224</v>
      </c>
      <c r="J33" s="12">
        <v>0.1435975432395935</v>
      </c>
      <c r="K33" s="12">
        <v>2.178196907043457</v>
      </c>
    </row>
    <row r="34" ht="14.25" customHeight="1">
      <c r="A34" s="5">
        <v>66.0</v>
      </c>
      <c r="B34" s="5" t="s">
        <v>63</v>
      </c>
      <c r="C34" s="5" t="str">
        <f>vlookup(B34,'All Years'!$B:$C,2,0)</f>
        <v>Latin America and Caribbean</v>
      </c>
      <c r="D34" s="12">
        <v>5.763999938964844</v>
      </c>
      <c r="E34" s="12">
        <v>0.9354711174964905</v>
      </c>
      <c r="F34" s="12">
        <v>0.8063560724258423</v>
      </c>
      <c r="G34" s="12">
        <v>0.6400381922721863</v>
      </c>
      <c r="H34" s="12">
        <v>0.5602772831916809</v>
      </c>
      <c r="I34" s="12">
        <v>0.10729539394378662</v>
      </c>
      <c r="J34" s="12">
        <v>0.061756402254104614</v>
      </c>
      <c r="K34" s="12">
        <v>2.65283465385437</v>
      </c>
    </row>
    <row r="35" ht="14.25" customHeight="1">
      <c r="A35" s="5">
        <v>124.0</v>
      </c>
      <c r="B35" s="5" t="s">
        <v>142</v>
      </c>
      <c r="C35" s="5" t="str">
        <f>vlookup(B35,'All Years'!$B:$C,2,0)</f>
        <v>Middle East and Northern Africa</v>
      </c>
      <c r="D35" s="12">
        <v>4.282700061798096</v>
      </c>
      <c r="E35" s="12">
        <v>0.9542425274848938</v>
      </c>
      <c r="F35" s="12">
        <v>0.6469902992248535</v>
      </c>
      <c r="G35" s="12">
        <v>0.4258024990558624</v>
      </c>
      <c r="H35" s="12">
        <v>0.4463527798652649</v>
      </c>
      <c r="I35" s="12">
        <v>0.06917328387498856</v>
      </c>
      <c r="J35" s="12">
        <v>0.0921931192278862</v>
      </c>
      <c r="K35" s="12">
        <v>1.6479389667510986</v>
      </c>
    </row>
    <row r="36" ht="14.25" customHeight="1">
      <c r="A36" s="5">
        <v>49.0</v>
      </c>
      <c r="B36" s="5" t="s">
        <v>57</v>
      </c>
      <c r="C36" s="5" t="str">
        <f>vlookup(B36,'All Years'!$B:$C,2,0)</f>
        <v>Latin America and Caribbean</v>
      </c>
      <c r="D36" s="12">
        <v>6.060500144958496</v>
      </c>
      <c r="E36" s="12">
        <v>0.8449673056602478</v>
      </c>
      <c r="F36" s="12">
        <v>0.6746991276741028</v>
      </c>
      <c r="G36" s="12">
        <v>0.5645120739936829</v>
      </c>
      <c r="H36" s="12">
        <v>0.6154946684837341</v>
      </c>
      <c r="I36" s="12">
        <v>0.11604499071836472</v>
      </c>
      <c r="J36" s="12">
        <v>0.16011211276054382</v>
      </c>
      <c r="K36" s="12">
        <v>3.0846240520477295</v>
      </c>
    </row>
    <row r="37" ht="14.25" customHeight="1">
      <c r="A37" s="5">
        <v>40.0</v>
      </c>
      <c r="B37" s="5" t="s">
        <v>89</v>
      </c>
      <c r="C37" s="5" t="str">
        <f>vlookup(B37,'All Years'!$B:$C,2,0)</f>
        <v>Central and Eastern Europe</v>
      </c>
      <c r="D37" s="12">
        <v>6.188799858093262</v>
      </c>
      <c r="E37" s="12">
        <v>1.3436338901519775</v>
      </c>
      <c r="F37" s="12">
        <v>1.07881760597229</v>
      </c>
      <c r="G37" s="12">
        <v>0.6400372385978699</v>
      </c>
      <c r="H37" s="12">
        <v>0.6412279605865479</v>
      </c>
      <c r="I37" s="12">
        <v>0.11869920790195465</v>
      </c>
      <c r="J37" s="12">
        <v>0.26318541169166565</v>
      </c>
      <c r="K37" s="12">
        <v>2.1032304763793945</v>
      </c>
    </row>
    <row r="38" ht="14.25" customHeight="1">
      <c r="A38" s="5">
        <v>125.0</v>
      </c>
      <c r="B38" s="5" t="s">
        <v>130</v>
      </c>
      <c r="C38" s="5" t="str">
        <f>vlookup(B38,'All Years'!$B:$C,2,0)</f>
        <v>Sub-Saharan Africa</v>
      </c>
      <c r="D38" s="12">
        <v>4.274700164794922</v>
      </c>
      <c r="E38" s="12">
        <v>0.369729608297348</v>
      </c>
      <c r="F38" s="12">
        <v>0.6788085699081421</v>
      </c>
      <c r="G38" s="12">
        <v>0.33137476444244385</v>
      </c>
      <c r="H38" s="12">
        <v>0.4506741464138031</v>
      </c>
      <c r="I38" s="12">
        <v>0.2414661943912506</v>
      </c>
      <c r="J38" s="12">
        <v>0.11403144150972366</v>
      </c>
      <c r="K38" s="12">
        <v>2.088596820831299</v>
      </c>
    </row>
    <row r="39" ht="14.25" customHeight="1">
      <c r="A39" s="4">
        <v>1.0</v>
      </c>
      <c r="B39" s="5" t="s">
        <v>19</v>
      </c>
      <c r="C39" s="5" t="str">
        <f>vlookup(B39,'All Years'!$B:$C,2,0)</f>
        <v>Western Europe</v>
      </c>
      <c r="D39" s="12">
        <v>7.842100143432617</v>
      </c>
      <c r="E39" s="12">
        <v>1.4463562965393066</v>
      </c>
      <c r="F39" s="12">
        <v>1.1061915159225464</v>
      </c>
      <c r="G39" s="12">
        <v>0.7408238053321838</v>
      </c>
      <c r="H39" s="12">
        <v>0.6905766129493713</v>
      </c>
      <c r="I39" s="12">
        <v>0.12420045584440231</v>
      </c>
      <c r="J39" s="12">
        <v>0.4805239737033844</v>
      </c>
      <c r="K39" s="12">
        <v>3.2534146308898926</v>
      </c>
    </row>
    <row r="40" ht="14.25" customHeight="1">
      <c r="A40" s="5">
        <v>21.0</v>
      </c>
      <c r="B40" s="5" t="s">
        <v>44</v>
      </c>
      <c r="C40" s="5" t="str">
        <f>vlookup(B40,'All Years'!$B:$C,2,0)</f>
        <v>Western Europe</v>
      </c>
      <c r="D40" s="12">
        <v>6.689899921417236</v>
      </c>
      <c r="E40" s="12">
        <v>1.4214428663253784</v>
      </c>
      <c r="F40" s="12">
        <v>1.0808327198028564</v>
      </c>
      <c r="G40" s="12">
        <v>0.8038071990013123</v>
      </c>
      <c r="H40" s="12">
        <v>0.5355432033538818</v>
      </c>
      <c r="I40" s="12">
        <v>0.09239309281110764</v>
      </c>
      <c r="J40" s="12">
        <v>0.23506233096122742</v>
      </c>
      <c r="K40" s="12">
        <v>2.520777702331543</v>
      </c>
    </row>
    <row r="41" ht="14.25" customHeight="1">
      <c r="A41" s="5">
        <v>108.0</v>
      </c>
      <c r="B41" s="5" t="s">
        <v>147</v>
      </c>
      <c r="C41" s="5" t="str">
        <f>vlookup(B41,'All Years'!$B:$C,2,0)</f>
        <v>Sub-Saharan Africa</v>
      </c>
      <c r="D41" s="12">
        <v>4.851799964904785</v>
      </c>
      <c r="E41" s="12">
        <v>1.0368281602859497</v>
      </c>
      <c r="F41" s="12">
        <v>0.7069745063781738</v>
      </c>
      <c r="G41" s="12">
        <v>0.3616759479045868</v>
      </c>
      <c r="H41" s="12">
        <v>0.4244368076324463</v>
      </c>
      <c r="I41" s="12">
        <v>0.057598214596509933</v>
      </c>
      <c r="J41" s="12">
        <v>0.06362553685903549</v>
      </c>
      <c r="K41" s="12">
        <v>2.200615406036377</v>
      </c>
    </row>
    <row r="42" ht="14.25" customHeight="1">
      <c r="A42" s="5">
        <v>104.0</v>
      </c>
      <c r="B42" s="5" t="s">
        <v>137</v>
      </c>
      <c r="C42" s="5" t="str">
        <f>vlookup(B42,'All Years'!$B:$C,2,0)</f>
        <v>Central and Eastern Europe</v>
      </c>
      <c r="D42" s="12">
        <v>4.89139986038208</v>
      </c>
      <c r="E42" s="12">
        <v>1.0303853750228882</v>
      </c>
      <c r="F42" s="12">
        <v>0.46977394819259644</v>
      </c>
      <c r="G42" s="12">
        <v>0.49831315875053406</v>
      </c>
      <c r="H42" s="12">
        <v>0.48777320981025696</v>
      </c>
      <c r="I42" s="12">
        <v>0.03242618218064308</v>
      </c>
      <c r="J42" s="12">
        <v>0.18133533000946045</v>
      </c>
      <c r="K42" s="12">
        <v>2.191350221633911</v>
      </c>
    </row>
    <row r="43" ht="14.25" customHeight="1">
      <c r="A43" s="5">
        <v>13.0</v>
      </c>
      <c r="B43" s="5" t="s">
        <v>42</v>
      </c>
      <c r="C43" s="5" t="str">
        <f>vlookup(B43,'All Years'!$B:$C,2,0)</f>
        <v>Western Europe</v>
      </c>
      <c r="D43" s="12">
        <v>7.1545000076293945</v>
      </c>
      <c r="E43" s="12">
        <v>1.4803659915924072</v>
      </c>
      <c r="F43" s="12">
        <v>0.9925621747970581</v>
      </c>
      <c r="G43" s="12">
        <v>0.7565743923187256</v>
      </c>
      <c r="H43" s="12">
        <v>0.6004118323326111</v>
      </c>
      <c r="I43" s="12">
        <v>0.19491444528102875</v>
      </c>
      <c r="J43" s="12">
        <v>0.30559656023979187</v>
      </c>
      <c r="K43" s="12">
        <v>2.8240256309509277</v>
      </c>
    </row>
    <row r="44" ht="14.25" customHeight="1">
      <c r="A44" s="5">
        <v>93.0</v>
      </c>
      <c r="B44" s="5" t="s">
        <v>125</v>
      </c>
      <c r="C44" s="5" t="str">
        <f>vlookup(B44,'All Years'!$B:$C,2,0)</f>
        <v>Sub-Saharan Africa</v>
      </c>
      <c r="D44" s="12">
        <v>5.088399887084961</v>
      </c>
      <c r="E44" s="12">
        <v>0.6795001029968262</v>
      </c>
      <c r="F44" s="12">
        <v>0.5951294302940369</v>
      </c>
      <c r="G44" s="12">
        <v>0.2868667244911194</v>
      </c>
      <c r="H44" s="12">
        <v>0.5168581008911133</v>
      </c>
      <c r="I44" s="12">
        <v>0.268442839384079</v>
      </c>
      <c r="J44" s="12">
        <v>0.058129776269197464</v>
      </c>
      <c r="K44" s="12">
        <v>2.6835176944732666</v>
      </c>
    </row>
    <row r="45" ht="14.25" customHeight="1">
      <c r="A45" s="5">
        <v>68.0</v>
      </c>
      <c r="B45" s="5" t="s">
        <v>113</v>
      </c>
      <c r="C45" s="5" t="str">
        <f>vlookup(B45,'All Years'!$B:$C,2,0)</f>
        <v>Western Europe</v>
      </c>
      <c r="D45" s="12">
        <v>5.722599983215332</v>
      </c>
      <c r="E45" s="12">
        <v>1.2729252576828003</v>
      </c>
      <c r="F45" s="12">
        <v>0.8114303946495056</v>
      </c>
      <c r="G45" s="12">
        <v>0.7597255110740662</v>
      </c>
      <c r="H45" s="12">
        <v>0.2433871477842331</v>
      </c>
      <c r="I45" s="12">
        <v>0.0</v>
      </c>
      <c r="J45" s="12">
        <v>0.0741005539894104</v>
      </c>
      <c r="K45" s="12">
        <v>2.5609843730926514</v>
      </c>
    </row>
    <row r="46" ht="14.25" customHeight="1">
      <c r="A46" s="5">
        <v>30.0</v>
      </c>
      <c r="B46" s="5" t="s">
        <v>58</v>
      </c>
      <c r="C46" s="5" t="str">
        <f>vlookup(B46,'All Years'!$B:$C,2,0)</f>
        <v>Latin America and Caribbean</v>
      </c>
      <c r="D46" s="12">
        <v>6.434500217437744</v>
      </c>
      <c r="E46" s="12">
        <v>0.8448103666305542</v>
      </c>
      <c r="F46" s="12">
        <v>0.7900813817977905</v>
      </c>
      <c r="G46" s="12">
        <v>0.5190408229827881</v>
      </c>
      <c r="H46" s="12">
        <v>0.6377022862434387</v>
      </c>
      <c r="I46" s="12">
        <v>0.1634448617696762</v>
      </c>
      <c r="J46" s="12">
        <v>0.10459919273853302</v>
      </c>
      <c r="K46" s="12">
        <v>3.37481689453125</v>
      </c>
    </row>
    <row r="47" ht="14.25" customHeight="1">
      <c r="A47" s="5">
        <v>98.0</v>
      </c>
      <c r="B47" s="5" t="s">
        <v>153</v>
      </c>
      <c r="C47" s="5" t="str">
        <f>vlookup(B47,'All Years'!$B:$C,2,0)</f>
        <v>Sub-Saharan Africa</v>
      </c>
      <c r="D47" s="12">
        <v>4.984300136566162</v>
      </c>
      <c r="E47" s="12">
        <v>0.4200941026210785</v>
      </c>
      <c r="F47" s="12">
        <v>0.3985123336315155</v>
      </c>
      <c r="G47" s="12">
        <v>0.2056681215763092</v>
      </c>
      <c r="H47" s="12">
        <v>0.3838695287704468</v>
      </c>
      <c r="I47" s="12">
        <v>0.24973633885383606</v>
      </c>
      <c r="J47" s="12">
        <v>0.1105109453201294</v>
      </c>
      <c r="K47" s="12">
        <v>3.215928792953491</v>
      </c>
    </row>
    <row r="48" ht="14.25" customHeight="1">
      <c r="A48" s="5">
        <v>59.0</v>
      </c>
      <c r="B48" s="5" t="s">
        <v>116</v>
      </c>
      <c r="C48" s="5" t="str">
        <f>vlookup(B48,'All Years'!$B:$C,2,0)</f>
        <v>Latin America and Caribbean</v>
      </c>
      <c r="D48" s="12">
        <v>5.9191999435424805</v>
      </c>
      <c r="E48" s="12">
        <v>0.7032506465911865</v>
      </c>
      <c r="F48" s="12">
        <v>0.7870002388954163</v>
      </c>
      <c r="G48" s="12">
        <v>0.5927936434745789</v>
      </c>
      <c r="H48" s="12">
        <v>0.578340470790863</v>
      </c>
      <c r="I48" s="12">
        <v>0.24080146849155426</v>
      </c>
      <c r="J48" s="12">
        <v>0.08327946066856384</v>
      </c>
      <c r="K48" s="12">
        <v>2.933757781982422</v>
      </c>
    </row>
    <row r="49" ht="14.25" customHeight="1">
      <c r="A49" s="5">
        <v>77.0</v>
      </c>
      <c r="B49" s="4" t="s">
        <v>88</v>
      </c>
      <c r="C49" s="5" t="str">
        <f>vlookup(B49,'All Years'!$B:$C,2,0)</f>
        <v>Eastern Asia</v>
      </c>
      <c r="D49" s="12">
        <v>5.4766998291015625</v>
      </c>
      <c r="E49" s="12">
        <v>1.5250036716461182</v>
      </c>
      <c r="F49" s="12">
        <v>0.8407496809959412</v>
      </c>
      <c r="G49" s="12">
        <v>0.892632246017456</v>
      </c>
      <c r="H49" s="12">
        <v>0.40771162509918213</v>
      </c>
      <c r="I49" s="12">
        <v>0.23190467059612274</v>
      </c>
      <c r="J49" s="12">
        <v>0.3422622084617615</v>
      </c>
      <c r="K49" s="12">
        <v>1.2363934516906738</v>
      </c>
    </row>
    <row r="50" ht="14.25" customHeight="1">
      <c r="A50" s="5">
        <v>53.0</v>
      </c>
      <c r="B50" s="5" t="s">
        <v>115</v>
      </c>
      <c r="C50" s="5" t="str">
        <f>vlookup(B50,'All Years'!$B:$C,2,0)</f>
        <v>Central and Eastern Europe</v>
      </c>
      <c r="D50" s="12">
        <v>5.991600036621094</v>
      </c>
      <c r="E50" s="12">
        <v>1.3006794452667236</v>
      </c>
      <c r="F50" s="12">
        <v>1.0833665132522583</v>
      </c>
      <c r="G50" s="12">
        <v>0.614849328994751</v>
      </c>
      <c r="H50" s="12">
        <v>0.4540945887565613</v>
      </c>
      <c r="I50" s="12">
        <v>0.06652212142944336</v>
      </c>
      <c r="J50" s="12">
        <v>0.040280405431985855</v>
      </c>
      <c r="K50" s="12">
        <v>2.4318156242370605</v>
      </c>
    </row>
    <row r="51" ht="14.25" customHeight="1">
      <c r="A51" s="5">
        <v>4.0</v>
      </c>
      <c r="B51" s="5" t="s">
        <v>14</v>
      </c>
      <c r="C51" s="5" t="str">
        <f>vlookup(B51,'All Years'!$B:$C,2,0)</f>
        <v>Western Europe</v>
      </c>
      <c r="D51" s="12">
        <v>7.553899765014648</v>
      </c>
      <c r="E51" s="12">
        <v>1.4821898937225342</v>
      </c>
      <c r="F51" s="12">
        <v>1.1722792387008667</v>
      </c>
      <c r="G51" s="12">
        <v>0.7723187208175659</v>
      </c>
      <c r="H51" s="12">
        <v>0.6977011561393738</v>
      </c>
      <c r="I51" s="12">
        <v>0.2925264239311218</v>
      </c>
      <c r="J51" s="12">
        <v>0.16993995010852814</v>
      </c>
      <c r="K51" s="12">
        <v>2.966944694519043</v>
      </c>
    </row>
    <row r="52" ht="14.25" customHeight="1">
      <c r="A52" s="5">
        <v>131.0</v>
      </c>
      <c r="B52" s="5" t="s">
        <v>128</v>
      </c>
      <c r="C52" s="5" t="str">
        <f>vlookup(B52,'All Years'!$B:$C,2,0)</f>
        <v>Southern Asia</v>
      </c>
      <c r="D52" s="12">
        <v>3.8189001083374023</v>
      </c>
      <c r="E52" s="12">
        <v>0.7406192421913147</v>
      </c>
      <c r="F52" s="12">
        <v>0.31622985005378723</v>
      </c>
      <c r="G52" s="12">
        <v>0.38282087445259094</v>
      </c>
      <c r="H52" s="12">
        <v>0.6222656965255737</v>
      </c>
      <c r="I52" s="12">
        <v>0.24624469876289368</v>
      </c>
      <c r="J52" s="12">
        <v>0.10562895238399506</v>
      </c>
      <c r="K52" s="12">
        <v>1.4051156044006348</v>
      </c>
    </row>
    <row r="53" ht="14.25" customHeight="1">
      <c r="A53" s="5">
        <v>82.0</v>
      </c>
      <c r="B53" s="5" t="s">
        <v>90</v>
      </c>
      <c r="C53" s="5" t="str">
        <f>vlookup(B53,'All Years'!$B:$C,2,0)</f>
        <v>Southeastern Asia</v>
      </c>
      <c r="D53" s="12">
        <v>5.3445000648498535</v>
      </c>
      <c r="E53" s="12">
        <v>0.9535987973213196</v>
      </c>
      <c r="F53" s="12">
        <v>0.7858453989028931</v>
      </c>
      <c r="G53" s="12">
        <v>0.4333186745643616</v>
      </c>
      <c r="H53" s="12">
        <v>0.5976222157478333</v>
      </c>
      <c r="I53" s="12">
        <v>0.5412498116493225</v>
      </c>
      <c r="J53" s="12">
        <v>0.04593485966324806</v>
      </c>
      <c r="K53" s="12">
        <v>1.9869651794433594</v>
      </c>
    </row>
    <row r="54" ht="14.25" customHeight="1">
      <c r="A54" s="5">
        <v>113.0</v>
      </c>
      <c r="B54" s="5" t="s">
        <v>121</v>
      </c>
      <c r="C54" s="5" t="str">
        <f>vlookup(B54,'All Years'!$B:$C,2,0)</f>
        <v>Middle East and Northern Africa</v>
      </c>
      <c r="D54" s="12">
        <v>4.721199989318848</v>
      </c>
      <c r="E54" s="12">
        <v>1.0303150415420532</v>
      </c>
      <c r="F54" s="12">
        <v>0.5574936866760254</v>
      </c>
      <c r="G54" s="12">
        <v>0.561313807964325</v>
      </c>
      <c r="H54" s="12">
        <v>0.2747035622596741</v>
      </c>
      <c r="I54" s="12">
        <v>0.33049440383911133</v>
      </c>
      <c r="J54" s="12">
        <v>0.14358165860176086</v>
      </c>
      <c r="K54" s="12">
        <v>1.823317289352417</v>
      </c>
    </row>
    <row r="55" ht="14.25" customHeight="1">
      <c r="A55" s="5">
        <v>107.0</v>
      </c>
      <c r="B55" s="5" t="s">
        <v>123</v>
      </c>
      <c r="C55" s="5" t="str">
        <f>vlookup(B55,'All Years'!$B:$C,2,0)</f>
        <v>Middle East and Northern Africa</v>
      </c>
      <c r="D55" s="12">
        <v>4.854100227355957</v>
      </c>
      <c r="E55" s="12">
        <v>0.9100210070610046</v>
      </c>
      <c r="F55" s="12">
        <v>0.6378000974655151</v>
      </c>
      <c r="G55" s="12">
        <v>0.3812561333179474</v>
      </c>
      <c r="H55" s="12">
        <v>0.3017941117286682</v>
      </c>
      <c r="I55" s="12">
        <v>0.15334570407867432</v>
      </c>
      <c r="J55" s="12">
        <v>0.04089774563908577</v>
      </c>
      <c r="K55" s="12">
        <v>2.428948163986206</v>
      </c>
    </row>
    <row r="56" ht="14.25" customHeight="1">
      <c r="A56" s="5">
        <v>15.0</v>
      </c>
      <c r="B56" s="5" t="s">
        <v>34</v>
      </c>
      <c r="C56" s="5" t="str">
        <f>vlookup(B56,'All Years'!$B:$C,2,0)</f>
        <v>Western Europe</v>
      </c>
      <c r="D56" s="12">
        <v>7.085299968719482</v>
      </c>
      <c r="E56" s="12">
        <v>1.6444793939590454</v>
      </c>
      <c r="F56" s="12">
        <v>1.091831088066101</v>
      </c>
      <c r="G56" s="12">
        <v>0.7534213662147522</v>
      </c>
      <c r="H56" s="12">
        <v>0.6055065393447876</v>
      </c>
      <c r="I56" s="12">
        <v>0.2383265197277069</v>
      </c>
      <c r="J56" s="12">
        <v>0.3674488365650177</v>
      </c>
      <c r="K56" s="12">
        <v>2.3843045234680176</v>
      </c>
    </row>
    <row r="57" ht="14.25" customHeight="1">
      <c r="A57" s="5">
        <v>12.0</v>
      </c>
      <c r="B57" s="5" t="s">
        <v>25</v>
      </c>
      <c r="C57" s="5" t="str">
        <f>vlookup(B57,'All Years'!$B:$C,2,0)</f>
        <v>Middle East and Northern Africa</v>
      </c>
      <c r="D57" s="12">
        <v>7.157100200653076</v>
      </c>
      <c r="E57" s="12">
        <v>1.3763267993927002</v>
      </c>
      <c r="F57" s="12">
        <v>1.07381272315979</v>
      </c>
      <c r="G57" s="12">
        <v>0.7881687879562378</v>
      </c>
      <c r="H57" s="12">
        <v>0.5089752078056335</v>
      </c>
      <c r="I57" s="12">
        <v>0.20798835158348083</v>
      </c>
      <c r="J57" s="12">
        <v>0.1187649592757225</v>
      </c>
      <c r="K57" s="12">
        <v>3.0830140113830566</v>
      </c>
    </row>
    <row r="58" ht="14.25" customHeight="1">
      <c r="A58" s="5">
        <v>28.0</v>
      </c>
      <c r="B58" s="5" t="s">
        <v>65</v>
      </c>
      <c r="C58" s="5" t="str">
        <f>vlookup(B58,'All Years'!$B:$C,2,0)</f>
        <v>Western Europe</v>
      </c>
      <c r="D58" s="12">
        <v>6.483099937438965</v>
      </c>
      <c r="E58" s="12">
        <v>1.3931456804275513</v>
      </c>
      <c r="F58" s="12">
        <v>0.9402785897254944</v>
      </c>
      <c r="G58" s="12">
        <v>0.7975162267684937</v>
      </c>
      <c r="H58" s="12">
        <v>0.3786349892616272</v>
      </c>
      <c r="I58" s="12">
        <v>0.13302730023860931</v>
      </c>
      <c r="J58" s="12">
        <v>0.04693835973739624</v>
      </c>
      <c r="K58" s="12">
        <v>2.793569803237915</v>
      </c>
    </row>
    <row r="59" ht="14.25" customHeight="1">
      <c r="A59" s="5">
        <v>84.0</v>
      </c>
      <c r="B59" s="5" t="s">
        <v>154</v>
      </c>
      <c r="C59" s="5" t="str">
        <f>vlookup(B59,'All Years'!$B:$C,2,0)</f>
        <v>Sub-Saharan Africa</v>
      </c>
      <c r="D59" s="12">
        <v>5.306000232696533</v>
      </c>
      <c r="E59" s="12">
        <v>0.6693159341812134</v>
      </c>
      <c r="F59" s="12">
        <v>0.4089065492153168</v>
      </c>
      <c r="G59" s="12">
        <v>0.05151302367448807</v>
      </c>
      <c r="H59" s="12">
        <v>0.43771234154701233</v>
      </c>
      <c r="I59" s="12">
        <v>0.17721492052078247</v>
      </c>
      <c r="J59" s="12">
        <v>0.09239058941602707</v>
      </c>
      <c r="K59" s="12">
        <v>3.468930244445801</v>
      </c>
    </row>
    <row r="60" ht="14.25" customHeight="1">
      <c r="A60" s="5">
        <v>37.0</v>
      </c>
      <c r="B60" s="5" t="s">
        <v>80</v>
      </c>
      <c r="C60" s="5" t="str">
        <f>vlookup(B60,'All Years'!$B:$C,2,0)</f>
        <v>Latin America and Caribbean</v>
      </c>
      <c r="D60" s="12">
        <v>6.309199810028076</v>
      </c>
      <c r="E60" s="12">
        <v>0.8912045955657959</v>
      </c>
      <c r="F60" s="12">
        <v>0.9324901700019836</v>
      </c>
      <c r="G60" s="12">
        <v>0.5990965962409973</v>
      </c>
      <c r="H60" s="12">
        <v>0.6179500818252563</v>
      </c>
      <c r="I60" s="12">
        <v>0.09873521327972412</v>
      </c>
      <c r="J60" s="12">
        <v>0.035032786428928375</v>
      </c>
      <c r="K60" s="12">
        <v>3.1347293853759766</v>
      </c>
    </row>
    <row r="61" ht="14.25" customHeight="1">
      <c r="A61" s="5">
        <v>56.0</v>
      </c>
      <c r="B61" s="5" t="s">
        <v>61</v>
      </c>
      <c r="C61" s="5" t="str">
        <f>vlookup(B61,'All Years'!$B:$C,2,0)</f>
        <v>Eastern Asia</v>
      </c>
      <c r="D61" s="12">
        <v>5.940499782562256</v>
      </c>
      <c r="E61" s="12">
        <v>1.3891404867172241</v>
      </c>
      <c r="F61" s="12">
        <v>0.949250340461731</v>
      </c>
      <c r="G61" s="12">
        <v>0.8384719491004944</v>
      </c>
      <c r="H61" s="12">
        <v>0.5037634968757629</v>
      </c>
      <c r="I61" s="12">
        <v>0.019542912021279335</v>
      </c>
      <c r="J61" s="12">
        <v>0.1922464519739151</v>
      </c>
      <c r="K61" s="12">
        <v>2.0480709075927734</v>
      </c>
    </row>
    <row r="62" ht="14.25" customHeight="1">
      <c r="A62" s="5">
        <v>121.0</v>
      </c>
      <c r="B62" s="5" t="s">
        <v>98</v>
      </c>
      <c r="C62" s="5" t="str">
        <f>vlookup(B62,'All Years'!$B:$C,2,0)</f>
        <v>Middle East and Northern Africa</v>
      </c>
      <c r="D62" s="12">
        <v>4.394599914550781</v>
      </c>
      <c r="E62" s="12">
        <v>0.8897735476493835</v>
      </c>
      <c r="F62" s="12">
        <v>0.6853954792022705</v>
      </c>
      <c r="G62" s="12">
        <v>0.5833587646484375</v>
      </c>
      <c r="H62" s="12">
        <v>0.45452260971069336</v>
      </c>
      <c r="I62" s="12">
        <v>0.07917023450136185</v>
      </c>
      <c r="J62" s="12">
        <v>0.1496649533510208</v>
      </c>
      <c r="K62" s="12">
        <v>1.552751064300537</v>
      </c>
    </row>
    <row r="63" ht="14.25" customHeight="1">
      <c r="A63" s="5">
        <v>45.0</v>
      </c>
      <c r="B63" s="5" t="s">
        <v>69</v>
      </c>
      <c r="C63" s="5" t="str">
        <f>vlookup(B63,'All Years'!$B:$C,2,0)</f>
        <v>Central and Eastern Europe</v>
      </c>
      <c r="D63" s="12">
        <v>6.151800155639648</v>
      </c>
      <c r="E63" s="12">
        <v>1.2295936346054077</v>
      </c>
      <c r="F63" s="12">
        <v>1.1028239727020264</v>
      </c>
      <c r="G63" s="12">
        <v>0.5266538262367249</v>
      </c>
      <c r="H63" s="12">
        <v>0.5728469491004944</v>
      </c>
      <c r="I63" s="12">
        <v>0.14267094433307648</v>
      </c>
      <c r="J63" s="12">
        <v>0.13153886795043945</v>
      </c>
      <c r="K63" s="12">
        <v>2.445716381072998</v>
      </c>
    </row>
    <row r="64" ht="14.25" customHeight="1">
      <c r="A64" s="5">
        <v>116.0</v>
      </c>
      <c r="B64" s="5" t="s">
        <v>133</v>
      </c>
      <c r="C64" s="5" t="str">
        <f>vlookup(B64,'All Years'!$B:$C,2,0)</f>
        <v>Sub-Saharan Africa</v>
      </c>
      <c r="D64" s="12">
        <v>4.606599807739258</v>
      </c>
      <c r="E64" s="12">
        <v>0.6028255224227905</v>
      </c>
      <c r="F64" s="12">
        <v>0.5079625248908997</v>
      </c>
      <c r="G64" s="12">
        <v>0.3850586712360382</v>
      </c>
      <c r="H64" s="12">
        <v>0.48283469676971436</v>
      </c>
      <c r="I64" s="12">
        <v>0.3751075863838196</v>
      </c>
      <c r="J64" s="12">
        <v>0.07263338565826416</v>
      </c>
      <c r="K64" s="12">
        <v>2.180192232131958</v>
      </c>
    </row>
    <row r="65" ht="14.25" customHeight="1">
      <c r="A65" s="5">
        <v>33.0</v>
      </c>
      <c r="B65" s="5" t="s">
        <v>84</v>
      </c>
      <c r="C65" s="5" t="str">
        <f>vlookup(B65,'All Years'!$B:$C,2,0)</f>
        <v>Central and Eastern Europe</v>
      </c>
      <c r="D65" s="12">
        <v>6.372000217437744</v>
      </c>
      <c r="E65" s="12">
        <v>0.9373340010643005</v>
      </c>
      <c r="F65" s="12">
        <v>0.8073555827140808</v>
      </c>
      <c r="G65" s="12">
        <v>0.48296672105789185</v>
      </c>
      <c r="H65" s="12">
        <v>0.5928694009780884</v>
      </c>
      <c r="I65" s="12">
        <v>0.35589656233787537</v>
      </c>
      <c r="J65" s="12">
        <v>0.013937699608504772</v>
      </c>
      <c r="K65" s="12">
        <v>3.1816439628601074</v>
      </c>
    </row>
    <row r="66" ht="14.25" customHeight="1">
      <c r="A66" s="5">
        <v>47.0</v>
      </c>
      <c r="B66" s="5" t="s">
        <v>56</v>
      </c>
      <c r="C66" s="5" t="str">
        <f>vlookup(B66,'All Years'!$B:$C,2,0)</f>
        <v>Middle East and Northern Africa</v>
      </c>
      <c r="D66" s="12">
        <v>6.106100082397461</v>
      </c>
      <c r="E66" s="12">
        <v>1.4608532190322876</v>
      </c>
      <c r="F66" s="12">
        <v>0.8565274477005005</v>
      </c>
      <c r="G66" s="12">
        <v>0.580199658870697</v>
      </c>
      <c r="H66" s="12">
        <v>0.5905794501304626</v>
      </c>
      <c r="I66" s="12">
        <v>0.12002494931221008</v>
      </c>
      <c r="J66" s="12">
        <v>0.12952513992786407</v>
      </c>
      <c r="K66" s="12">
        <v>2.3684098720550537</v>
      </c>
    </row>
    <row r="67" ht="14.25" customHeight="1">
      <c r="A67" s="5">
        <v>67.0</v>
      </c>
      <c r="B67" s="5" t="s">
        <v>93</v>
      </c>
      <c r="C67" s="5" t="str">
        <f>vlookup(B67,'All Years'!$B:$C,2,0)</f>
        <v>Central and Eastern Europe</v>
      </c>
      <c r="D67" s="12">
        <v>5.743599891662598</v>
      </c>
      <c r="E67" s="12">
        <v>0.664905846118927</v>
      </c>
      <c r="F67" s="12">
        <v>0.9705217480659485</v>
      </c>
      <c r="G67" s="12">
        <v>0.5014815926551819</v>
      </c>
      <c r="H67" s="12">
        <v>0.6726455688476562</v>
      </c>
      <c r="I67" s="12">
        <v>0.26580023765563965</v>
      </c>
      <c r="J67" s="12">
        <v>0.020152518525719643</v>
      </c>
      <c r="K67" s="12">
        <v>2.6481103897094727</v>
      </c>
    </row>
    <row r="68" ht="14.25" customHeight="1">
      <c r="A68" s="5">
        <v>51.0</v>
      </c>
      <c r="B68" s="5" t="s">
        <v>105</v>
      </c>
      <c r="C68" s="5" t="str">
        <f>vlookup(B68,'All Years'!$B:$C,2,0)</f>
        <v>Central and Eastern Europe</v>
      </c>
      <c r="D68" s="12">
        <v>6.0320000648498535</v>
      </c>
      <c r="E68" s="12">
        <v>1.285496473312378</v>
      </c>
      <c r="F68" s="12">
        <v>1.04738187789917</v>
      </c>
      <c r="G68" s="12">
        <v>0.5865048170089722</v>
      </c>
      <c r="H68" s="12">
        <v>0.40496960282325745</v>
      </c>
      <c r="I68" s="12">
        <v>0.08228651434183121</v>
      </c>
      <c r="J68" s="12">
        <v>0.08899401128292084</v>
      </c>
      <c r="K68" s="12">
        <v>2.5363523960113525</v>
      </c>
    </row>
    <row r="69" ht="14.25" customHeight="1">
      <c r="A69" s="5">
        <v>118.0</v>
      </c>
      <c r="B69" s="5" t="s">
        <v>114</v>
      </c>
      <c r="C69" s="5" t="str">
        <f>vlookup(B69,'All Years'!$B:$C,2,0)</f>
        <v>Middle East and Northern Africa</v>
      </c>
      <c r="D69" s="12">
        <v>4.583799839019775</v>
      </c>
      <c r="E69" s="12">
        <v>1.0447436571121216</v>
      </c>
      <c r="F69" s="12">
        <v>0.8678476214408875</v>
      </c>
      <c r="G69" s="12">
        <v>0.5945366621017456</v>
      </c>
      <c r="H69" s="12">
        <v>0.174581840634346</v>
      </c>
      <c r="I69" s="12">
        <v>0.14004866778850555</v>
      </c>
      <c r="J69" s="12">
        <v>0.026287246495485306</v>
      </c>
      <c r="K69" s="12">
        <v>1.7357213497161865</v>
      </c>
    </row>
    <row r="70" ht="14.25" customHeight="1">
      <c r="A70" s="5">
        <v>115.0</v>
      </c>
      <c r="B70" s="5" t="s">
        <v>127</v>
      </c>
      <c r="C70" s="5" t="str">
        <f>vlookup(B70,'All Years'!$B:$C,2,0)</f>
        <v>Sub-Saharan Africa</v>
      </c>
      <c r="D70" s="12">
        <v>4.625199794769287</v>
      </c>
      <c r="E70" s="12">
        <v>0.22792436182498932</v>
      </c>
      <c r="F70" s="12">
        <v>0.5801512002944946</v>
      </c>
      <c r="G70" s="12">
        <v>0.2525760531425476</v>
      </c>
      <c r="H70" s="12">
        <v>0.4301750063896179</v>
      </c>
      <c r="I70" s="12">
        <v>0.22074152529239655</v>
      </c>
      <c r="J70" s="12">
        <v>0.05704052373766899</v>
      </c>
      <c r="K70" s="12">
        <v>2.8565616607666016</v>
      </c>
    </row>
    <row r="71" ht="14.25" customHeight="1">
      <c r="A71" s="5">
        <v>80.0</v>
      </c>
      <c r="B71" s="5" t="s">
        <v>78</v>
      </c>
      <c r="C71" s="5" t="str">
        <f>vlookup(B71,'All Years'!$B:$C,2,0)</f>
        <v>Middle East and Northern Africa</v>
      </c>
      <c r="D71" s="12">
        <v>5.410299777984619</v>
      </c>
      <c r="E71" s="12">
        <v>1.043562889099121</v>
      </c>
      <c r="F71" s="12">
        <v>0.8209049105644226</v>
      </c>
      <c r="G71" s="12">
        <v>0.43532291054725647</v>
      </c>
      <c r="H71" s="12">
        <v>0.47374147176742554</v>
      </c>
      <c r="I71" s="12">
        <v>0.13145598769187927</v>
      </c>
      <c r="J71" s="12">
        <v>0.17393061518669128</v>
      </c>
      <c r="K71" s="12">
        <v>2.3313448429107666</v>
      </c>
    </row>
    <row r="72" ht="14.25" customHeight="1">
      <c r="A72" s="5">
        <v>38.0</v>
      </c>
      <c r="B72" s="5" t="s">
        <v>71</v>
      </c>
      <c r="C72" s="5" t="str">
        <f>vlookup(B72,'All Years'!$B:$C,2,0)</f>
        <v>Central and Eastern Europe</v>
      </c>
      <c r="D72" s="12">
        <v>6.25540018081665</v>
      </c>
      <c r="E72" s="12">
        <v>1.3497631549835205</v>
      </c>
      <c r="F72" s="12">
        <v>1.0650265216827393</v>
      </c>
      <c r="G72" s="12">
        <v>0.6118851900100708</v>
      </c>
      <c r="H72" s="12">
        <v>0.4763244390487671</v>
      </c>
      <c r="I72" s="12">
        <v>0.05575535073876381</v>
      </c>
      <c r="J72" s="12">
        <v>0.07251642644405365</v>
      </c>
      <c r="K72" s="12">
        <v>2.624112844467163</v>
      </c>
    </row>
    <row r="73" ht="14.25" customHeight="1">
      <c r="A73" s="5">
        <v>8.0</v>
      </c>
      <c r="B73" s="5" t="s">
        <v>33</v>
      </c>
      <c r="C73" s="5" t="str">
        <f>vlookup(B73,'All Years'!$B:$C,2,0)</f>
        <v>Western Europe</v>
      </c>
      <c r="D73" s="12">
        <v>7.324399948120117</v>
      </c>
      <c r="E73" s="12">
        <v>1.7507855892181396</v>
      </c>
      <c r="F73" s="12">
        <v>1.0029783248901367</v>
      </c>
      <c r="G73" s="12">
        <v>0.7597206830978394</v>
      </c>
      <c r="H73" s="12">
        <v>0.6393625140190125</v>
      </c>
      <c r="I73" s="12">
        <v>0.16607677936553955</v>
      </c>
      <c r="J73" s="12">
        <v>0.35261353850364685</v>
      </c>
      <c r="K73" s="12">
        <v>2.6528663635253906</v>
      </c>
    </row>
    <row r="74" ht="14.25" customHeight="1">
      <c r="A74" s="5">
        <v>92.0</v>
      </c>
      <c r="B74" s="4" t="s">
        <v>108</v>
      </c>
      <c r="C74" s="5" t="str">
        <f>vlookup(B74,'All Years'!$B:$C,2,0)</f>
        <v>Central and Eastern Europe</v>
      </c>
      <c r="D74" s="12">
        <v>5.101200103759766</v>
      </c>
      <c r="E74" s="12">
        <v>1.068334698677063</v>
      </c>
      <c r="F74" s="12">
        <v>0.7715405821800232</v>
      </c>
      <c r="G74" s="12">
        <v>0.5352904796600342</v>
      </c>
      <c r="H74" s="12">
        <v>0.44954949617385864</v>
      </c>
      <c r="I74" s="12">
        <v>0.21244187653064728</v>
      </c>
      <c r="J74" s="12">
        <v>0.021788299083709717</v>
      </c>
      <c r="K74" s="12">
        <v>2.042292356491089</v>
      </c>
    </row>
    <row r="75" ht="14.25" customHeight="1">
      <c r="A75" s="5">
        <v>127.0</v>
      </c>
      <c r="B75" s="5" t="s">
        <v>151</v>
      </c>
      <c r="C75" s="5" t="str">
        <f>vlookup(B75,'All Years'!$B:$C,2,0)</f>
        <v>Sub-Saharan Africa</v>
      </c>
      <c r="D75" s="12">
        <v>4.208499908447266</v>
      </c>
      <c r="E75" s="12">
        <v>0.2658814787864685</v>
      </c>
      <c r="F75" s="12">
        <v>0.502705991268158</v>
      </c>
      <c r="G75" s="12">
        <v>0.3410077691078186</v>
      </c>
      <c r="H75" s="12">
        <v>0.20737116038799286</v>
      </c>
      <c r="I75" s="12">
        <v>0.18462075293064117</v>
      </c>
      <c r="J75" s="12">
        <v>0.08685450255870819</v>
      </c>
      <c r="K75" s="12">
        <v>2.6200110912323</v>
      </c>
    </row>
    <row r="76" ht="14.25" customHeight="1">
      <c r="A76" s="5">
        <v>134.0</v>
      </c>
      <c r="B76" s="5" t="s">
        <v>138</v>
      </c>
      <c r="C76" s="5" t="str">
        <f>vlookup(B76,'All Years'!$B:$C,2,0)</f>
        <v>Sub-Saharan Africa</v>
      </c>
      <c r="D76" s="12">
        <v>3.5999999046325684</v>
      </c>
      <c r="E76" s="12">
        <v>0.1125684604048729</v>
      </c>
      <c r="F76" s="12">
        <v>0.16761381924152374</v>
      </c>
      <c r="G76" s="12">
        <v>0.2982420325279236</v>
      </c>
      <c r="H76" s="12">
        <v>0.48424458503723145</v>
      </c>
      <c r="I76" s="12">
        <v>0.21302472054958344</v>
      </c>
      <c r="J76" s="12">
        <v>0.1340993493795395</v>
      </c>
      <c r="K76" s="12">
        <v>2.1901979446411133</v>
      </c>
    </row>
    <row r="77" ht="14.25" customHeight="1">
      <c r="A77" s="5">
        <v>81.0</v>
      </c>
      <c r="B77" s="5" t="s">
        <v>76</v>
      </c>
      <c r="C77" s="5" t="str">
        <f>vlookup(B77,'All Years'!$B:$C,2,0)</f>
        <v>Southeastern Asia</v>
      </c>
      <c r="D77" s="12">
        <v>5.384300231933594</v>
      </c>
      <c r="E77" s="12">
        <v>1.2587281465530396</v>
      </c>
      <c r="F77" s="12">
        <v>0.7973325252532959</v>
      </c>
      <c r="G77" s="12">
        <v>0.5865665674209595</v>
      </c>
      <c r="H77" s="12">
        <v>0.6240876317024231</v>
      </c>
      <c r="I77" s="12">
        <v>0.2697087824344635</v>
      </c>
      <c r="J77" s="12">
        <v>0.06379856169223785</v>
      </c>
      <c r="K77" s="12">
        <v>1.7841253280639648</v>
      </c>
    </row>
    <row r="78" ht="14.25" customHeight="1">
      <c r="A78" s="5">
        <v>112.0</v>
      </c>
      <c r="B78" s="5" t="s">
        <v>144</v>
      </c>
      <c r="C78" s="5" t="str">
        <f>vlookup(B78,'All Years'!$B:$C,2,0)</f>
        <v>Sub-Saharan Africa</v>
      </c>
      <c r="D78" s="12">
        <v>4.723499774932861</v>
      </c>
      <c r="E78" s="12">
        <v>0.3872072696685791</v>
      </c>
      <c r="F78" s="12">
        <v>0.5899457931518555</v>
      </c>
      <c r="G78" s="12">
        <v>0.10994572192430496</v>
      </c>
      <c r="H78" s="12">
        <v>0.3839271366596222</v>
      </c>
      <c r="I78" s="12">
        <v>0.1644725352525711</v>
      </c>
      <c r="J78" s="12">
        <v>0.07169443368911743</v>
      </c>
      <c r="K78" s="12">
        <v>3.0163002014160156</v>
      </c>
    </row>
    <row r="79" ht="14.25" customHeight="1">
      <c r="A79" s="5">
        <v>23.0</v>
      </c>
      <c r="B79" s="5" t="s">
        <v>53</v>
      </c>
      <c r="C79" s="5" t="str">
        <f>vlookup(B79,'All Years'!$B:$C,2,0)</f>
        <v>Western Europe</v>
      </c>
      <c r="D79" s="12">
        <v>6.6020002365112305</v>
      </c>
      <c r="E79" s="12">
        <v>1.410881519317627</v>
      </c>
      <c r="F79" s="12">
        <v>1.0551129579544067</v>
      </c>
      <c r="G79" s="12">
        <v>0.7471227049827576</v>
      </c>
      <c r="H79" s="12">
        <v>0.6637340784072876</v>
      </c>
      <c r="I79" s="12">
        <v>0.27450403571128845</v>
      </c>
      <c r="J79" s="12">
        <v>0.1826171875</v>
      </c>
      <c r="K79" s="12">
        <v>2.2679905891418457</v>
      </c>
    </row>
    <row r="80" ht="14.25" customHeight="1">
      <c r="A80" s="5">
        <v>126.0</v>
      </c>
      <c r="B80" s="5" t="s">
        <v>132</v>
      </c>
      <c r="C80" s="5" t="str">
        <f>vlookup(B80,'All Years'!$B:$C,2,0)</f>
        <v>Sub-Saharan Africa</v>
      </c>
      <c r="D80" s="12">
        <v>4.227399826049805</v>
      </c>
      <c r="E80" s="12">
        <v>0.6660717129707336</v>
      </c>
      <c r="F80" s="12">
        <v>0.7487669587135315</v>
      </c>
      <c r="G80" s="12">
        <v>0.27345725893974304</v>
      </c>
      <c r="H80" s="12">
        <v>0.21839287877082825</v>
      </c>
      <c r="I80" s="12">
        <v>0.11856285482645035</v>
      </c>
      <c r="J80" s="12">
        <v>0.13292106986045837</v>
      </c>
      <c r="K80" s="12">
        <v>2.0692670345306396</v>
      </c>
    </row>
    <row r="81" ht="14.25" customHeight="1">
      <c r="A81" s="5">
        <v>50.0</v>
      </c>
      <c r="B81" s="5" t="s">
        <v>86</v>
      </c>
      <c r="C81" s="5" t="str">
        <f>vlookup(B81,'All Years'!$B:$C,2,0)</f>
        <v>Sub-Saharan Africa</v>
      </c>
      <c r="D81" s="12">
        <v>6.048999786376953</v>
      </c>
      <c r="E81" s="12">
        <v>1.1783559322357178</v>
      </c>
      <c r="F81" s="12">
        <v>0.9960209131240845</v>
      </c>
      <c r="G81" s="12">
        <v>0.5739279389381409</v>
      </c>
      <c r="H81" s="12">
        <v>0.5903744697570801</v>
      </c>
      <c r="I81" s="12">
        <v>0.15267452597618103</v>
      </c>
      <c r="J81" s="12">
        <v>0.09585323184728622</v>
      </c>
      <c r="K81" s="12">
        <v>2.4617674350738525</v>
      </c>
    </row>
    <row r="82" ht="14.25" customHeight="1">
      <c r="A82" s="5">
        <v>36.0</v>
      </c>
      <c r="B82" s="5" t="s">
        <v>30</v>
      </c>
      <c r="C82" s="5" t="str">
        <f>vlookup(B82,'All Years'!$B:$C,2,0)</f>
        <v>Latin America and Caribbean</v>
      </c>
      <c r="D82" s="12">
        <v>6.316800117492676</v>
      </c>
      <c r="E82" s="12">
        <v>1.1262321472167969</v>
      </c>
      <c r="F82" s="12">
        <v>0.829717218875885</v>
      </c>
      <c r="G82" s="12">
        <v>0.6336547136306763</v>
      </c>
      <c r="H82" s="12">
        <v>0.584987998008728</v>
      </c>
      <c r="I82" s="12">
        <v>0.09220424294471741</v>
      </c>
      <c r="J82" s="12">
        <v>0.0894470289349556</v>
      </c>
      <c r="K82" s="12">
        <v>2.9605562686920166</v>
      </c>
    </row>
    <row r="83" ht="14.25" customHeight="1">
      <c r="A83" s="5">
        <v>65.0</v>
      </c>
      <c r="B83" s="5" t="s">
        <v>67</v>
      </c>
      <c r="C83" s="5" t="str">
        <f>vlookup(B83,'All Years'!$B:$C,2,0)</f>
        <v>Central and Eastern Europe</v>
      </c>
      <c r="D83" s="12">
        <v>5.76639986038208</v>
      </c>
      <c r="E83" s="12">
        <v>0.9847458004951477</v>
      </c>
      <c r="F83" s="12">
        <v>0.8880466818809509</v>
      </c>
      <c r="G83" s="12">
        <v>0.5423614382743835</v>
      </c>
      <c r="H83" s="12">
        <v>0.5358183979988098</v>
      </c>
      <c r="I83" s="12">
        <v>0.1366494745016098</v>
      </c>
      <c r="J83" s="12">
        <v>0.013474796898663044</v>
      </c>
      <c r="K83" s="12">
        <v>2.665282726287842</v>
      </c>
    </row>
    <row r="84" ht="14.25" customHeight="1">
      <c r="A84" s="5">
        <v>70.0</v>
      </c>
      <c r="B84" s="5" t="s">
        <v>112</v>
      </c>
      <c r="C84" s="5" t="str">
        <f>vlookup(B84,'All Years'!$B:$C,2,0)</f>
        <v>Eastern Asia</v>
      </c>
      <c r="D84" s="12">
        <v>5.677199840545654</v>
      </c>
      <c r="E84" s="12">
        <v>0.9659620523452759</v>
      </c>
      <c r="F84" s="12">
        <v>1.0646692514419556</v>
      </c>
      <c r="G84" s="12">
        <v>0.44162553548812866</v>
      </c>
      <c r="H84" s="12">
        <v>0.39653781056404114</v>
      </c>
      <c r="I84" s="12">
        <v>0.26332783699035645</v>
      </c>
      <c r="J84" s="12">
        <v>0.052846044301986694</v>
      </c>
      <c r="K84" s="12">
        <v>2.4922499656677246</v>
      </c>
    </row>
    <row r="85" ht="14.25" customHeight="1">
      <c r="A85" s="5">
        <v>72.0</v>
      </c>
      <c r="B85" s="5" t="s">
        <v>99</v>
      </c>
      <c r="C85" s="5" t="str">
        <f>vlookup(B85,'All Years'!$B:$C,2,0)</f>
        <v>Central and Eastern Europe</v>
      </c>
      <c r="D85" s="12">
        <v>5.58050012588501</v>
      </c>
      <c r="E85" s="12">
        <v>1.1545517444610596</v>
      </c>
      <c r="F85" s="12">
        <v>0.8913286924362183</v>
      </c>
      <c r="G85" s="12">
        <v>0.6368666291236877</v>
      </c>
      <c r="H85" s="12">
        <v>0.39687180519104004</v>
      </c>
      <c r="I85" s="12">
        <v>0.16565334796905518</v>
      </c>
      <c r="J85" s="12">
        <v>0.08102713525295258</v>
      </c>
      <c r="K85" s="12">
        <v>2.2542030811309814</v>
      </c>
    </row>
    <row r="86" ht="14.25" customHeight="1">
      <c r="A86" s="5">
        <v>102.0</v>
      </c>
      <c r="B86" s="5" t="s">
        <v>107</v>
      </c>
      <c r="C86" s="5" t="str">
        <f>vlookup(B86,'All Years'!$B:$C,2,0)</f>
        <v>Middle East and Northern Africa</v>
      </c>
      <c r="D86" s="12">
        <v>4.918000221252441</v>
      </c>
      <c r="E86" s="12">
        <v>0.7921851873397827</v>
      </c>
      <c r="F86" s="12">
        <v>0.21943333745002747</v>
      </c>
      <c r="G86" s="12">
        <v>0.5584077835083008</v>
      </c>
      <c r="H86" s="12">
        <v>0.47675055265426636</v>
      </c>
      <c r="I86" s="12">
        <v>0.034210167825222015</v>
      </c>
      <c r="J86" s="12">
        <v>0.0879276767373085</v>
      </c>
      <c r="K86" s="12">
        <v>2.749074935913086</v>
      </c>
    </row>
    <row r="87" ht="14.25" customHeight="1">
      <c r="A87" s="5">
        <v>120.0</v>
      </c>
      <c r="B87" s="5" t="s">
        <v>136</v>
      </c>
      <c r="C87" s="5" t="str">
        <f>vlookup(B87,'All Years'!$B:$C,2,0)</f>
        <v>Southeastern Asia</v>
      </c>
      <c r="D87" s="12">
        <v>4.42579984664917</v>
      </c>
      <c r="E87" s="12">
        <v>0.6657741665840149</v>
      </c>
      <c r="F87" s="12">
        <v>0.7127127051353455</v>
      </c>
      <c r="G87" s="12">
        <v>0.3408975899219513</v>
      </c>
      <c r="H87" s="12">
        <v>0.6009678840637207</v>
      </c>
      <c r="I87" s="12">
        <v>0.5199297666549683</v>
      </c>
      <c r="J87" s="12">
        <v>0.17843978106975555</v>
      </c>
      <c r="K87" s="12">
        <v>1.4070308208465576</v>
      </c>
    </row>
    <row r="88" ht="14.25" customHeight="1">
      <c r="A88" s="5">
        <v>86.0</v>
      </c>
      <c r="B88" s="5" t="s">
        <v>129</v>
      </c>
      <c r="C88" s="5" t="str">
        <f>vlookup(B88,'All Years'!$B:$C,2,0)</f>
        <v>Southern Asia</v>
      </c>
      <c r="D88" s="12">
        <v>5.268899917602539</v>
      </c>
      <c r="E88" s="12">
        <v>0.5187152028083801</v>
      </c>
      <c r="F88" s="12">
        <v>0.7024221420288086</v>
      </c>
      <c r="G88" s="12">
        <v>0.4961959719657898</v>
      </c>
      <c r="H88" s="12">
        <v>0.4876171052455902</v>
      </c>
      <c r="I88" s="12">
        <v>0.28713729977607727</v>
      </c>
      <c r="J88" s="12">
        <v>0.13509976863861084</v>
      </c>
      <c r="K88" s="12">
        <v>2.641723871231079</v>
      </c>
    </row>
    <row r="89" ht="14.25" customHeight="1">
      <c r="A89" s="5">
        <v>5.0</v>
      </c>
      <c r="B89" s="5" t="s">
        <v>20</v>
      </c>
      <c r="C89" s="5" t="str">
        <f>vlookup(B89,'All Years'!$B:$C,2,0)</f>
        <v>Western Europe</v>
      </c>
      <c r="D89" s="12">
        <v>7.464000225067139</v>
      </c>
      <c r="E89" s="12">
        <v>1.501071572303772</v>
      </c>
      <c r="F89" s="12">
        <v>1.0791510343551636</v>
      </c>
      <c r="G89" s="12">
        <v>0.7534254193305969</v>
      </c>
      <c r="H89" s="12">
        <v>0.6465853452682495</v>
      </c>
      <c r="I89" s="12">
        <v>0.3023965656757355</v>
      </c>
      <c r="J89" s="12">
        <v>0.3835311233997345</v>
      </c>
      <c r="K89" s="12">
        <v>2.7978177070617676</v>
      </c>
    </row>
    <row r="90" ht="14.25" customHeight="1">
      <c r="A90" s="5">
        <v>9.0</v>
      </c>
      <c r="B90" s="5" t="s">
        <v>22</v>
      </c>
      <c r="C90" s="5" t="str">
        <f>vlookup(B90,'All Years'!$B:$C,2,0)</f>
        <v>South Pasific</v>
      </c>
      <c r="D90" s="12">
        <v>7.276599884033203</v>
      </c>
      <c r="E90" s="12">
        <v>1.4000682830810547</v>
      </c>
      <c r="F90" s="12">
        <v>1.093900442123413</v>
      </c>
      <c r="G90" s="12">
        <v>0.7849212884902954</v>
      </c>
      <c r="H90" s="12">
        <v>0.6654025912284851</v>
      </c>
      <c r="I90" s="12">
        <v>0.2755538821220398</v>
      </c>
      <c r="J90" s="12">
        <v>0.44494184851646423</v>
      </c>
      <c r="K90" s="12">
        <v>2.6118011474609375</v>
      </c>
    </row>
    <row r="91" ht="14.25" customHeight="1">
      <c r="A91" s="5">
        <v>55.0</v>
      </c>
      <c r="B91" s="5" t="s">
        <v>72</v>
      </c>
      <c r="C91" s="5" t="str">
        <f>vlookup(B91,'All Years'!$B:$C,2,0)</f>
        <v>Latin America and Caribbean</v>
      </c>
      <c r="D91" s="12">
        <v>5.972099781036377</v>
      </c>
      <c r="E91" s="12">
        <v>0.6934829354286194</v>
      </c>
      <c r="F91" s="12">
        <v>0.9042699933052063</v>
      </c>
      <c r="G91" s="12">
        <v>0.6040265560150146</v>
      </c>
      <c r="H91" s="12">
        <v>0.5525265336036682</v>
      </c>
      <c r="I91" s="12">
        <v>0.2007615566253662</v>
      </c>
      <c r="J91" s="12">
        <v>0.1758541315793991</v>
      </c>
      <c r="K91" s="12">
        <v>2.841221570968628</v>
      </c>
    </row>
    <row r="92" ht="14.25" customHeight="1">
      <c r="A92" s="5">
        <v>94.0</v>
      </c>
      <c r="B92" s="5" t="s">
        <v>148</v>
      </c>
      <c r="C92" s="5" t="str">
        <f>vlookup(B92,'All Years'!$B:$C,2,0)</f>
        <v>Sub-Saharan Africa</v>
      </c>
      <c r="D92" s="12">
        <v>5.074100017547607</v>
      </c>
      <c r="E92" s="12">
        <v>0.161512091755867</v>
      </c>
      <c r="F92" s="12">
        <v>0.4022373557090759</v>
      </c>
      <c r="G92" s="12">
        <v>0.16698631644248962</v>
      </c>
      <c r="H92" s="12">
        <v>0.5163938403129578</v>
      </c>
      <c r="I92" s="12">
        <v>0.20000897347927094</v>
      </c>
      <c r="J92" s="12">
        <v>0.15739163756370544</v>
      </c>
      <c r="K92" s="12">
        <v>3.469615936279297</v>
      </c>
    </row>
    <row r="93" ht="14.25" customHeight="1">
      <c r="A93" s="5">
        <v>111.0</v>
      </c>
      <c r="B93" s="5" t="s">
        <v>94</v>
      </c>
      <c r="C93" s="5" t="str">
        <f>vlookup(B93,'All Years'!$B:$C,2,0)</f>
        <v>Sub-Saharan Africa</v>
      </c>
      <c r="D93" s="12">
        <v>4.759300231933594</v>
      </c>
      <c r="E93" s="12">
        <v>0.6629147529602051</v>
      </c>
      <c r="F93" s="12">
        <v>0.6251448392868042</v>
      </c>
      <c r="G93" s="12">
        <v>0.05114226043224335</v>
      </c>
      <c r="H93" s="12">
        <v>0.4327877163887024</v>
      </c>
      <c r="I93" s="12">
        <v>0.2123686522245407</v>
      </c>
      <c r="J93" s="12">
        <v>0.0388517864048481</v>
      </c>
      <c r="K93" s="12">
        <v>2.7361016273498535</v>
      </c>
    </row>
    <row r="94" ht="14.25" customHeight="1">
      <c r="A94" s="5">
        <v>74.0</v>
      </c>
      <c r="B94" s="5" t="s">
        <v>160</v>
      </c>
      <c r="C94" s="5" t="str">
        <f>vlookup(B94,'All Years'!$B:$C,2,0)</f>
        <v>#N/A</v>
      </c>
      <c r="D94" s="12">
        <v>5.5355000495910645</v>
      </c>
      <c r="E94" s="12">
        <v>1.3767735958099365</v>
      </c>
      <c r="F94" s="12">
        <v>0.8059998750686646</v>
      </c>
      <c r="G94" s="12">
        <v>0.8005865812301636</v>
      </c>
      <c r="H94" s="12">
        <v>0.503215491771698</v>
      </c>
      <c r="I94" s="12">
        <v>0.1958886682987213</v>
      </c>
      <c r="J94" s="12">
        <v>0.19975294172763824</v>
      </c>
      <c r="K94" s="12">
        <v>1.6533324718475342</v>
      </c>
    </row>
    <row r="95" ht="14.25" customHeight="1">
      <c r="A95" s="5">
        <v>6.0</v>
      </c>
      <c r="B95" s="5" t="s">
        <v>16</v>
      </c>
      <c r="C95" s="5" t="str">
        <f>vlookup(B95,'All Years'!$B:$C,2,0)</f>
        <v>Western Europe</v>
      </c>
      <c r="D95" s="12">
        <v>7.392499923706055</v>
      </c>
      <c r="E95" s="12">
        <v>1.5434552431106567</v>
      </c>
      <c r="F95" s="12">
        <v>1.1080878973007202</v>
      </c>
      <c r="G95" s="12">
        <v>0.7817675471305847</v>
      </c>
      <c r="H95" s="12">
        <v>0.7031350135803223</v>
      </c>
      <c r="I95" s="12">
        <v>0.2489185482263565</v>
      </c>
      <c r="J95" s="12">
        <v>0.4268389642238617</v>
      </c>
      <c r="K95" s="12">
        <v>2.580300807952881</v>
      </c>
    </row>
    <row r="96" ht="14.25" customHeight="1">
      <c r="A96" s="5">
        <v>101.0</v>
      </c>
      <c r="B96" s="5" t="s">
        <v>96</v>
      </c>
      <c r="C96" s="5" t="str">
        <f>vlookup(B96,'All Years'!$B:$C,2,0)</f>
        <v>Southern Asia</v>
      </c>
      <c r="D96" s="12">
        <v>4.934000015258789</v>
      </c>
      <c r="E96" s="12">
        <v>0.6368905305862427</v>
      </c>
      <c r="F96" s="12">
        <v>0.42349037528038025</v>
      </c>
      <c r="G96" s="12">
        <v>0.32222461700439453</v>
      </c>
      <c r="H96" s="12">
        <v>0.41838207840919495</v>
      </c>
      <c r="I96" s="12">
        <v>0.25162047147750854</v>
      </c>
      <c r="J96" s="12">
        <v>0.09716766327619553</v>
      </c>
      <c r="K96" s="12">
        <v>2.7842156887054443</v>
      </c>
    </row>
    <row r="97" ht="14.25" customHeight="1">
      <c r="A97" s="5">
        <v>119.0</v>
      </c>
      <c r="B97" s="5" t="s">
        <v>119</v>
      </c>
      <c r="C97" s="5" t="str">
        <f>vlookup(B97,'All Years'!$B:$C,2,0)</f>
        <v>Middle East and Northern Africa</v>
      </c>
      <c r="D97" s="12">
        <v>4.51669979095459</v>
      </c>
      <c r="E97" s="12">
        <v>0.6460618376731873</v>
      </c>
      <c r="F97" s="12">
        <v>0.8185746669769287</v>
      </c>
      <c r="G97" s="12">
        <v>0.43374818563461304</v>
      </c>
      <c r="H97" s="12">
        <v>0.3300917148590088</v>
      </c>
      <c r="I97" s="12">
        <v>0.0819539800286293</v>
      </c>
      <c r="J97" s="12">
        <v>0.07526784390211105</v>
      </c>
      <c r="K97" s="12">
        <v>2.1310086250305176</v>
      </c>
    </row>
    <row r="98" ht="14.25" customHeight="1">
      <c r="A98" s="5">
        <v>41.0</v>
      </c>
      <c r="B98" s="5" t="s">
        <v>41</v>
      </c>
      <c r="C98" s="5" t="str">
        <f>vlookup(B98,'All Years'!$B:$C,2,0)</f>
        <v>Latin America and Caribbean</v>
      </c>
      <c r="D98" s="12">
        <v>6.179599761962891</v>
      </c>
      <c r="E98" s="12">
        <v>1.2978569269180298</v>
      </c>
      <c r="F98" s="12">
        <v>0.976140022277832</v>
      </c>
      <c r="G98" s="12">
        <v>0.6668770909309387</v>
      </c>
      <c r="H98" s="12">
        <v>0.596409022808075</v>
      </c>
      <c r="I98" s="12">
        <v>0.07949862629175186</v>
      </c>
      <c r="J98" s="12">
        <v>0.05334916338324547</v>
      </c>
      <c r="K98" s="12">
        <v>2.509446382522583</v>
      </c>
    </row>
    <row r="99" ht="14.25" customHeight="1">
      <c r="A99" s="5">
        <v>71.0</v>
      </c>
      <c r="B99" s="5" t="s">
        <v>68</v>
      </c>
      <c r="C99" s="5" t="str">
        <f>vlookup(B99,'All Years'!$B:$C,2,0)</f>
        <v>Latin America and Caribbean</v>
      </c>
      <c r="D99" s="12">
        <v>5.652599811553955</v>
      </c>
      <c r="E99" s="12">
        <v>0.9827200174331665</v>
      </c>
      <c r="F99" s="12">
        <v>0.9704357981681824</v>
      </c>
      <c r="G99" s="12">
        <v>0.5487047433853149</v>
      </c>
      <c r="H99" s="12">
        <v>0.6019546389579773</v>
      </c>
      <c r="I99" s="12">
        <v>0.20631246268749237</v>
      </c>
      <c r="J99" s="12">
        <v>0.03677328675985336</v>
      </c>
      <c r="K99" s="12">
        <v>2.305724620819092</v>
      </c>
    </row>
    <row r="100" ht="14.25" customHeight="1">
      <c r="A100" s="5">
        <v>63.0</v>
      </c>
      <c r="B100" s="5" t="s">
        <v>73</v>
      </c>
      <c r="C100" s="5" t="str">
        <f>vlookup(B100,'All Years'!$B:$C,2,0)</f>
        <v>Latin America and Caribbean</v>
      </c>
      <c r="D100" s="12">
        <v>5.839600086212158</v>
      </c>
      <c r="E100" s="12">
        <v>0.9862961173057556</v>
      </c>
      <c r="F100" s="12">
        <v>0.8328760862350464</v>
      </c>
      <c r="G100" s="12">
        <v>0.6227194666862488</v>
      </c>
      <c r="H100" s="12">
        <v>0.5356666445732117</v>
      </c>
      <c r="I100" s="12">
        <v>0.08744616061449051</v>
      </c>
      <c r="J100" s="12">
        <v>0.030743280425667763</v>
      </c>
      <c r="K100" s="12">
        <v>2.7438299655914307</v>
      </c>
    </row>
    <row r="101" ht="14.25" customHeight="1">
      <c r="A101" s="5">
        <v>61.0</v>
      </c>
      <c r="B101" s="5" t="s">
        <v>106</v>
      </c>
      <c r="C101" s="5" t="str">
        <f>vlookup(B101,'All Years'!$B:$C,2,0)</f>
        <v>Southeastern Asia</v>
      </c>
      <c r="D101" s="12">
        <v>5.880199909210205</v>
      </c>
      <c r="E101" s="12">
        <v>0.8525596261024475</v>
      </c>
      <c r="F101" s="12">
        <v>0.8275595903396606</v>
      </c>
      <c r="G101" s="12">
        <v>0.4258730113506317</v>
      </c>
      <c r="H101" s="12">
        <v>0.6513103246688843</v>
      </c>
      <c r="I101" s="12">
        <v>0.12480349093675613</v>
      </c>
      <c r="J101" s="12">
        <v>0.12600098550319672</v>
      </c>
      <c r="K101" s="12">
        <v>2.872058153152466</v>
      </c>
    </row>
    <row r="102" ht="14.25" customHeight="1">
      <c r="A102" s="5">
        <v>44.0</v>
      </c>
      <c r="B102" s="5" t="s">
        <v>75</v>
      </c>
      <c r="C102" s="5" t="str">
        <f>vlookup(B102,'All Years'!$B:$C,2,0)</f>
        <v>Central and Eastern Europe</v>
      </c>
      <c r="D102" s="12">
        <v>6.166100025177002</v>
      </c>
      <c r="E102" s="12">
        <v>1.3089760541915894</v>
      </c>
      <c r="F102" s="12">
        <v>0.9815690517425537</v>
      </c>
      <c r="G102" s="12">
        <v>0.6684379577636719</v>
      </c>
      <c r="H102" s="12">
        <v>0.5583668947219849</v>
      </c>
      <c r="I102" s="12">
        <v>0.08042557537555695</v>
      </c>
      <c r="J102" s="12">
        <v>0.13009196519851685</v>
      </c>
      <c r="K102" s="12">
        <v>2.4382529258728027</v>
      </c>
    </row>
    <row r="103" ht="14.25" customHeight="1">
      <c r="A103" s="5">
        <v>58.0</v>
      </c>
      <c r="B103" s="5" t="s">
        <v>104</v>
      </c>
      <c r="C103" s="5" t="str">
        <f>vlookup(B103,'All Years'!$B:$C,2,0)</f>
        <v>Western Europe</v>
      </c>
      <c r="D103" s="12">
        <v>5.928999900817871</v>
      </c>
      <c r="E103" s="12">
        <v>1.3226773738861084</v>
      </c>
      <c r="F103" s="12">
        <v>0.9391288161277771</v>
      </c>
      <c r="G103" s="12">
        <v>0.7597060799598694</v>
      </c>
      <c r="H103" s="12">
        <v>0.6205487847328186</v>
      </c>
      <c r="I103" s="12">
        <v>0.028545835986733437</v>
      </c>
      <c r="J103" s="12">
        <v>0.033171217888593674</v>
      </c>
      <c r="K103" s="12">
        <v>2.225221872329712</v>
      </c>
    </row>
    <row r="104" ht="14.25" customHeight="1">
      <c r="A104" s="5">
        <v>46.0</v>
      </c>
      <c r="B104" s="5" t="s">
        <v>102</v>
      </c>
      <c r="C104" s="5" t="str">
        <f>vlookup(B104,'All Years'!$B:$C,2,0)</f>
        <v>Central and Eastern Europe</v>
      </c>
      <c r="D104" s="12">
        <v>6.139999866485596</v>
      </c>
      <c r="E104" s="12">
        <v>1.2746505737304688</v>
      </c>
      <c r="F104" s="12">
        <v>0.8320383429527283</v>
      </c>
      <c r="G104" s="12">
        <v>0.5945364236831665</v>
      </c>
      <c r="H104" s="12">
        <v>0.5637512803077698</v>
      </c>
      <c r="I104" s="12">
        <v>0.04480811953544617</v>
      </c>
      <c r="J104" s="12">
        <v>6.828740006312728E-4</v>
      </c>
      <c r="K104" s="12">
        <v>2.8295798301696777</v>
      </c>
    </row>
    <row r="105" ht="14.25" customHeight="1">
      <c r="A105" s="5">
        <v>76.0</v>
      </c>
      <c r="B105" s="5" t="s">
        <v>79</v>
      </c>
      <c r="C105" s="5" t="str">
        <f>vlookup(B105,'All Years'!$B:$C,2,0)</f>
        <v>Central and Eastern Europe</v>
      </c>
      <c r="D105" s="12">
        <v>5.477200031280518</v>
      </c>
      <c r="E105" s="12">
        <v>1.2414637804031372</v>
      </c>
      <c r="F105" s="12">
        <v>0.9918856620788574</v>
      </c>
      <c r="G105" s="12">
        <v>0.5110024809837341</v>
      </c>
      <c r="H105" s="12">
        <v>0.40922391414642334</v>
      </c>
      <c r="I105" s="12">
        <v>0.11527172476053238</v>
      </c>
      <c r="J105" s="12">
        <v>0.06040779873728752</v>
      </c>
      <c r="K105" s="12">
        <v>2.147895574569702</v>
      </c>
    </row>
    <row r="106" ht="14.25" customHeight="1">
      <c r="A106" s="5">
        <v>136.0</v>
      </c>
      <c r="B106" s="5" t="s">
        <v>157</v>
      </c>
      <c r="C106" s="5" t="str">
        <f>vlookup(B106,'All Years'!$B:$C,2,0)</f>
        <v>Sub-Saharan Africa</v>
      </c>
      <c r="D106" s="12">
        <v>3.4147000312805176</v>
      </c>
      <c r="E106" s="12">
        <v>0.3636244535446167</v>
      </c>
      <c r="F106" s="12">
        <v>0.20218317210674286</v>
      </c>
      <c r="G106" s="12">
        <v>0.406968891620636</v>
      </c>
      <c r="H106" s="12">
        <v>0.626681387424469</v>
      </c>
      <c r="I106" s="12">
        <v>0.22745664417743683</v>
      </c>
      <c r="J106" s="12">
        <v>0.4926692843437195</v>
      </c>
      <c r="K106" s="12">
        <v>1.095149040222168</v>
      </c>
    </row>
    <row r="107" ht="14.25" customHeight="1">
      <c r="A107" s="5">
        <v>26.0</v>
      </c>
      <c r="B107" s="5" t="s">
        <v>51</v>
      </c>
      <c r="C107" s="5" t="str">
        <f>vlookup(B107,'All Years'!$B:$C,2,0)</f>
        <v>Middle East and Northern Africa</v>
      </c>
      <c r="D107" s="12">
        <v>6.49399995803833</v>
      </c>
      <c r="E107" s="12">
        <v>1.4349323511123657</v>
      </c>
      <c r="F107" s="12">
        <v>0.9641367197036743</v>
      </c>
      <c r="G107" s="12">
        <v>0.5708486437797546</v>
      </c>
      <c r="H107" s="12">
        <v>0.6029582023620605</v>
      </c>
      <c r="I107" s="12">
        <v>0.0904901772737503</v>
      </c>
      <c r="J107" s="12">
        <v>0.1628357470035553</v>
      </c>
      <c r="K107" s="12">
        <v>2.667757987976074</v>
      </c>
    </row>
    <row r="108" ht="14.25" customHeight="1">
      <c r="A108" s="5">
        <v>90.0</v>
      </c>
      <c r="B108" s="5" t="s">
        <v>146</v>
      </c>
      <c r="C108" s="5" t="str">
        <f>vlookup(B108,'All Years'!$B:$C,2,0)</f>
        <v>Sub-Saharan Africa</v>
      </c>
      <c r="D108" s="12">
        <v>5.131800174713135</v>
      </c>
      <c r="E108" s="12">
        <v>0.5180671811103821</v>
      </c>
      <c r="F108" s="12">
        <v>0.5578997731208801</v>
      </c>
      <c r="G108" s="12">
        <v>0.3566344976425171</v>
      </c>
      <c r="H108" s="12">
        <v>0.38143807649612427</v>
      </c>
      <c r="I108" s="12">
        <v>0.15796388685703278</v>
      </c>
      <c r="J108" s="12">
        <v>0.08837924897670746</v>
      </c>
      <c r="K108" s="12">
        <v>3.0714657306671143</v>
      </c>
    </row>
    <row r="109" ht="14.25" customHeight="1">
      <c r="A109" s="5">
        <v>48.0</v>
      </c>
      <c r="B109" s="5" t="s">
        <v>103</v>
      </c>
      <c r="C109" s="5" t="str">
        <f>vlookup(B109,'All Years'!$B:$C,2,0)</f>
        <v>Central and Eastern Europe</v>
      </c>
      <c r="D109" s="12">
        <v>6.077899932861328</v>
      </c>
      <c r="E109" s="12">
        <v>1.1009752750396729</v>
      </c>
      <c r="F109" s="12">
        <v>0.923801600933075</v>
      </c>
      <c r="G109" s="12">
        <v>0.6337515711784363</v>
      </c>
      <c r="H109" s="12">
        <v>0.4816390573978424</v>
      </c>
      <c r="I109" s="12">
        <v>0.18940389156341553</v>
      </c>
      <c r="J109" s="12">
        <v>0.06635235249996185</v>
      </c>
      <c r="K109" s="12">
        <v>2.682023286819458</v>
      </c>
    </row>
    <row r="110" ht="14.25" customHeight="1">
      <c r="A110" s="5">
        <v>130.0</v>
      </c>
      <c r="B110" s="5" t="s">
        <v>131</v>
      </c>
      <c r="C110" s="5" t="str">
        <f>vlookup(B110,'All Years'!$B:$C,2,0)</f>
        <v>Sub-Saharan Africa</v>
      </c>
      <c r="D110" s="12">
        <v>3.849400043487549</v>
      </c>
      <c r="E110" s="12">
        <v>0.2789907157421112</v>
      </c>
      <c r="F110" s="12">
        <v>0.37712398171424866</v>
      </c>
      <c r="G110" s="12">
        <v>0.099918894469738</v>
      </c>
      <c r="H110" s="12">
        <v>0.40816107392311096</v>
      </c>
      <c r="I110" s="12">
        <v>0.2427666187286377</v>
      </c>
      <c r="J110" s="12">
        <v>0.04652806371450424</v>
      </c>
      <c r="K110" s="12">
        <v>2.395932674407959</v>
      </c>
    </row>
    <row r="111" ht="14.25" customHeight="1">
      <c r="A111" s="5">
        <v>32.0</v>
      </c>
      <c r="B111" s="5" t="s">
        <v>39</v>
      </c>
      <c r="C111" s="5" t="str">
        <f>vlookup(B111,'All Years'!$B:$C,2,0)</f>
        <v>Southeastern Asia</v>
      </c>
      <c r="D111" s="12">
        <v>6.376500129699707</v>
      </c>
      <c r="E111" s="12">
        <v>1.695391058921814</v>
      </c>
      <c r="F111" s="12">
        <v>1.0189937353134155</v>
      </c>
      <c r="G111" s="12">
        <v>0.8968137502670288</v>
      </c>
      <c r="H111" s="12">
        <v>0.66372150182724</v>
      </c>
      <c r="I111" s="12">
        <v>0.17595279216766357</v>
      </c>
      <c r="J111" s="12">
        <v>0.5467753410339355</v>
      </c>
      <c r="K111" s="12">
        <v>1.378849983215332</v>
      </c>
    </row>
    <row r="112" ht="14.25" customHeight="1">
      <c r="A112" s="5">
        <v>34.0</v>
      </c>
      <c r="B112" s="5" t="s">
        <v>60</v>
      </c>
      <c r="C112" s="5" t="str">
        <f>vlookup(B112,'All Years'!$B:$C,2,0)</f>
        <v>Central and Eastern Europe</v>
      </c>
      <c r="D112" s="12">
        <v>6.330900192260742</v>
      </c>
      <c r="E112" s="12">
        <v>1.3044217824935913</v>
      </c>
      <c r="F112" s="12">
        <v>1.066245198249817</v>
      </c>
      <c r="G112" s="12">
        <v>0.6526585817337036</v>
      </c>
      <c r="H112" s="12">
        <v>0.4680323302745819</v>
      </c>
      <c r="I112" s="12">
        <v>0.1072302758693695</v>
      </c>
      <c r="J112" s="12">
        <v>0.017916766926646233</v>
      </c>
      <c r="K112" s="12">
        <v>2.714428186416626</v>
      </c>
    </row>
    <row r="113" ht="14.25" customHeight="1">
      <c r="A113" s="5">
        <v>29.0</v>
      </c>
      <c r="B113" s="5" t="s">
        <v>70</v>
      </c>
      <c r="C113" s="5" t="str">
        <f>vlookup(B113,'All Years'!$B:$C,2,0)</f>
        <v>Central and Eastern Europe</v>
      </c>
      <c r="D113" s="12">
        <v>6.460700035095215</v>
      </c>
      <c r="E113" s="12">
        <v>1.3604670763015747</v>
      </c>
      <c r="F113" s="12">
        <v>1.0934864282608032</v>
      </c>
      <c r="G113" s="12">
        <v>0.7219191789627075</v>
      </c>
      <c r="H113" s="12">
        <v>0.6897962093353271</v>
      </c>
      <c r="I113" s="12">
        <v>0.12229762226343155</v>
      </c>
      <c r="J113" s="12">
        <v>0.08472754061222076</v>
      </c>
      <c r="K113" s="12">
        <v>2.387974739074707</v>
      </c>
    </row>
    <row r="114" ht="14.25" customHeight="1">
      <c r="A114" s="5">
        <v>99.0</v>
      </c>
      <c r="B114" s="5" t="s">
        <v>124</v>
      </c>
      <c r="C114" s="5" t="str">
        <f>vlookup(B114,'All Years'!$B:$C,2,0)</f>
        <v>Sub-Saharan Africa</v>
      </c>
      <c r="D114" s="12">
        <v>4.956399917602539</v>
      </c>
      <c r="E114" s="12">
        <v>0.9667996764183044</v>
      </c>
      <c r="F114" s="12">
        <v>0.8945959210395813</v>
      </c>
      <c r="G114" s="12">
        <v>0.2653753161430359</v>
      </c>
      <c r="H114" s="12">
        <v>0.4473489820957184</v>
      </c>
      <c r="I114" s="12">
        <v>0.1442687213420868</v>
      </c>
      <c r="J114" s="12">
        <v>0.05086477845907211</v>
      </c>
      <c r="K114" s="12">
        <v>2.1871659755706787</v>
      </c>
    </row>
    <row r="115" ht="14.25" customHeight="1">
      <c r="A115" s="5">
        <v>62.0</v>
      </c>
      <c r="B115" s="5" t="s">
        <v>62</v>
      </c>
      <c r="C115" s="5" t="str">
        <f>vlookup(B115,'All Years'!$B:$C,2,0)</f>
        <v>Eastern Asia</v>
      </c>
      <c r="D115" s="12">
        <v>5.8454999923706055</v>
      </c>
      <c r="E115" s="12">
        <v>1.4028633832931519</v>
      </c>
      <c r="F115" s="12">
        <v>0.7580313086509705</v>
      </c>
      <c r="G115" s="12">
        <v>0.8006598949432373</v>
      </c>
      <c r="H115" s="12">
        <v>0.3532063961029053</v>
      </c>
      <c r="I115" s="12">
        <v>0.13367602229118347</v>
      </c>
      <c r="J115" s="12">
        <v>0.13536310195922852</v>
      </c>
      <c r="K115" s="12">
        <v>2.261685609817505</v>
      </c>
    </row>
    <row r="116" ht="14.25" customHeight="1">
      <c r="A116" s="5">
        <v>27.0</v>
      </c>
      <c r="B116" s="5" t="s">
        <v>52</v>
      </c>
      <c r="C116" s="5" t="str">
        <f>vlookup(B116,'All Years'!$B:$C,2,0)</f>
        <v>Western Europe</v>
      </c>
      <c r="D116" s="12">
        <v>6.490699768066406</v>
      </c>
      <c r="E116" s="12">
        <v>1.3749617338180542</v>
      </c>
      <c r="F116" s="12">
        <v>1.0565775632858276</v>
      </c>
      <c r="G116" s="12">
        <v>0.8258600234985352</v>
      </c>
      <c r="H116" s="12">
        <v>0.46193286776542664</v>
      </c>
      <c r="I116" s="12">
        <v>0.13504338264465332</v>
      </c>
      <c r="J116" s="12">
        <v>0.12375995516777039</v>
      </c>
      <c r="K116" s="12">
        <v>2.5125856399536133</v>
      </c>
    </row>
    <row r="117" ht="14.25" customHeight="1">
      <c r="A117" s="5">
        <v>123.0</v>
      </c>
      <c r="B117" s="5" t="s">
        <v>139</v>
      </c>
      <c r="C117" s="5" t="str">
        <f>vlookup(B117,'All Years'!$B:$C,2,0)</f>
        <v>Southern Asia</v>
      </c>
      <c r="D117" s="12">
        <v>4.324999809265137</v>
      </c>
      <c r="E117" s="12">
        <v>0.9904955625534058</v>
      </c>
      <c r="F117" s="12">
        <v>0.8198546767234802</v>
      </c>
      <c r="G117" s="12">
        <v>0.5927727222442627</v>
      </c>
      <c r="H117" s="12">
        <v>0.5593722462654114</v>
      </c>
      <c r="I117" s="12">
        <v>0.23939751088619232</v>
      </c>
      <c r="J117" s="12">
        <v>0.04863446578383446</v>
      </c>
      <c r="K117" s="12">
        <v>1.0745108127593994</v>
      </c>
    </row>
    <row r="118" ht="14.25" customHeight="1">
      <c r="A118" s="5">
        <v>7.0</v>
      </c>
      <c r="B118" s="5" t="s">
        <v>21</v>
      </c>
      <c r="C118" s="5" t="str">
        <f>vlookup(B118,'All Years'!$B:$C,2,0)</f>
        <v>Western Europe</v>
      </c>
      <c r="D118" s="12">
        <v>7.36269998550415</v>
      </c>
      <c r="E118" s="12">
        <v>1.478426218032837</v>
      </c>
      <c r="F118" s="12">
        <v>1.0615882873535156</v>
      </c>
      <c r="G118" s="12">
        <v>0.7628718614578247</v>
      </c>
      <c r="H118" s="12">
        <v>0.6849016547203064</v>
      </c>
      <c r="I118" s="12">
        <v>0.24421997368335724</v>
      </c>
      <c r="J118" s="12">
        <v>0.44760826230049133</v>
      </c>
      <c r="K118" s="12">
        <v>2.6830930709838867</v>
      </c>
    </row>
    <row r="119" ht="14.25" customHeight="1">
      <c r="A119" s="5">
        <v>3.0</v>
      </c>
      <c r="B119" s="5" t="s">
        <v>12</v>
      </c>
      <c r="C119" s="5" t="str">
        <f>vlookup(B119,'All Years'!$B:$C,2,0)</f>
        <v>Western Europe</v>
      </c>
      <c r="D119" s="12">
        <v>7.571499824523926</v>
      </c>
      <c r="E119" s="12">
        <v>1.56589937210083</v>
      </c>
      <c r="F119" s="12">
        <v>1.0794686079025269</v>
      </c>
      <c r="G119" s="12">
        <v>0.8164148330688477</v>
      </c>
      <c r="H119" s="12">
        <v>0.6534879207611084</v>
      </c>
      <c r="I119" s="12">
        <v>0.20403996109962463</v>
      </c>
      <c r="J119" s="12">
        <v>0.413019061088562</v>
      </c>
      <c r="K119" s="12">
        <v>2.8391475677490234</v>
      </c>
    </row>
    <row r="120" ht="14.25" customHeight="1">
      <c r="A120" s="5">
        <v>24.0</v>
      </c>
      <c r="B120" s="4" t="s">
        <v>54</v>
      </c>
      <c r="C120" s="5" t="str">
        <f>vlookup(B120,'All Years'!$B:$C,2,0)</f>
        <v>Eastern Asia</v>
      </c>
      <c r="D120" s="12">
        <v>6.584400177001953</v>
      </c>
      <c r="E120" s="12">
        <v>1.4798239469528198</v>
      </c>
      <c r="F120" s="12">
        <v>0.9815506935119629</v>
      </c>
      <c r="G120" s="12">
        <v>0.6652359366416931</v>
      </c>
      <c r="H120" s="12">
        <v>0.4899129569530487</v>
      </c>
      <c r="I120" s="12">
        <v>0.14198705554008484</v>
      </c>
      <c r="J120" s="12">
        <v>0.13903158903121948</v>
      </c>
      <c r="K120" s="12">
        <v>2.6868221759796143</v>
      </c>
    </row>
    <row r="121" ht="14.25" customHeight="1">
      <c r="A121" s="5">
        <v>78.0</v>
      </c>
      <c r="B121" s="5" t="s">
        <v>117</v>
      </c>
      <c r="C121" s="5" t="str">
        <f>vlookup(B121,'All Years'!$B:$C,2,0)</f>
        <v>Central and Eastern Europe</v>
      </c>
      <c r="D121" s="12">
        <v>5.46619987487793</v>
      </c>
      <c r="E121" s="12">
        <v>0.5084927082061768</v>
      </c>
      <c r="F121" s="12">
        <v>0.8946593403816223</v>
      </c>
      <c r="G121" s="12">
        <v>0.49769994616508484</v>
      </c>
      <c r="H121" s="12">
        <v>0.5478841662406921</v>
      </c>
      <c r="I121" s="12">
        <v>0.1515914499759674</v>
      </c>
      <c r="J121" s="12">
        <v>0.24660591781139374</v>
      </c>
      <c r="K121" s="12">
        <v>2.619285821914673</v>
      </c>
    </row>
    <row r="122" ht="14.25" customHeight="1">
      <c r="A122" s="5">
        <v>133.0</v>
      </c>
      <c r="B122" s="5" t="s">
        <v>150</v>
      </c>
      <c r="C122" s="5" t="str">
        <f>vlookup(B122,'All Years'!$B:$C,2,0)</f>
        <v>Sub-Saharan Africa</v>
      </c>
      <c r="D122" s="12">
        <v>3.623199939727783</v>
      </c>
      <c r="E122" s="12">
        <v>0.43330812454223633</v>
      </c>
      <c r="F122" s="12">
        <v>0.5395141243934631</v>
      </c>
      <c r="G122" s="12">
        <v>0.2998630106449127</v>
      </c>
      <c r="H122" s="12">
        <v>0.5492643117904663</v>
      </c>
      <c r="I122" s="12">
        <v>0.3074494004249573</v>
      </c>
      <c r="J122" s="12">
        <v>0.23108436167240143</v>
      </c>
      <c r="K122" s="12">
        <v>1.2627263069152832</v>
      </c>
    </row>
    <row r="123" ht="14.25" customHeight="1">
      <c r="A123" s="5">
        <v>54.0</v>
      </c>
      <c r="B123" s="5" t="s">
        <v>50</v>
      </c>
      <c r="C123" s="5" t="str">
        <f>vlookup(B123,'All Years'!$B:$C,2,0)</f>
        <v>Southeastern Asia</v>
      </c>
      <c r="D123" s="12">
        <v>5.9847002029418945</v>
      </c>
      <c r="E123" s="12">
        <v>1.1072834730148315</v>
      </c>
      <c r="F123" s="12">
        <v>0.9573325514793396</v>
      </c>
      <c r="G123" s="12">
        <v>0.595981776714325</v>
      </c>
      <c r="H123" s="12">
        <v>0.6112027168273926</v>
      </c>
      <c r="I123" s="12">
        <v>0.37545013427734375</v>
      </c>
      <c r="J123" s="12">
        <v>0.028043940663337708</v>
      </c>
      <c r="K123" s="12">
        <v>2.3093926906585693</v>
      </c>
    </row>
    <row r="124" ht="14.25" customHeight="1">
      <c r="A124" s="5">
        <v>128.0</v>
      </c>
      <c r="B124" s="5" t="s">
        <v>159</v>
      </c>
      <c r="C124" s="5" t="str">
        <f>vlookup(B124,'All Years'!$B:$C,2,0)</f>
        <v>Sub-Saharan Africa</v>
      </c>
      <c r="D124" s="12">
        <v>4.106800079345703</v>
      </c>
      <c r="E124" s="12">
        <v>0.2540275454521179</v>
      </c>
      <c r="F124" s="12">
        <v>0.23949338495731354</v>
      </c>
      <c r="G124" s="12">
        <v>0.20271246135234833</v>
      </c>
      <c r="H124" s="12">
        <v>0.2891717553138733</v>
      </c>
      <c r="I124" s="12">
        <v>0.20853717625141144</v>
      </c>
      <c r="J124" s="12">
        <v>0.10655517876148224</v>
      </c>
      <c r="K124" s="12">
        <v>2.8063154220581055</v>
      </c>
    </row>
    <row r="125" ht="14.25" customHeight="1">
      <c r="A125" s="5">
        <v>117.0</v>
      </c>
      <c r="B125" s="5" t="s">
        <v>118</v>
      </c>
      <c r="C125" s="5" t="str">
        <f>vlookup(B125,'All Years'!$B:$C,2,0)</f>
        <v>Middle East and Northern Africa</v>
      </c>
      <c r="D125" s="12">
        <v>4.596499919891357</v>
      </c>
      <c r="E125" s="12">
        <v>0.9190146923065186</v>
      </c>
      <c r="F125" s="12">
        <v>0.5145300030708313</v>
      </c>
      <c r="G125" s="12">
        <v>0.5896722674369812</v>
      </c>
      <c r="H125" s="12">
        <v>0.3335992395877838</v>
      </c>
      <c r="I125" s="12">
        <v>0.05713280290365219</v>
      </c>
      <c r="J125" s="12">
        <v>0.04424624145030975</v>
      </c>
      <c r="K125" s="12">
        <v>2.13834285736084</v>
      </c>
    </row>
    <row r="126" ht="14.25" customHeight="1">
      <c r="A126" s="5">
        <v>100.0</v>
      </c>
      <c r="B126" s="5" t="s">
        <v>92</v>
      </c>
      <c r="C126" s="5" t="str">
        <f>vlookup(B126,'All Years'!$B:$C,2,0)</f>
        <v>Middle East and Northern Africa</v>
      </c>
      <c r="D126" s="12">
        <v>4.9475998878479</v>
      </c>
      <c r="E126" s="12">
        <v>1.2595365047454834</v>
      </c>
      <c r="F126" s="12">
        <v>0.8091996908187866</v>
      </c>
      <c r="G126" s="12">
        <v>0.5896127223968506</v>
      </c>
      <c r="H126" s="12">
        <v>0.23613476753234863</v>
      </c>
      <c r="I126" s="12">
        <v>0.09699594229459763</v>
      </c>
      <c r="J126" s="12">
        <v>0.10442038625478745</v>
      </c>
      <c r="K126" s="12">
        <v>1.8517045974731445</v>
      </c>
    </row>
    <row r="127" ht="14.25" customHeight="1">
      <c r="A127" s="5">
        <v>95.0</v>
      </c>
      <c r="B127" s="5" t="s">
        <v>85</v>
      </c>
      <c r="C127" s="5" t="str">
        <f>vlookup(B127,'All Years'!$B:$C,2,0)</f>
        <v>Central and Eastern Europe</v>
      </c>
      <c r="D127" s="12">
        <v>5.066400051116943</v>
      </c>
      <c r="E127" s="12">
        <v>1.0460201501846313</v>
      </c>
      <c r="F127" s="12">
        <v>1.1721347570419312</v>
      </c>
      <c r="G127" s="12">
        <v>0.4387519359588623</v>
      </c>
      <c r="H127" s="12">
        <v>0.6022576093673706</v>
      </c>
      <c r="I127" s="12">
        <v>0.36595067381858826</v>
      </c>
      <c r="J127" s="12">
        <v>0.032710861414670944</v>
      </c>
      <c r="K127" s="12">
        <v>1.4085655212402344</v>
      </c>
    </row>
    <row r="128" ht="14.25" customHeight="1">
      <c r="A128" s="5">
        <v>114.0</v>
      </c>
      <c r="B128" s="5" t="s">
        <v>145</v>
      </c>
      <c r="C128" s="5" t="str">
        <f>vlookup(B128,'All Years'!$B:$C,2,0)</f>
        <v>Sub-Saharan Africa</v>
      </c>
      <c r="D128" s="12">
        <v>4.636499881744385</v>
      </c>
      <c r="E128" s="12">
        <v>0.3640840947628021</v>
      </c>
      <c r="F128" s="12">
        <v>0.7175764441490173</v>
      </c>
      <c r="G128" s="12">
        <v>0.24009816348552704</v>
      </c>
      <c r="H128" s="12">
        <v>0.3980002701282501</v>
      </c>
      <c r="I128" s="12">
        <v>0.2673453986644745</v>
      </c>
      <c r="J128" s="12">
        <v>0.053849924355745316</v>
      </c>
      <c r="K128" s="12">
        <v>2.595520257949829</v>
      </c>
    </row>
    <row r="129" ht="14.25" customHeight="1">
      <c r="A129" s="5">
        <v>106.0</v>
      </c>
      <c r="B129" s="5" t="s">
        <v>122</v>
      </c>
      <c r="C129" s="5" t="str">
        <f>vlookup(B129,'All Years'!$B:$C,2,0)</f>
        <v>Central and Eastern Europe</v>
      </c>
      <c r="D129" s="12">
        <v>4.874800205230713</v>
      </c>
      <c r="E129" s="12">
        <v>0.9785028696060181</v>
      </c>
      <c r="F129" s="12">
        <v>0.958214282989502</v>
      </c>
      <c r="G129" s="12">
        <v>0.5172648429870605</v>
      </c>
      <c r="H129" s="12">
        <v>0.4170069396495819</v>
      </c>
      <c r="I129" s="12">
        <v>0.1807764172554016</v>
      </c>
      <c r="J129" s="12">
        <v>0.009901577606797218</v>
      </c>
      <c r="K129" s="12">
        <v>1.8131084442138672</v>
      </c>
    </row>
    <row r="130" ht="14.25" customHeight="1">
      <c r="A130" s="5">
        <v>25.0</v>
      </c>
      <c r="B130" s="5" t="s">
        <v>36</v>
      </c>
      <c r="C130" s="5" t="str">
        <f>vlookup(B130,'All Years'!$B:$C,2,0)</f>
        <v>Middle East and Northern Africa</v>
      </c>
      <c r="D130" s="12">
        <v>6.560500144958496</v>
      </c>
      <c r="E130" s="12">
        <v>1.5545523166656494</v>
      </c>
      <c r="F130" s="12">
        <v>0.8601416349411011</v>
      </c>
      <c r="G130" s="12">
        <v>0.5938335657119751</v>
      </c>
      <c r="H130" s="12">
        <v>0.6700464487075806</v>
      </c>
      <c r="I130" s="12">
        <v>0.23624581098556519</v>
      </c>
      <c r="J130" s="12">
        <v>0.22332940995693207</v>
      </c>
      <c r="K130" s="12">
        <v>2.4223198890686035</v>
      </c>
    </row>
    <row r="131" ht="14.25" customHeight="1">
      <c r="A131" s="5">
        <v>17.0</v>
      </c>
      <c r="B131" s="5" t="s">
        <v>37</v>
      </c>
      <c r="C131" s="5" t="str">
        <f>vlookup(B131,'All Years'!$B:$C,2,0)</f>
        <v>Western Europe</v>
      </c>
      <c r="D131" s="12">
        <v>7.063600063323975</v>
      </c>
      <c r="E131" s="12">
        <v>1.4225784540176392</v>
      </c>
      <c r="F131" s="12">
        <v>1.06199049949646</v>
      </c>
      <c r="G131" s="12">
        <v>0.7565741539001465</v>
      </c>
      <c r="H131" s="12">
        <v>0.580345630645752</v>
      </c>
      <c r="I131" s="12">
        <v>0.3402424156665802</v>
      </c>
      <c r="J131" s="12">
        <v>0.3060355484485626</v>
      </c>
      <c r="K131" s="12">
        <v>2.595834732055664</v>
      </c>
    </row>
    <row r="132" ht="14.25" customHeight="1">
      <c r="A132" s="5">
        <v>19.0</v>
      </c>
      <c r="B132" s="5" t="s">
        <v>31</v>
      </c>
      <c r="C132" s="5" t="str">
        <f>vlookup(B132,'All Years'!$B:$C,2,0)</f>
        <v>North America</v>
      </c>
      <c r="D132" s="12">
        <v>6.951499938964844</v>
      </c>
      <c r="E132" s="12">
        <v>1.5329774618148804</v>
      </c>
      <c r="F132" s="12">
        <v>1.0301469564437866</v>
      </c>
      <c r="G132" s="12">
        <v>0.6211386322975159</v>
      </c>
      <c r="H132" s="12">
        <v>0.5539203882217407</v>
      </c>
      <c r="I132" s="12">
        <v>0.252187579870224</v>
      </c>
      <c r="J132" s="12">
        <v>0.1538696587085724</v>
      </c>
      <c r="K132" s="12">
        <v>2.8072967529296875</v>
      </c>
    </row>
    <row r="133" ht="14.25" customHeight="1">
      <c r="A133" s="5">
        <v>31.0</v>
      </c>
      <c r="B133" s="5" t="s">
        <v>48</v>
      </c>
      <c r="C133" s="5" t="str">
        <f>vlookup(B133,'All Years'!$B:$C,2,0)</f>
        <v>Latin America and Caribbean</v>
      </c>
      <c r="D133" s="12">
        <v>6.431399822235107</v>
      </c>
      <c r="E133" s="12">
        <v>1.1635020971298218</v>
      </c>
      <c r="F133" s="12">
        <v>1.0416945219039917</v>
      </c>
      <c r="G133" s="12">
        <v>0.6494903564453125</v>
      </c>
      <c r="H133" s="12">
        <v>0.6254554986953735</v>
      </c>
      <c r="I133" s="12">
        <v>0.12781445682048798</v>
      </c>
      <c r="J133" s="12">
        <v>0.22305861115455627</v>
      </c>
      <c r="K133" s="12">
        <v>2.600344181060791</v>
      </c>
    </row>
    <row r="134" ht="14.25" customHeight="1">
      <c r="A134" s="5">
        <v>42.0</v>
      </c>
      <c r="B134" s="5" t="s">
        <v>59</v>
      </c>
      <c r="C134" s="5" t="str">
        <f>vlookup(B134,'All Years'!$B:$C,2,0)</f>
        <v>Central and Eastern Europe</v>
      </c>
      <c r="D134" s="12">
        <v>6.178800106048584</v>
      </c>
      <c r="E134" s="12">
        <v>0.7690013647079468</v>
      </c>
      <c r="F134" s="12">
        <v>1.027037262916565</v>
      </c>
      <c r="G134" s="12">
        <v>0.5284002423286438</v>
      </c>
      <c r="H134" s="12">
        <v>0.7159636616706848</v>
      </c>
      <c r="I134" s="12">
        <v>0.39065924286842346</v>
      </c>
      <c r="J134" s="12">
        <v>0.27055713534355164</v>
      </c>
      <c r="K134" s="12">
        <v>2.4772260189056396</v>
      </c>
    </row>
    <row r="135" ht="14.25" customHeight="1">
      <c r="A135" s="5">
        <v>103.0</v>
      </c>
      <c r="B135" s="5" t="s">
        <v>38</v>
      </c>
      <c r="C135" s="5" t="str">
        <f>vlookup(B135,'All Years'!$B:$C,2,0)</f>
        <v>Latin America and Caribbean</v>
      </c>
      <c r="D135" s="12">
        <v>4.892199993133545</v>
      </c>
      <c r="E135" s="12">
        <v>0.8516916632652283</v>
      </c>
      <c r="F135" s="12">
        <v>0.897400438785553</v>
      </c>
      <c r="G135" s="12">
        <v>0.5738962292671204</v>
      </c>
      <c r="H135" s="12">
        <v>0.2842910885810852</v>
      </c>
      <c r="I135" s="12">
        <v>0.07788644731044769</v>
      </c>
      <c r="J135" s="12">
        <v>0.07186350971460342</v>
      </c>
      <c r="K135" s="12">
        <v>2.1351816654205322</v>
      </c>
    </row>
    <row r="136" ht="14.25" customHeight="1">
      <c r="A136" s="5">
        <v>79.0</v>
      </c>
      <c r="B136" s="5" t="s">
        <v>91</v>
      </c>
      <c r="C136" s="5" t="str">
        <f>vlookup(B136,'All Years'!$B:$C,2,0)</f>
        <v>Southeastern Asia</v>
      </c>
      <c r="D136" s="12">
        <v>5.410799980163574</v>
      </c>
      <c r="E136" s="12">
        <v>0.8167730569839478</v>
      </c>
      <c r="F136" s="12">
        <v>0.8727545142173767</v>
      </c>
      <c r="G136" s="12">
        <v>0.6159191131591797</v>
      </c>
      <c r="H136" s="12">
        <v>0.6788038611412048</v>
      </c>
      <c r="I136" s="12">
        <v>0.1242956593632698</v>
      </c>
      <c r="J136" s="12">
        <v>0.09114488214254379</v>
      </c>
      <c r="K136" s="12">
        <v>2.211146116256714</v>
      </c>
    </row>
    <row r="137" ht="14.25" customHeight="1">
      <c r="A137" s="5">
        <v>132.0</v>
      </c>
      <c r="B137" s="5" t="s">
        <v>143</v>
      </c>
      <c r="C137" s="5" t="str">
        <f>vlookup(B137,'All Years'!$B:$C,2,0)</f>
        <v>Middle East and Northern Africa</v>
      </c>
      <c r="D137" s="12">
        <v>3.657900094985962</v>
      </c>
      <c r="E137" s="12">
        <v>0.32949748635292053</v>
      </c>
      <c r="F137" s="12">
        <v>0.8311890959739685</v>
      </c>
      <c r="G137" s="12">
        <v>0.2722286581993103</v>
      </c>
      <c r="H137" s="12">
        <v>0.26819995045661926</v>
      </c>
      <c r="I137" s="12">
        <v>0.09226715564727783</v>
      </c>
      <c r="J137" s="12">
        <v>0.08867911994457245</v>
      </c>
      <c r="K137" s="12">
        <v>1.7758731842041016</v>
      </c>
    </row>
    <row r="138" ht="14.25" customHeight="1">
      <c r="A138" s="5">
        <v>129.0</v>
      </c>
      <c r="B138" s="5" t="s">
        <v>101</v>
      </c>
      <c r="C138" s="5" t="str">
        <f>vlookup(B138,'All Years'!$B:$C,2,0)</f>
        <v>Sub-Saharan Africa</v>
      </c>
      <c r="D138" s="12">
        <v>4.073400020599365</v>
      </c>
      <c r="E138" s="12">
        <v>0.5275959968566895</v>
      </c>
      <c r="F138" s="12">
        <v>0.5517850518226624</v>
      </c>
      <c r="G138" s="12">
        <v>0.23089599609375</v>
      </c>
      <c r="H138" s="12">
        <v>0.48691749572753906</v>
      </c>
      <c r="I138" s="12">
        <v>0.2274535447359085</v>
      </c>
      <c r="J138" s="12">
        <v>0.07392022758722305</v>
      </c>
      <c r="K138" s="12">
        <v>1.9748508930206299</v>
      </c>
    </row>
    <row r="139" ht="14.25" customHeight="1">
      <c r="A139" s="5">
        <v>137.0</v>
      </c>
      <c r="B139" s="5" t="s">
        <v>126</v>
      </c>
      <c r="C139" s="5" t="str">
        <f>vlookup(B139,'All Years'!$B:$C,2,0)</f>
        <v>Sub-Saharan Africa</v>
      </c>
      <c r="D139" s="12">
        <v>3.1447999477386475</v>
      </c>
      <c r="E139" s="12">
        <v>0.4567241668701172</v>
      </c>
      <c r="F139" s="12">
        <v>0.6485522985458374</v>
      </c>
      <c r="G139" s="12">
        <v>0.24323031306266785</v>
      </c>
      <c r="H139" s="12">
        <v>0.3589070439338684</v>
      </c>
      <c r="I139" s="12">
        <v>0.15708784759044647</v>
      </c>
      <c r="J139" s="12">
        <v>0.07547120004892349</v>
      </c>
      <c r="K139" s="12">
        <v>1.2048451900482178</v>
      </c>
    </row>
    <row r="140" ht="14.25" customHeight="1">
      <c r="C140" s="16"/>
    </row>
    <row r="141" ht="14.25" customHeight="1">
      <c r="C141" s="16"/>
    </row>
    <row r="142" ht="14.25" customHeight="1">
      <c r="C142" s="16"/>
    </row>
    <row r="143" ht="14.25" customHeight="1">
      <c r="C143" s="16"/>
    </row>
    <row r="144" ht="14.25" customHeight="1">
      <c r="C144" s="16"/>
    </row>
    <row r="145" ht="14.25" customHeight="1">
      <c r="C145" s="16"/>
    </row>
    <row r="146" ht="14.25" customHeight="1">
      <c r="C146" s="16"/>
    </row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</sheetData>
  <autoFilter ref="$A$1:$K$139">
    <sortState ref="A1:K139">
      <sortCondition ref="B1:B139"/>
    </sortState>
  </autoFilter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29"/>
    <col customWidth="1" min="2" max="2" width="21.43"/>
    <col customWidth="1" min="3" max="3" width="34.0"/>
    <col customWidth="1" min="4" max="4" width="14.86"/>
    <col customWidth="1" min="5" max="5" width="13.71"/>
    <col customWidth="1" min="6" max="6" width="13.14"/>
    <col customWidth="1" min="7" max="7" width="20.71"/>
    <col customWidth="1" min="8" max="8" width="26.0"/>
    <col customWidth="1" min="9" max="9" width="10.43"/>
    <col customWidth="1" min="10" max="10" width="22.86"/>
    <col customWidth="1" min="11" max="11" width="15.71"/>
    <col customWidth="1" min="12" max="27" width="8.0"/>
  </cols>
  <sheetData>
    <row r="1" ht="14.25" customHeight="1">
      <c r="A1" s="4" t="s">
        <v>0</v>
      </c>
      <c r="B1" s="5" t="s">
        <v>1</v>
      </c>
      <c r="C1" s="11" t="s">
        <v>2</v>
      </c>
      <c r="D1" s="12" t="s">
        <v>161</v>
      </c>
      <c r="E1" s="12" t="s">
        <v>5</v>
      </c>
      <c r="F1" s="12" t="s">
        <v>6</v>
      </c>
      <c r="G1" s="12" t="s">
        <v>7</v>
      </c>
      <c r="H1" s="12" t="s">
        <v>8</v>
      </c>
      <c r="I1" s="12" t="s">
        <v>9</v>
      </c>
      <c r="J1" s="12" t="s">
        <v>10</v>
      </c>
      <c r="K1" s="12" t="s">
        <v>11</v>
      </c>
    </row>
    <row r="2" ht="14.25" customHeight="1">
      <c r="A2" s="5">
        <v>138.0</v>
      </c>
      <c r="B2" s="5" t="s">
        <v>156</v>
      </c>
      <c r="C2" s="5" t="str">
        <f>vlookup(B2,'All Years'!$B:$C,2,0)</f>
        <v>Southern Asia</v>
      </c>
      <c r="D2" s="12">
        <v>2.4038000106811523</v>
      </c>
      <c r="E2" s="12">
        <v>0.757993757724762</v>
      </c>
      <c r="F2" s="12">
        <v>0.0</v>
      </c>
      <c r="G2" s="12">
        <v>0.2886260449886322</v>
      </c>
      <c r="H2" s="12">
        <v>0.0</v>
      </c>
      <c r="I2" s="12">
        <v>0.08887280523777008</v>
      </c>
      <c r="J2" s="12">
        <v>0.004881666973233223</v>
      </c>
      <c r="K2" s="12">
        <v>1.263403058052063</v>
      </c>
    </row>
    <row r="3" ht="14.25" customHeight="1">
      <c r="A3" s="5">
        <v>90.0</v>
      </c>
      <c r="B3" s="5" t="s">
        <v>109</v>
      </c>
      <c r="C3" s="5" t="str">
        <f>vlookup(B3,'All Years'!$B:$C,2,0)</f>
        <v>Central and Eastern Europe</v>
      </c>
      <c r="D3" s="12">
        <v>5.198800086975098</v>
      </c>
      <c r="E3" s="12">
        <v>1.4385340213775635</v>
      </c>
      <c r="F3" s="12">
        <v>0.6457356810569763</v>
      </c>
      <c r="G3" s="12">
        <v>0.7189506888389587</v>
      </c>
      <c r="H3" s="12">
        <v>0.5109162330627441</v>
      </c>
      <c r="I3" s="12">
        <v>0.13838626444339752</v>
      </c>
      <c r="J3" s="12">
        <v>0.028380626812577248</v>
      </c>
      <c r="K3" s="12">
        <v>1.717909812927246</v>
      </c>
    </row>
    <row r="4" ht="14.25" customHeight="1">
      <c r="A4" s="5">
        <v>94.0</v>
      </c>
      <c r="B4" s="5" t="s">
        <v>83</v>
      </c>
      <c r="C4" s="5" t="str">
        <f>vlookup(B4,'All Years'!$B:$C,2,0)</f>
        <v>Middle East and Northern Africa</v>
      </c>
      <c r="D4" s="12">
        <v>5.122300148010254</v>
      </c>
      <c r="E4" s="12">
        <v>1.3627820014953613</v>
      </c>
      <c r="F4" s="12">
        <v>0.9696173667907715</v>
      </c>
      <c r="G4" s="12">
        <v>0.6431504487991333</v>
      </c>
      <c r="H4" s="12">
        <v>0.1459854394197464</v>
      </c>
      <c r="I4" s="12">
        <v>0.10646261274814606</v>
      </c>
      <c r="J4" s="12">
        <v>0.1498463749885559</v>
      </c>
      <c r="K4" s="12">
        <v>1.744494915008545</v>
      </c>
    </row>
    <row r="5" ht="14.25" customHeight="1">
      <c r="A5" s="5">
        <v>57.0</v>
      </c>
      <c r="B5" s="5" t="s">
        <v>45</v>
      </c>
      <c r="C5" s="5" t="str">
        <f>vlookup(B5,'All Years'!$B:$C,2,0)</f>
        <v>Latin America and Caribbean</v>
      </c>
      <c r="D5" s="12">
        <v>5.9670000076293945</v>
      </c>
      <c r="E5" s="12">
        <v>1.5916556119918823</v>
      </c>
      <c r="F5" s="12">
        <v>1.101975917816162</v>
      </c>
      <c r="G5" s="12">
        <v>0.6619763970375061</v>
      </c>
      <c r="H5" s="12">
        <v>0.5553756952285767</v>
      </c>
      <c r="I5" s="12">
        <v>0.0805148184299469</v>
      </c>
      <c r="J5" s="12">
        <v>0.08492603152990341</v>
      </c>
      <c r="K5" s="12">
        <v>1.8905558586120605</v>
      </c>
    </row>
    <row r="6" ht="14.25" customHeight="1">
      <c r="A6" s="5">
        <v>82.0</v>
      </c>
      <c r="B6" s="5" t="s">
        <v>134</v>
      </c>
      <c r="C6" s="5" t="str">
        <f>vlookup(B6,'All Years'!$B:$C,2,0)</f>
        <v>Central and Eastern Europe</v>
      </c>
      <c r="D6" s="12">
        <v>5.398600101470947</v>
      </c>
      <c r="E6" s="12">
        <v>1.4341225624084473</v>
      </c>
      <c r="F6" s="12">
        <v>0.8199043869972229</v>
      </c>
      <c r="G6" s="12">
        <v>0.6681329011917114</v>
      </c>
      <c r="H6" s="12">
        <v>0.5576069951057434</v>
      </c>
      <c r="I6" s="12">
        <v>0.05449013039469719</v>
      </c>
      <c r="J6" s="12">
        <v>0.20990130305290222</v>
      </c>
      <c r="K6" s="12">
        <v>1.6544222831726074</v>
      </c>
    </row>
    <row r="7" ht="14.25" customHeight="1">
      <c r="A7" s="5">
        <v>12.0</v>
      </c>
      <c r="B7" s="5" t="s">
        <v>24</v>
      </c>
      <c r="C7" s="5" t="str">
        <f>vlookup(B7,'All Years'!$B:$C,2,0)</f>
        <v>South Pasific</v>
      </c>
      <c r="D7" s="12">
        <v>7.162099838256836</v>
      </c>
      <c r="E7" s="12">
        <v>1.899888515472412</v>
      </c>
      <c r="F7" s="12">
        <v>1.203384280204773</v>
      </c>
      <c r="G7" s="12">
        <v>0.7723036408424377</v>
      </c>
      <c r="H7" s="12">
        <v>0.6764959692955017</v>
      </c>
      <c r="I7" s="12">
        <v>0.25760915875434875</v>
      </c>
      <c r="J7" s="12">
        <v>0.3410457968711853</v>
      </c>
      <c r="K7" s="12">
        <v>2.011331558227539</v>
      </c>
    </row>
    <row r="8" ht="14.25" customHeight="1">
      <c r="A8" s="5">
        <v>11.0</v>
      </c>
      <c r="B8" s="5" t="s">
        <v>29</v>
      </c>
      <c r="C8" s="5" t="str">
        <f>vlookup(B8,'All Years'!$B:$C,2,0)</f>
        <v>Western Europe</v>
      </c>
      <c r="D8" s="12">
        <v>7.163000106811523</v>
      </c>
      <c r="E8" s="12">
        <v>1.9313225746154785</v>
      </c>
      <c r="F8" s="12">
        <v>1.1652566194534302</v>
      </c>
      <c r="G8" s="12">
        <v>0.7737501859664917</v>
      </c>
      <c r="H8" s="12">
        <v>0.6227887272834778</v>
      </c>
      <c r="I8" s="12">
        <v>0.1932794749736786</v>
      </c>
      <c r="J8" s="12">
        <v>0.3291270434856415</v>
      </c>
      <c r="K8" s="12">
        <v>2.147515296936035</v>
      </c>
    </row>
    <row r="9" ht="14.25" customHeight="1">
      <c r="A9" s="5">
        <v>92.0</v>
      </c>
      <c r="B9" s="9" t="s">
        <v>95</v>
      </c>
      <c r="C9" s="5" t="str">
        <f>vlookup(B9,'All Years'!$B:$C,2,0)</f>
        <v>Central and Eastern Europe</v>
      </c>
      <c r="D9" s="12">
        <v>5.173399925231934</v>
      </c>
      <c r="E9" s="12">
        <v>1.4579789638519287</v>
      </c>
      <c r="F9" s="12">
        <v>1.0930347442626953</v>
      </c>
      <c r="G9" s="12">
        <v>0.5596011877059937</v>
      </c>
      <c r="H9" s="12">
        <v>0.6008951663970947</v>
      </c>
      <c r="I9" s="12">
        <v>0.02342911623418331</v>
      </c>
      <c r="J9" s="12">
        <v>0.34066101908683777</v>
      </c>
      <c r="K9" s="12">
        <v>1.0977892875671387</v>
      </c>
    </row>
    <row r="10" ht="14.25" customHeight="1">
      <c r="A10" s="5">
        <v>21.0</v>
      </c>
      <c r="B10" s="5" t="s">
        <v>64</v>
      </c>
      <c r="C10" s="5" t="str">
        <f>vlookup(B10,'All Years'!$B:$C,2,0)</f>
        <v>Middle East and Northern Africa</v>
      </c>
      <c r="D10" s="12">
        <v>6.646900177001953</v>
      </c>
      <c r="E10" s="12">
        <v>1.8539786338806152</v>
      </c>
      <c r="F10" s="12">
        <v>1.0289300680160522</v>
      </c>
      <c r="G10" s="12">
        <v>0.6248905062675476</v>
      </c>
      <c r="H10" s="12">
        <v>0.6929103136062622</v>
      </c>
      <c r="I10" s="12">
        <v>0.19925999641418457</v>
      </c>
      <c r="J10" s="12">
        <v>0.1545918583869934</v>
      </c>
      <c r="K10" s="12">
        <v>2.092353343963623</v>
      </c>
    </row>
    <row r="11" ht="14.25" customHeight="1">
      <c r="A11" s="5">
        <v>93.0</v>
      </c>
      <c r="B11" s="5" t="s">
        <v>120</v>
      </c>
      <c r="C11" s="5" t="str">
        <f>vlookup(B11,'All Years'!$B:$C,2,0)</f>
        <v>Southern Asia</v>
      </c>
      <c r="D11" s="12">
        <v>5.1554999351501465</v>
      </c>
      <c r="E11" s="12">
        <v>1.0602563619613647</v>
      </c>
      <c r="F11" s="12">
        <v>0.6137131452560425</v>
      </c>
      <c r="G11" s="12">
        <v>0.5806912779808044</v>
      </c>
      <c r="H11" s="12">
        <v>0.6222731471061707</v>
      </c>
      <c r="I11" s="12">
        <v>0.12493634223937988</v>
      </c>
      <c r="J11" s="12">
        <v>0.1867043673992157</v>
      </c>
      <c r="K11" s="12">
        <v>1.9669315814971924</v>
      </c>
    </row>
    <row r="12" ht="14.25" customHeight="1">
      <c r="A12" s="5">
        <v>65.0</v>
      </c>
      <c r="B12" s="9" t="s">
        <v>74</v>
      </c>
      <c r="C12" s="5" t="str">
        <f>vlookup(B12,'All Years'!$B:$C,2,0)</f>
        <v>Central and Eastern Europe</v>
      </c>
      <c r="D12" s="12">
        <v>5.821499824523926</v>
      </c>
      <c r="E12" s="12">
        <v>1.5619453191757202</v>
      </c>
      <c r="F12" s="12">
        <v>1.1565419435501099</v>
      </c>
      <c r="G12" s="12">
        <v>0.6288302540779114</v>
      </c>
      <c r="H12" s="12">
        <v>0.3418358862400055</v>
      </c>
      <c r="I12" s="12">
        <v>0.03955039754509926</v>
      </c>
      <c r="J12" s="12">
        <v>0.2820110619068146</v>
      </c>
      <c r="K12" s="12">
        <v>1.8107380867004395</v>
      </c>
    </row>
    <row r="13" ht="14.25" customHeight="1">
      <c r="A13" s="5">
        <v>19.0</v>
      </c>
      <c r="B13" s="5" t="s">
        <v>35</v>
      </c>
      <c r="C13" s="5" t="str">
        <f>vlookup(B13,'All Years'!$B:$C,2,0)</f>
        <v>Western Europe</v>
      </c>
      <c r="D13" s="12">
        <v>6.804999828338623</v>
      </c>
      <c r="E13" s="12">
        <v>1.9072577953338623</v>
      </c>
      <c r="F13" s="12">
        <v>1.1061527729034424</v>
      </c>
      <c r="G13" s="12">
        <v>0.7636563181877136</v>
      </c>
      <c r="H13" s="12">
        <v>0.49194300174713135</v>
      </c>
      <c r="I13" s="12">
        <v>0.0493561327457428</v>
      </c>
      <c r="J13" s="12">
        <v>0.20354114472866058</v>
      </c>
      <c r="K13" s="12">
        <v>2.2831368446350098</v>
      </c>
    </row>
    <row r="14" ht="14.25" customHeight="1">
      <c r="A14" s="5">
        <v>111.0</v>
      </c>
      <c r="B14" s="5" t="s">
        <v>158</v>
      </c>
      <c r="C14" s="5" t="str">
        <f>vlookup(B14,'All Years'!$B:$C,2,0)</f>
        <v>Sub-Saharan Africa</v>
      </c>
      <c r="D14" s="12">
        <v>4.623199939727783</v>
      </c>
      <c r="E14" s="12">
        <v>0.9317342042922974</v>
      </c>
      <c r="F14" s="12">
        <v>0.06373385339975357</v>
      </c>
      <c r="G14" s="12">
        <v>0.33459755778312683</v>
      </c>
      <c r="H14" s="12">
        <v>0.47882482409477234</v>
      </c>
      <c r="I14" s="12">
        <v>0.12672266364097595</v>
      </c>
      <c r="J14" s="12">
        <v>0.22965238988399506</v>
      </c>
      <c r="K14" s="12">
        <v>2.4578986167907715</v>
      </c>
    </row>
    <row r="15" ht="14.25" customHeight="1">
      <c r="A15" s="5">
        <v>71.0</v>
      </c>
      <c r="B15" s="5" t="s">
        <v>66</v>
      </c>
      <c r="C15" s="5" t="str">
        <f>vlookup(B15,'All Years'!$B:$C,2,0)</f>
        <v>Latin America and Caribbean</v>
      </c>
      <c r="D15" s="12">
        <v>5.600299835205078</v>
      </c>
      <c r="E15" s="12">
        <v>1.2558046579360962</v>
      </c>
      <c r="F15" s="12">
        <v>0.8798621296882629</v>
      </c>
      <c r="G15" s="12">
        <v>0.5552874207496643</v>
      </c>
      <c r="H15" s="12">
        <v>0.6268607378005981</v>
      </c>
      <c r="I15" s="12">
        <v>0.11162987351417542</v>
      </c>
      <c r="J15" s="12">
        <v>0.06418066471815109</v>
      </c>
      <c r="K15" s="12">
        <v>2.1067111492156982</v>
      </c>
    </row>
    <row r="16" ht="14.25" customHeight="1">
      <c r="A16" s="5">
        <v>67.0</v>
      </c>
      <c r="B16" s="5" t="s">
        <v>110</v>
      </c>
      <c r="C16" s="5" t="str">
        <f>vlookup(B16,'All Years'!$B:$C,2,0)</f>
        <v>Central and Eastern Europe</v>
      </c>
      <c r="D16" s="12">
        <v>5.76800012588501</v>
      </c>
      <c r="E16" s="12">
        <v>1.4682552814483643</v>
      </c>
      <c r="F16" s="12">
        <v>1.0680179595947266</v>
      </c>
      <c r="G16" s="12">
        <v>0.6648434996604919</v>
      </c>
      <c r="H16" s="12">
        <v>0.4481370151042938</v>
      </c>
      <c r="I16" s="12">
        <v>0.2439352571964264</v>
      </c>
      <c r="J16" s="12">
        <v>0.005504802335053682</v>
      </c>
      <c r="K16" s="12">
        <v>1.8692753314971924</v>
      </c>
    </row>
    <row r="17" ht="14.25" customHeight="1">
      <c r="A17" s="5">
        <v>134.0</v>
      </c>
      <c r="B17" s="9" t="s">
        <v>135</v>
      </c>
      <c r="C17" s="5" t="str">
        <f>vlookup(B17,'All Years'!$B:$C,2,0)</f>
        <v>Sub-Saharan Africa</v>
      </c>
      <c r="D17" s="12">
        <v>3.471100091934204</v>
      </c>
      <c r="E17" s="12">
        <v>1.5025898218154907</v>
      </c>
      <c r="F17" s="12">
        <v>0.8154734373092651</v>
      </c>
      <c r="G17" s="12">
        <v>0.2798006534576416</v>
      </c>
      <c r="H17" s="12">
        <v>0.571353018283844</v>
      </c>
      <c r="I17" s="12">
        <v>0.012459135614335537</v>
      </c>
      <c r="J17" s="12">
        <v>0.10199251770973206</v>
      </c>
      <c r="K17" s="12">
        <v>0.18741631507873535</v>
      </c>
    </row>
    <row r="18" ht="14.25" customHeight="1">
      <c r="A18" s="5">
        <v>38.0</v>
      </c>
      <c r="B18" s="5" t="s">
        <v>32</v>
      </c>
      <c r="C18" s="5" t="str">
        <f>vlookup(B18,'All Years'!$B:$C,2,0)</f>
        <v>Latin America and Caribbean</v>
      </c>
      <c r="D18" s="12">
        <v>6.292799949645996</v>
      </c>
      <c r="E18" s="12">
        <v>1.4618858098983765</v>
      </c>
      <c r="F18" s="12">
        <v>1.0441974401474</v>
      </c>
      <c r="G18" s="12">
        <v>0.6145867109298706</v>
      </c>
      <c r="H18" s="12">
        <v>0.5463461875915527</v>
      </c>
      <c r="I18" s="12">
        <v>0.13104112446308136</v>
      </c>
      <c r="J18" s="12">
        <v>0.13427786529064178</v>
      </c>
      <c r="K18" s="12">
        <v>2.360506772994995</v>
      </c>
    </row>
    <row r="19" ht="14.25" customHeight="1">
      <c r="A19" s="5">
        <v>85.0</v>
      </c>
      <c r="B19" s="5" t="s">
        <v>141</v>
      </c>
      <c r="C19" s="5" t="str">
        <f>vlookup(B19,'All Years'!$B:$C,2,0)</f>
        <v>Central and Eastern Europe</v>
      </c>
      <c r="D19" s="12">
        <v>5.3709001541137695</v>
      </c>
      <c r="E19" s="12">
        <v>1.6249457597732544</v>
      </c>
      <c r="F19" s="12">
        <v>1.1628960371017456</v>
      </c>
      <c r="G19" s="12">
        <v>0.6403149962425232</v>
      </c>
      <c r="H19" s="12">
        <v>0.562840461730957</v>
      </c>
      <c r="I19" s="12">
        <v>0.12327451258897781</v>
      </c>
      <c r="J19" s="12">
        <v>0.021221140399575233</v>
      </c>
      <c r="K19" s="12">
        <v>1.2354192733764648</v>
      </c>
    </row>
    <row r="20" ht="14.25" customHeight="1">
      <c r="A20" s="5">
        <v>109.0</v>
      </c>
      <c r="B20" s="5" t="s">
        <v>155</v>
      </c>
      <c r="C20" s="5" t="str">
        <f>vlookup(B20,'All Years'!$B:$C,2,0)</f>
        <v>Sub-Saharan Africa</v>
      </c>
      <c r="D20" s="12">
        <v>4.670499801635742</v>
      </c>
      <c r="E20" s="12">
        <v>0.7791023850440979</v>
      </c>
      <c r="F20" s="12">
        <v>0.5649209022521973</v>
      </c>
      <c r="G20" s="12">
        <v>0.31968650221824646</v>
      </c>
      <c r="H20" s="12">
        <v>0.38211920857429504</v>
      </c>
      <c r="I20" s="12">
        <v>0.1864529252052307</v>
      </c>
      <c r="J20" s="12">
        <v>0.1255418360233307</v>
      </c>
      <c r="K20" s="12">
        <v>2.3126273155212402</v>
      </c>
    </row>
    <row r="21" ht="14.25" customHeight="1">
      <c r="A21" s="5">
        <v>110.0</v>
      </c>
      <c r="B21" s="5" t="s">
        <v>149</v>
      </c>
      <c r="C21" s="5" t="str">
        <f>vlookup(B21,'All Years'!$B:$C,2,0)</f>
        <v>Southeastern Asia</v>
      </c>
      <c r="D21" s="12">
        <v>4.6402997970581055</v>
      </c>
      <c r="E21" s="12">
        <v>1.0191460847854614</v>
      </c>
      <c r="F21" s="12">
        <v>0.7320998311042786</v>
      </c>
      <c r="G21" s="12">
        <v>0.5048215985298157</v>
      </c>
      <c r="H21" s="12">
        <v>0.7400385737419128</v>
      </c>
      <c r="I21" s="12">
        <v>0.16594895720481873</v>
      </c>
      <c r="J21" s="12">
        <v>0.0679185539484024</v>
      </c>
      <c r="K21" s="12">
        <v>1.4103124141693115</v>
      </c>
    </row>
    <row r="22" ht="14.25" customHeight="1">
      <c r="A22" s="5">
        <v>98.0</v>
      </c>
      <c r="B22" s="5" t="s">
        <v>140</v>
      </c>
      <c r="C22" s="5" t="str">
        <f>vlookup(B22,'All Years'!$B:$C,2,0)</f>
        <v>Sub-Saharan Africa</v>
      </c>
      <c r="D22" s="12">
        <v>5.047599792480469</v>
      </c>
      <c r="E22" s="12">
        <v>0.9680230617523193</v>
      </c>
      <c r="F22" s="12">
        <v>0.6716996431350708</v>
      </c>
      <c r="G22" s="12">
        <v>0.3166263699531555</v>
      </c>
      <c r="H22" s="12">
        <v>0.3971286118030548</v>
      </c>
      <c r="I22" s="12">
        <v>0.15178239345550537</v>
      </c>
      <c r="J22" s="12">
        <v>0.0735725611448288</v>
      </c>
      <c r="K22" s="12">
        <v>2.46875</v>
      </c>
    </row>
    <row r="23" ht="14.25" customHeight="1">
      <c r="A23" s="5">
        <v>15.0</v>
      </c>
      <c r="B23" s="5" t="s">
        <v>17</v>
      </c>
      <c r="C23" s="5" t="str">
        <f>vlookup(B23,'All Years'!$B:$C,2,0)</f>
        <v>North America</v>
      </c>
      <c r="D23" s="12">
        <v>7.025100231170654</v>
      </c>
      <c r="E23" s="12">
        <v>1.8864532709121704</v>
      </c>
      <c r="F23" s="12">
        <v>1.18776273727417</v>
      </c>
      <c r="G23" s="12">
        <v>0.7831433415412903</v>
      </c>
      <c r="H23" s="12">
        <v>0.658886194229126</v>
      </c>
      <c r="I23" s="12">
        <v>0.21696539223194122</v>
      </c>
      <c r="J23" s="12">
        <v>0.3682062327861786</v>
      </c>
      <c r="K23" s="12">
        <v>1.9236388206481934</v>
      </c>
    </row>
    <row r="24" ht="14.25" customHeight="1">
      <c r="A24" s="5">
        <v>123.0</v>
      </c>
      <c r="B24" s="9" t="s">
        <v>152</v>
      </c>
      <c r="C24" s="5" t="str">
        <f>vlookup(B24,'All Years'!$B:$C,2,0)</f>
        <v>Sub-Saharan Africa</v>
      </c>
      <c r="D24" s="12">
        <v>4.250800132751465</v>
      </c>
      <c r="E24" s="12">
        <v>0.661557674407959</v>
      </c>
      <c r="F24" s="12">
        <v>0.5062879323959351</v>
      </c>
      <c r="G24" s="12">
        <v>0.22499430179595947</v>
      </c>
      <c r="H24" s="12">
        <v>0.18028663098812103</v>
      </c>
      <c r="I24" s="12">
        <v>0.1815919578075409</v>
      </c>
      <c r="J24" s="12">
        <v>0.07694610208272934</v>
      </c>
      <c r="K24" s="12">
        <v>2.4191346168518066</v>
      </c>
    </row>
    <row r="25" ht="14.25" customHeight="1">
      <c r="A25" s="5">
        <v>44.0</v>
      </c>
      <c r="B25" s="5" t="s">
        <v>43</v>
      </c>
      <c r="C25" s="5" t="str">
        <f>vlookup(B25,'All Years'!$B:$C,2,0)</f>
        <v>Latin America and Caribbean</v>
      </c>
      <c r="D25" s="12">
        <v>6.171800136566162</v>
      </c>
      <c r="E25" s="12">
        <v>1.6513581275939941</v>
      </c>
      <c r="F25" s="12">
        <v>1.079747200012207</v>
      </c>
      <c r="G25" s="12">
        <v>0.7484585046768188</v>
      </c>
      <c r="H25" s="12">
        <v>0.4600219428539276</v>
      </c>
      <c r="I25" s="12">
        <v>0.12367241829633713</v>
      </c>
      <c r="J25" s="12">
        <v>0.06859377026557922</v>
      </c>
      <c r="K25" s="12">
        <v>2.0399889945983887</v>
      </c>
    </row>
    <row r="26" ht="14.25" customHeight="1">
      <c r="A26" s="5">
        <v>72.0</v>
      </c>
      <c r="B26" s="5" t="s">
        <v>100</v>
      </c>
      <c r="C26" s="5" t="str">
        <f>vlookup(B26,'All Years'!$B:$C,2,0)</f>
        <v>Eastern Asia</v>
      </c>
      <c r="D26" s="12">
        <v>5.585299968719482</v>
      </c>
      <c r="E26" s="12">
        <v>1.5084460973739624</v>
      </c>
      <c r="F26" s="12">
        <v>0.9583731293678284</v>
      </c>
      <c r="G26" s="12">
        <v>0.7045094966888428</v>
      </c>
      <c r="H26" s="12">
        <v>0.656482458114624</v>
      </c>
      <c r="I26" s="12">
        <v>0.09929051250219345</v>
      </c>
      <c r="J26" s="12">
        <v>0.14225631952285767</v>
      </c>
      <c r="K26" s="12">
        <v>1.5159173011779785</v>
      </c>
    </row>
    <row r="27" ht="14.25" customHeight="1">
      <c r="A27" s="5">
        <v>66.0</v>
      </c>
      <c r="B27" s="5" t="s">
        <v>49</v>
      </c>
      <c r="C27" s="5" t="str">
        <f>vlookup(B27,'All Years'!$B:$C,2,0)</f>
        <v>Latin America and Caribbean</v>
      </c>
      <c r="D27" s="12">
        <v>5.780600070953369</v>
      </c>
      <c r="E27" s="12">
        <v>1.451734185218811</v>
      </c>
      <c r="F27" s="12">
        <v>0.9286164045333862</v>
      </c>
      <c r="G27" s="12">
        <v>0.720436155796051</v>
      </c>
      <c r="H27" s="12">
        <v>0.5450152158737183</v>
      </c>
      <c r="I27" s="12">
        <v>0.0871150940656662</v>
      </c>
      <c r="J27" s="12">
        <v>0.07672437280416489</v>
      </c>
      <c r="K27" s="12">
        <v>1.9709463119506836</v>
      </c>
    </row>
    <row r="28" ht="14.25" customHeight="1">
      <c r="A28" s="5">
        <v>23.0</v>
      </c>
      <c r="B28" s="5" t="s">
        <v>27</v>
      </c>
      <c r="C28" s="5" t="str">
        <f>vlookup(B28,'All Years'!$B:$C,2,0)</f>
        <v>Latin America and Caribbean</v>
      </c>
      <c r="D28" s="12">
        <v>6.581999778747559</v>
      </c>
      <c r="E28" s="12">
        <v>1.5842736959457397</v>
      </c>
      <c r="F28" s="12">
        <v>1.054443597793579</v>
      </c>
      <c r="G28" s="12">
        <v>0.7442119717597961</v>
      </c>
      <c r="H28" s="12">
        <v>0.6613852977752686</v>
      </c>
      <c r="I28" s="12">
        <v>0.0889740139245987</v>
      </c>
      <c r="J28" s="12">
        <v>0.10240529477596283</v>
      </c>
      <c r="K28" s="12">
        <v>2.3462867736816406</v>
      </c>
    </row>
    <row r="29" ht="14.25" customHeight="1">
      <c r="A29" s="5">
        <v>47.0</v>
      </c>
      <c r="B29" s="5" t="s">
        <v>77</v>
      </c>
      <c r="C29" s="5" t="str">
        <f>vlookup(B29,'All Years'!$B:$C,2,0)</f>
        <v>Central and Eastern Europe</v>
      </c>
      <c r="D29" s="12">
        <v>6.125199794769287</v>
      </c>
      <c r="E29" s="12">
        <v>1.7053600549697876</v>
      </c>
      <c r="F29" s="12">
        <v>1.1832774877548218</v>
      </c>
      <c r="G29" s="12">
        <v>0.7087388634681702</v>
      </c>
      <c r="H29" s="12">
        <v>0.5346104502677917</v>
      </c>
      <c r="I29" s="12">
        <v>0.10914544016122818</v>
      </c>
      <c r="J29" s="12">
        <v>0.0</v>
      </c>
      <c r="K29" s="12">
        <v>1.884073257446289</v>
      </c>
    </row>
    <row r="30" ht="14.25" customHeight="1">
      <c r="A30" s="5">
        <v>41.0</v>
      </c>
      <c r="B30" s="5" t="s">
        <v>82</v>
      </c>
      <c r="C30" s="5" t="str">
        <f>vlookup(B30,'All Years'!$B:$C,2,0)</f>
        <v>Western Europe</v>
      </c>
      <c r="D30" s="12">
        <v>6.220900058746338</v>
      </c>
      <c r="E30" s="12">
        <v>1.8150652647018433</v>
      </c>
      <c r="F30" s="12">
        <v>0.9093149900436401</v>
      </c>
      <c r="G30" s="12">
        <v>0.8191651701927185</v>
      </c>
      <c r="H30" s="12">
        <v>0.44814634323120117</v>
      </c>
      <c r="I30" s="12">
        <v>0.1233266219496727</v>
      </c>
      <c r="J30" s="12">
        <v>0.061779703944921494</v>
      </c>
      <c r="K30" s="12">
        <v>2.044133186340332</v>
      </c>
    </row>
    <row r="31" ht="14.25" customHeight="1">
      <c r="A31" s="5">
        <v>18.0</v>
      </c>
      <c r="B31" s="5" t="s">
        <v>46</v>
      </c>
      <c r="C31" s="5" t="str">
        <f>vlookup(B31,'All Years'!$B:$C,2,0)</f>
        <v>Central and Eastern Europe</v>
      </c>
      <c r="D31" s="12">
        <v>6.9197998046875</v>
      </c>
      <c r="E31" s="12">
        <v>1.8150155544281006</v>
      </c>
      <c r="F31" s="12">
        <v>1.2600810527801514</v>
      </c>
      <c r="G31" s="12">
        <v>0.7150060534477234</v>
      </c>
      <c r="H31" s="12">
        <v>0.6603860259056091</v>
      </c>
      <c r="I31" s="12">
        <v>0.15846003592014313</v>
      </c>
      <c r="J31" s="12">
        <v>0.048207007348537445</v>
      </c>
      <c r="K31" s="12">
        <v>2.2626395225524902</v>
      </c>
    </row>
    <row r="32" ht="14.25" customHeight="1">
      <c r="A32" s="5">
        <v>2.0</v>
      </c>
      <c r="B32" s="5" t="s">
        <v>15</v>
      </c>
      <c r="C32" s="5" t="str">
        <f>vlookup(B32,'All Years'!$B:$C,2,0)</f>
        <v>Western Europe</v>
      </c>
      <c r="D32" s="12">
        <v>7.636199951171875</v>
      </c>
      <c r="E32" s="12">
        <v>1.9525948762893677</v>
      </c>
      <c r="F32" s="12">
        <v>1.2426812648773193</v>
      </c>
      <c r="G32" s="12">
        <v>0.7766435146331787</v>
      </c>
      <c r="H32" s="12">
        <v>0.7189184427261353</v>
      </c>
      <c r="I32" s="12">
        <v>0.1876257061958313</v>
      </c>
      <c r="J32" s="12">
        <v>0.5320789217948914</v>
      </c>
      <c r="K32" s="12">
        <v>2.2256317138671875</v>
      </c>
    </row>
    <row r="33" ht="14.25" customHeight="1">
      <c r="A33" s="5">
        <v>69.0</v>
      </c>
      <c r="B33" s="5" t="s">
        <v>111</v>
      </c>
      <c r="C33" s="5" t="str">
        <f>vlookup(B33,'All Years'!$B:$C,2,0)</f>
        <v>Latin America and Caribbean</v>
      </c>
      <c r="D33" s="12">
        <v>5.737199783325195</v>
      </c>
      <c r="E33" s="12">
        <v>1.5375359058380127</v>
      </c>
      <c r="F33" s="12">
        <v>1.002897024154663</v>
      </c>
      <c r="G33" s="12">
        <v>0.5767497420310974</v>
      </c>
      <c r="H33" s="12">
        <v>0.606073796749115</v>
      </c>
      <c r="I33" s="12">
        <v>0.08404497057199478</v>
      </c>
      <c r="J33" s="12">
        <v>0.17866824567317963</v>
      </c>
      <c r="K33" s="12">
        <v>1.7512781620025635</v>
      </c>
    </row>
    <row r="34" ht="14.25" customHeight="1">
      <c r="A34" s="5">
        <v>76.0</v>
      </c>
      <c r="B34" s="5" t="s">
        <v>63</v>
      </c>
      <c r="C34" s="5" t="str">
        <f>vlookup(B34,'All Years'!$B:$C,2,0)</f>
        <v>Latin America and Caribbean</v>
      </c>
      <c r="D34" s="12">
        <v>5.533299922943115</v>
      </c>
      <c r="E34" s="12">
        <v>1.3516987562179565</v>
      </c>
      <c r="F34" s="12">
        <v>0.87916100025177</v>
      </c>
      <c r="G34" s="12">
        <v>0.708149254322052</v>
      </c>
      <c r="H34" s="12">
        <v>0.5647234916687012</v>
      </c>
      <c r="I34" s="12">
        <v>0.08032120764255524</v>
      </c>
      <c r="J34" s="12">
        <v>0.08311454206705093</v>
      </c>
      <c r="K34" s="12">
        <v>1.8661065101623535</v>
      </c>
    </row>
    <row r="35" ht="14.25" customHeight="1">
      <c r="A35" s="5">
        <v>122.0</v>
      </c>
      <c r="B35" s="5" t="s">
        <v>142</v>
      </c>
      <c r="C35" s="5" t="str">
        <f>vlookup(B35,'All Years'!$B:$C,2,0)</f>
        <v>Middle East and Northern Africa</v>
      </c>
      <c r="D35" s="12">
        <v>4.287700176239014</v>
      </c>
      <c r="E35" s="12">
        <v>1.388134479522705</v>
      </c>
      <c r="F35" s="12">
        <v>0.7323397397994995</v>
      </c>
      <c r="G35" s="12">
        <v>0.5475977659225464</v>
      </c>
      <c r="H35" s="12">
        <v>0.46898600459098816</v>
      </c>
      <c r="I35" s="12">
        <v>0.0406542643904686</v>
      </c>
      <c r="J35" s="12">
        <v>0.2543814182281494</v>
      </c>
      <c r="K35" s="12">
        <v>0.8556003570556641</v>
      </c>
    </row>
    <row r="36" ht="14.25" customHeight="1">
      <c r="A36" s="5">
        <v>49.0</v>
      </c>
      <c r="B36" s="5" t="s">
        <v>57</v>
      </c>
      <c r="C36" s="5" t="str">
        <f>vlookup(B36,'All Years'!$B:$C,2,0)</f>
        <v>Latin America and Caribbean</v>
      </c>
      <c r="D36" s="12">
        <v>6.119999885559082</v>
      </c>
      <c r="E36" s="12">
        <v>1.2648930549621582</v>
      </c>
      <c r="F36" s="12">
        <v>0.7678723931312561</v>
      </c>
      <c r="G36" s="12">
        <v>0.6068511605262756</v>
      </c>
      <c r="H36" s="12">
        <v>0.6659149527549744</v>
      </c>
      <c r="I36" s="12">
        <v>0.08867558091878891</v>
      </c>
      <c r="J36" s="12">
        <v>0.21183757483959198</v>
      </c>
      <c r="K36" s="12">
        <v>2.5139522552490234</v>
      </c>
    </row>
    <row r="37" ht="14.25" customHeight="1">
      <c r="A37" s="5">
        <v>36.0</v>
      </c>
      <c r="B37" s="5" t="s">
        <v>89</v>
      </c>
      <c r="C37" s="5" t="str">
        <f>vlookup(B37,'All Years'!$B:$C,2,0)</f>
        <v>Central and Eastern Europe</v>
      </c>
      <c r="D37" s="12">
        <v>6.340799808502197</v>
      </c>
      <c r="E37" s="12">
        <v>1.7934857606887817</v>
      </c>
      <c r="F37" s="12">
        <v>1.2323181629180908</v>
      </c>
      <c r="G37" s="12">
        <v>0.7275119423866272</v>
      </c>
      <c r="H37" s="12">
        <v>0.68930983543396</v>
      </c>
      <c r="I37" s="12">
        <v>0.12293189764022827</v>
      </c>
      <c r="J37" s="12">
        <v>0.33288466930389404</v>
      </c>
      <c r="K37" s="12">
        <v>1.4423422813415527</v>
      </c>
    </row>
    <row r="38" ht="14.25" customHeight="1">
      <c r="A38" s="5">
        <v>124.0</v>
      </c>
      <c r="B38" s="5" t="s">
        <v>130</v>
      </c>
      <c r="C38" s="5" t="str">
        <f>vlookup(B38,'All Years'!$B:$C,2,0)</f>
        <v>Sub-Saharan Africa</v>
      </c>
      <c r="D38" s="12">
        <v>4.241499900817871</v>
      </c>
      <c r="E38" s="12">
        <v>0.7880569100379944</v>
      </c>
      <c r="F38" s="12">
        <v>0.8089874386787415</v>
      </c>
      <c r="G38" s="12">
        <v>0.45651620626449585</v>
      </c>
      <c r="H38" s="12">
        <v>0.47245100140571594</v>
      </c>
      <c r="I38" s="12">
        <v>0.20460015535354614</v>
      </c>
      <c r="J38" s="12">
        <v>0.13582712411880493</v>
      </c>
      <c r="K38" s="12">
        <v>1.3750920295715332</v>
      </c>
    </row>
    <row r="39" ht="14.25" customHeight="1">
      <c r="A39" s="5">
        <v>1.0</v>
      </c>
      <c r="B39" s="5" t="s">
        <v>19</v>
      </c>
      <c r="C39" s="5" t="str">
        <f>vlookup(B39,'All Years'!$B:$C,2,0)</f>
        <v>Western Europe</v>
      </c>
      <c r="D39" s="12">
        <v>7.821000099182129</v>
      </c>
      <c r="E39" s="12">
        <v>1.8916280269622803</v>
      </c>
      <c r="F39" s="12">
        <v>1.258108377456665</v>
      </c>
      <c r="G39" s="12">
        <v>0.775206446647644</v>
      </c>
      <c r="H39" s="12">
        <v>0.7355902194976807</v>
      </c>
      <c r="I39" s="12">
        <v>0.10873305052518845</v>
      </c>
      <c r="J39" s="12">
        <v>0.5336580872535706</v>
      </c>
      <c r="K39" s="12">
        <v>2.5180516242980957</v>
      </c>
    </row>
    <row r="40" ht="14.25" customHeight="1">
      <c r="A40" s="5">
        <v>20.0</v>
      </c>
      <c r="B40" s="5" t="s">
        <v>44</v>
      </c>
      <c r="C40" s="5" t="str">
        <f>vlookup(B40,'All Years'!$B:$C,2,0)</f>
        <v>Western Europe</v>
      </c>
      <c r="D40" s="12">
        <v>6.686699867248535</v>
      </c>
      <c r="E40" s="12">
        <v>1.8626905679702759</v>
      </c>
      <c r="F40" s="12">
        <v>1.2186006307601929</v>
      </c>
      <c r="G40" s="12">
        <v>0.8076454401016235</v>
      </c>
      <c r="H40" s="12">
        <v>0.5671940445899963</v>
      </c>
      <c r="I40" s="12">
        <v>0.06989908218383789</v>
      </c>
      <c r="J40" s="12">
        <v>0.2656324803829193</v>
      </c>
      <c r="K40" s="12">
        <v>1.8949899673461914</v>
      </c>
    </row>
    <row r="41" ht="14.25" customHeight="1">
      <c r="A41" s="5">
        <v>102.0</v>
      </c>
      <c r="B41" s="5" t="s">
        <v>147</v>
      </c>
      <c r="C41" s="5" t="str">
        <f>vlookup(B41,'All Years'!$B:$C,2,0)</f>
        <v>Sub-Saharan Africa</v>
      </c>
      <c r="D41" s="12">
        <v>4.9583001136779785</v>
      </c>
      <c r="E41" s="12">
        <v>1.4592005014419556</v>
      </c>
      <c r="F41" s="12">
        <v>0.7377017736434937</v>
      </c>
      <c r="G41" s="12">
        <v>0.39570119976997375</v>
      </c>
      <c r="H41" s="12">
        <v>0.3431932330131531</v>
      </c>
      <c r="I41" s="12">
        <v>0.03227327764034271</v>
      </c>
      <c r="J41" s="12">
        <v>0.09861506521701813</v>
      </c>
      <c r="K41" s="12">
        <v>1.891601324081421</v>
      </c>
    </row>
    <row r="42" ht="14.25" customHeight="1">
      <c r="A42" s="5">
        <v>101.0</v>
      </c>
      <c r="B42" s="5" t="s">
        <v>137</v>
      </c>
      <c r="C42" s="5" t="str">
        <f>vlookup(B42,'All Years'!$B:$C,2,0)</f>
        <v>Central and Eastern Europe</v>
      </c>
      <c r="D42" s="12">
        <v>4.973199844360352</v>
      </c>
      <c r="E42" s="12">
        <v>1.4672424793243408</v>
      </c>
      <c r="F42" s="12">
        <v>0.6117153763771057</v>
      </c>
      <c r="G42" s="12">
        <v>0.5948413014411926</v>
      </c>
      <c r="H42" s="12">
        <v>0.5079331398010254</v>
      </c>
      <c r="I42" s="12">
        <v>0.0</v>
      </c>
      <c r="J42" s="12">
        <v>0.20825719833374023</v>
      </c>
      <c r="K42" s="12">
        <v>1.5831689834594727</v>
      </c>
    </row>
    <row r="43" ht="14.25" customHeight="1">
      <c r="A43" s="5">
        <v>14.0</v>
      </c>
      <c r="B43" s="5" t="s">
        <v>42</v>
      </c>
      <c r="C43" s="5" t="str">
        <f>vlookup(B43,'All Years'!$B:$C,2,0)</f>
        <v>Western Europe</v>
      </c>
      <c r="D43" s="12">
        <v>7.03410005569458</v>
      </c>
      <c r="E43" s="12">
        <v>1.9237384796142578</v>
      </c>
      <c r="F43" s="12">
        <v>1.0875364542007446</v>
      </c>
      <c r="G43" s="12">
        <v>0.7759007811546326</v>
      </c>
      <c r="H43" s="12">
        <v>0.5851035714149475</v>
      </c>
      <c r="I43" s="12">
        <v>0.1625509113073349</v>
      </c>
      <c r="J43" s="12">
        <v>0.35760560631752014</v>
      </c>
      <c r="K43" s="12">
        <v>2.1416497230529785</v>
      </c>
    </row>
    <row r="44" ht="14.25" customHeight="1">
      <c r="A44" s="5">
        <v>107.0</v>
      </c>
      <c r="B44" s="5" t="s">
        <v>125</v>
      </c>
      <c r="C44" s="5" t="str">
        <f>vlookup(B44,'All Years'!$B:$C,2,0)</f>
        <v>Sub-Saharan Africa</v>
      </c>
      <c r="D44" s="12">
        <v>4.872000217437744</v>
      </c>
      <c r="E44" s="12">
        <v>1.1115119457244873</v>
      </c>
      <c r="F44" s="12">
        <v>0.5949505567550659</v>
      </c>
      <c r="G44" s="12">
        <v>0.4088703691959381</v>
      </c>
      <c r="H44" s="12">
        <v>0.4995107352733612</v>
      </c>
      <c r="I44" s="12">
        <v>0.2295379787683487</v>
      </c>
      <c r="J44" s="12">
        <v>0.05557966232299805</v>
      </c>
      <c r="K44" s="12">
        <v>1.9720609188079834</v>
      </c>
    </row>
    <row r="45" ht="14.25" customHeight="1">
      <c r="A45" s="5">
        <v>58.0</v>
      </c>
      <c r="B45" s="5" t="s">
        <v>113</v>
      </c>
      <c r="C45" s="5" t="str">
        <f>vlookup(B45,'All Years'!$B:$C,2,0)</f>
        <v>Western Europe</v>
      </c>
      <c r="D45" s="12">
        <v>5.948200225830078</v>
      </c>
      <c r="E45" s="12">
        <v>1.7030614614486694</v>
      </c>
      <c r="F45" s="12">
        <v>0.9803828001022339</v>
      </c>
      <c r="G45" s="12">
        <v>0.773688793182373</v>
      </c>
      <c r="H45" s="12">
        <v>0.24916474521160126</v>
      </c>
      <c r="I45" s="12">
        <v>0.014922902919352055</v>
      </c>
      <c r="J45" s="12">
        <v>0.10833656042814255</v>
      </c>
      <c r="K45" s="12">
        <v>2.1185991764068604</v>
      </c>
    </row>
    <row r="46" ht="14.25" customHeight="1">
      <c r="A46" s="5">
        <v>39.0</v>
      </c>
      <c r="B46" s="9" t="s">
        <v>58</v>
      </c>
      <c r="C46" s="5" t="str">
        <f>vlookup(B46,'All Years'!$B:$C,2,0)</f>
        <v>Latin America and Caribbean</v>
      </c>
      <c r="D46" s="12">
        <v>6.262199878692627</v>
      </c>
      <c r="E46" s="12">
        <v>1.2736423015594482</v>
      </c>
      <c r="F46" s="12">
        <v>0.8310883045196533</v>
      </c>
      <c r="G46" s="12">
        <v>0.5221021771430969</v>
      </c>
      <c r="H46" s="12">
        <v>0.6621544361114502</v>
      </c>
      <c r="I46" s="12">
        <v>0.11223294585943222</v>
      </c>
      <c r="J46" s="12">
        <v>0.11478934437036514</v>
      </c>
      <c r="K46" s="12">
        <v>2.7461655139923096</v>
      </c>
    </row>
    <row r="47" ht="14.25" customHeight="1">
      <c r="A47" s="5">
        <v>105.0</v>
      </c>
      <c r="B47" s="5" t="s">
        <v>153</v>
      </c>
      <c r="C47" s="5" t="str">
        <f>vlookup(B47,'All Years'!$B:$C,2,0)</f>
        <v>Sub-Saharan Africa</v>
      </c>
      <c r="D47" s="12">
        <v>4.890500068664551</v>
      </c>
      <c r="E47" s="12">
        <v>0.8481511473655701</v>
      </c>
      <c r="F47" s="12">
        <v>0.5663941502571106</v>
      </c>
      <c r="G47" s="12">
        <v>0.2749532163143158</v>
      </c>
      <c r="H47" s="12">
        <v>0.3338097333908081</v>
      </c>
      <c r="I47" s="12">
        <v>0.21377159655094147</v>
      </c>
      <c r="J47" s="12">
        <v>0.11560046672821045</v>
      </c>
      <c r="K47" s="12">
        <v>2.5378012657165527</v>
      </c>
    </row>
    <row r="48" ht="14.25" customHeight="1">
      <c r="A48" s="5">
        <v>55.0</v>
      </c>
      <c r="B48" s="5" t="s">
        <v>116</v>
      </c>
      <c r="C48" s="5" t="str">
        <f>vlookup(B48,'All Years'!$B:$C,2,0)</f>
        <v>Latin America and Caribbean</v>
      </c>
      <c r="D48" s="12">
        <v>6.02209997177124</v>
      </c>
      <c r="E48" s="12">
        <v>1.1112792491912842</v>
      </c>
      <c r="F48" s="12">
        <v>0.8850036859512329</v>
      </c>
      <c r="G48" s="12">
        <v>0.5545865297317505</v>
      </c>
      <c r="H48" s="12">
        <v>0.5821523070335388</v>
      </c>
      <c r="I48" s="12">
        <v>0.20199593901634216</v>
      </c>
      <c r="J48" s="12">
        <v>0.07648828625679016</v>
      </c>
      <c r="K48" s="12">
        <v>2.610586404800415</v>
      </c>
    </row>
    <row r="49" ht="14.25" customHeight="1">
      <c r="A49" s="5">
        <v>81.0</v>
      </c>
      <c r="B49" s="4" t="s">
        <v>88</v>
      </c>
      <c r="C49" s="5" t="str">
        <f>vlookup(B49,'All Years'!$B:$C,2,0)</f>
        <v>Eastern Asia</v>
      </c>
      <c r="D49" s="12">
        <v>5.424799919128418</v>
      </c>
      <c r="E49" s="12">
        <v>1.957329511642456</v>
      </c>
      <c r="F49" s="12">
        <v>0.9542672038078308</v>
      </c>
      <c r="G49" s="12">
        <v>0.9418286681175232</v>
      </c>
      <c r="H49" s="12">
        <v>0.4003404676914215</v>
      </c>
      <c r="I49" s="12">
        <v>0.14672236144542694</v>
      </c>
      <c r="J49" s="12">
        <v>0.3827511966228485</v>
      </c>
      <c r="K49" s="12">
        <v>0.6415553092956543</v>
      </c>
    </row>
    <row r="50" ht="14.25" customHeight="1">
      <c r="A50" s="5">
        <v>51.0</v>
      </c>
      <c r="B50" s="5" t="s">
        <v>115</v>
      </c>
      <c r="C50" s="5" t="str">
        <f>vlookup(B50,'All Years'!$B:$C,2,0)</f>
        <v>Central and Eastern Europe</v>
      </c>
      <c r="D50" s="12">
        <v>6.085899829864502</v>
      </c>
      <c r="E50" s="12">
        <v>1.747837781906128</v>
      </c>
      <c r="F50" s="12">
        <v>1.2325856685638428</v>
      </c>
      <c r="G50" s="12">
        <v>0.6676573753356934</v>
      </c>
      <c r="H50" s="12">
        <v>0.48464435338974</v>
      </c>
      <c r="I50" s="12">
        <v>0.07769043743610382</v>
      </c>
      <c r="J50" s="12">
        <v>0.06388397514820099</v>
      </c>
      <c r="K50" s="12">
        <v>1.8116374015808105</v>
      </c>
    </row>
    <row r="51" ht="14.25" customHeight="1">
      <c r="A51" s="5">
        <v>3.0</v>
      </c>
      <c r="B51" s="5" t="s">
        <v>14</v>
      </c>
      <c r="C51" s="5" t="str">
        <f>vlookup(B51,'All Years'!$B:$C,2,0)</f>
        <v>Western Europe</v>
      </c>
      <c r="D51" s="12">
        <v>7.557499885559082</v>
      </c>
      <c r="E51" s="12">
        <v>1.9357264041900635</v>
      </c>
      <c r="F51" s="12">
        <v>1.3199135065078735</v>
      </c>
      <c r="G51" s="12">
        <v>0.802621603012085</v>
      </c>
      <c r="H51" s="12">
        <v>0.7181944847106934</v>
      </c>
      <c r="I51" s="12">
        <v>0.26961612701416016</v>
      </c>
      <c r="J51" s="12">
        <v>0.191204234957695</v>
      </c>
      <c r="K51" s="12">
        <v>2.3201847076416016</v>
      </c>
    </row>
    <row r="52" ht="14.25" customHeight="1">
      <c r="A52" s="5">
        <v>129.0</v>
      </c>
      <c r="B52" s="5" t="s">
        <v>128</v>
      </c>
      <c r="C52" s="5" t="str">
        <f>vlookup(B52,'All Years'!$B:$C,2,0)</f>
        <v>Southern Asia</v>
      </c>
      <c r="D52" s="12">
        <v>3.777100086212158</v>
      </c>
      <c r="E52" s="12">
        <v>1.16701340675354</v>
      </c>
      <c r="F52" s="12">
        <v>0.3755294382572174</v>
      </c>
      <c r="G52" s="12">
        <v>0.47140491008758545</v>
      </c>
      <c r="H52" s="12">
        <v>0.6471344828605652</v>
      </c>
      <c r="I52" s="12">
        <v>0.19789443910121918</v>
      </c>
      <c r="J52" s="12">
        <v>0.12331824749708176</v>
      </c>
      <c r="K52" s="12">
        <v>0.7948040962219238</v>
      </c>
    </row>
    <row r="53" ht="14.25" customHeight="1">
      <c r="A53" s="5">
        <v>87.0</v>
      </c>
      <c r="B53" s="5" t="s">
        <v>90</v>
      </c>
      <c r="C53" s="5" t="str">
        <f>vlookup(B53,'All Years'!$B:$C,2,0)</f>
        <v>Southeastern Asia</v>
      </c>
      <c r="D53" s="12">
        <v>5.23960018157959</v>
      </c>
      <c r="E53" s="12">
        <v>1.3819719552993774</v>
      </c>
      <c r="F53" s="12">
        <v>0.882904052734375</v>
      </c>
      <c r="G53" s="12">
        <v>0.5392173528671265</v>
      </c>
      <c r="H53" s="12">
        <v>0.6202617883682251</v>
      </c>
      <c r="I53" s="12">
        <v>0.4679258465766907</v>
      </c>
      <c r="J53" s="12">
        <v>0.047294192016124725</v>
      </c>
      <c r="K53" s="12">
        <v>1.3000507354736328</v>
      </c>
    </row>
    <row r="54" ht="14.25" customHeight="1">
      <c r="A54" s="5">
        <v>106.0</v>
      </c>
      <c r="B54" s="5" t="s">
        <v>121</v>
      </c>
      <c r="C54" s="5" t="str">
        <f>vlookup(B54,'All Years'!$B:$C,2,0)</f>
        <v>Middle East and Northern Africa</v>
      </c>
      <c r="D54" s="12">
        <v>4.887899875640869</v>
      </c>
      <c r="E54" s="12">
        <v>1.4097338914871216</v>
      </c>
      <c r="F54" s="12">
        <v>0.7406527400016785</v>
      </c>
      <c r="G54" s="12">
        <v>0.6417500972747803</v>
      </c>
      <c r="H54" s="12">
        <v>0.28134480118751526</v>
      </c>
      <c r="I54" s="12">
        <v>0.24098455905914307</v>
      </c>
      <c r="J54" s="12">
        <v>0.14641529321670532</v>
      </c>
      <c r="K54" s="12">
        <v>1.4269888401031494</v>
      </c>
    </row>
    <row r="55" ht="14.25" customHeight="1">
      <c r="A55" s="5">
        <v>103.0</v>
      </c>
      <c r="B55" s="5" t="s">
        <v>123</v>
      </c>
      <c r="C55" s="5" t="str">
        <f>vlookup(B55,'All Years'!$B:$C,2,0)</f>
        <v>Middle East and Northern Africa</v>
      </c>
      <c r="D55" s="12">
        <v>4.940899848937988</v>
      </c>
      <c r="E55" s="12">
        <v>1.2887792587280273</v>
      </c>
      <c r="F55" s="12">
        <v>0.6823609471321106</v>
      </c>
      <c r="G55" s="12">
        <v>0.5542571544647217</v>
      </c>
      <c r="H55" s="12">
        <v>0.3284466564655304</v>
      </c>
      <c r="I55" s="12">
        <v>0.14672881364822388</v>
      </c>
      <c r="J55" s="12">
        <v>0.045941274613142014</v>
      </c>
      <c r="K55" s="12">
        <v>1.8943524360656738</v>
      </c>
    </row>
    <row r="56" ht="14.25" customHeight="1">
      <c r="A56" s="5">
        <v>13.0</v>
      </c>
      <c r="B56" s="5" t="s">
        <v>34</v>
      </c>
      <c r="C56" s="5" t="str">
        <f>vlookup(B56,'All Years'!$B:$C,2,0)</f>
        <v>Western Europe</v>
      </c>
      <c r="D56" s="12">
        <v>7.040800094604492</v>
      </c>
      <c r="E56" s="12">
        <v>2.1290323734283447</v>
      </c>
      <c r="F56" s="12">
        <v>1.1656070947647095</v>
      </c>
      <c r="G56" s="12">
        <v>0.7788048386573792</v>
      </c>
      <c r="H56" s="12">
        <v>0.6267539262771606</v>
      </c>
      <c r="I56" s="12">
        <v>0.18968403339385986</v>
      </c>
      <c r="J56" s="12">
        <v>0.4076792299747467</v>
      </c>
      <c r="K56" s="12">
        <v>1.743192195892334</v>
      </c>
    </row>
    <row r="57" ht="14.25" customHeight="1">
      <c r="A57" s="5">
        <v>9.0</v>
      </c>
      <c r="B57" s="5" t="s">
        <v>25</v>
      </c>
      <c r="C57" s="5" t="str">
        <f>vlookup(B57,'All Years'!$B:$C,2,0)</f>
        <v>Middle East and Northern Africa</v>
      </c>
      <c r="D57" s="12">
        <v>7.363800048828125</v>
      </c>
      <c r="E57" s="12">
        <v>1.8259295225143433</v>
      </c>
      <c r="F57" s="12">
        <v>1.2209957838058472</v>
      </c>
      <c r="G57" s="12">
        <v>0.8176369667053223</v>
      </c>
      <c r="H57" s="12">
        <v>0.5676404237747192</v>
      </c>
      <c r="I57" s="12">
        <v>0.15483763813972473</v>
      </c>
      <c r="J57" s="12">
        <v>0.14261415600776672</v>
      </c>
      <c r="K57" s="12">
        <v>2.6341071128845215</v>
      </c>
    </row>
    <row r="58" ht="14.25" customHeight="1">
      <c r="A58" s="5">
        <v>31.0</v>
      </c>
      <c r="B58" s="5" t="s">
        <v>65</v>
      </c>
      <c r="C58" s="5" t="str">
        <f>vlookup(B58,'All Years'!$B:$C,2,0)</f>
        <v>Western Europe</v>
      </c>
      <c r="D58" s="12">
        <v>6.466700077056885</v>
      </c>
      <c r="E58" s="12">
        <v>1.834216833114624</v>
      </c>
      <c r="F58" s="12">
        <v>1.0517305135726929</v>
      </c>
      <c r="G58" s="12">
        <v>0.8011638522148132</v>
      </c>
      <c r="H58" s="12">
        <v>0.4124963581562042</v>
      </c>
      <c r="I58" s="12">
        <v>0.08534713089466095</v>
      </c>
      <c r="J58" s="12">
        <v>0.05925849825143814</v>
      </c>
      <c r="K58" s="12">
        <v>2.22244930267334</v>
      </c>
    </row>
    <row r="59" ht="14.25" customHeight="1">
      <c r="A59" s="5">
        <v>88.0</v>
      </c>
      <c r="B59" s="5" t="s">
        <v>154</v>
      </c>
      <c r="C59" s="5" t="str">
        <f>vlookup(B59,'All Years'!$B:$C,2,0)</f>
        <v>Sub-Saharan Africa</v>
      </c>
      <c r="D59" s="12">
        <v>5.234600067138672</v>
      </c>
      <c r="E59" s="12">
        <v>1.094041109085083</v>
      </c>
      <c r="F59" s="12">
        <v>0.4424029290676117</v>
      </c>
      <c r="G59" s="12">
        <v>0.32237568497657776</v>
      </c>
      <c r="H59" s="12">
        <v>0.4510815739631653</v>
      </c>
      <c r="I59" s="12">
        <v>0.1489081233739853</v>
      </c>
      <c r="J59" s="12">
        <v>0.12370319664478302</v>
      </c>
      <c r="K59" s="12">
        <v>2.6520802974700928</v>
      </c>
    </row>
    <row r="60" ht="14.25" customHeight="1">
      <c r="A60" s="5">
        <v>63.0</v>
      </c>
      <c r="B60" s="5" t="s">
        <v>80</v>
      </c>
      <c r="C60" s="5" t="str">
        <f>vlookup(B60,'All Years'!$B:$C,2,0)</f>
        <v>Latin America and Caribbean</v>
      </c>
      <c r="D60" s="12">
        <v>5.849599838256836</v>
      </c>
      <c r="E60" s="12">
        <v>1.2958128452301025</v>
      </c>
      <c r="F60" s="12">
        <v>1.0448073148727417</v>
      </c>
      <c r="G60" s="12">
        <v>0.6461374759674072</v>
      </c>
      <c r="H60" s="12">
        <v>0.5668863654136658</v>
      </c>
      <c r="I60" s="12">
        <v>0.0796772912144661</v>
      </c>
      <c r="J60" s="12">
        <v>0.05267925187945366</v>
      </c>
      <c r="K60" s="12">
        <v>2.16361927986145</v>
      </c>
    </row>
    <row r="61" ht="14.25" customHeight="1">
      <c r="A61" s="5">
        <v>54.0</v>
      </c>
      <c r="B61" s="5" t="s">
        <v>61</v>
      </c>
      <c r="C61" s="5" t="str">
        <f>vlookup(B61,'All Years'!$B:$C,2,0)</f>
        <v>Eastern Asia</v>
      </c>
      <c r="D61" s="12">
        <v>6.038899898529053</v>
      </c>
      <c r="E61" s="12">
        <v>1.8345048427581787</v>
      </c>
      <c r="F61" s="12">
        <v>1.0893537998199463</v>
      </c>
      <c r="G61" s="12">
        <v>0.8660697937011719</v>
      </c>
      <c r="H61" s="12">
        <v>0.5365419387817383</v>
      </c>
      <c r="I61" s="12">
        <v>0.007166543044149876</v>
      </c>
      <c r="J61" s="12">
        <v>0.21819579601287842</v>
      </c>
      <c r="K61" s="12">
        <v>1.4870305061340332</v>
      </c>
    </row>
    <row r="62" ht="14.25" customHeight="1">
      <c r="A62" s="5">
        <v>127.0</v>
      </c>
      <c r="B62" s="5" t="s">
        <v>98</v>
      </c>
      <c r="C62" s="5" t="str">
        <f>vlookup(B62,'All Years'!$B:$C,2,0)</f>
        <v>Middle East and Northern Africa</v>
      </c>
      <c r="D62" s="12">
        <v>4.152100086212158</v>
      </c>
      <c r="E62" s="12">
        <v>1.323523998260498</v>
      </c>
      <c r="F62" s="12">
        <v>0.7241126298904419</v>
      </c>
      <c r="G62" s="12">
        <v>0.6749829053878784</v>
      </c>
      <c r="H62" s="12">
        <v>0.4758279621601105</v>
      </c>
      <c r="I62" s="12">
        <v>0.05787775665521622</v>
      </c>
      <c r="J62" s="12">
        <v>0.2003200352191925</v>
      </c>
      <c r="K62" s="12">
        <v>0.6954586505889893</v>
      </c>
    </row>
    <row r="63" ht="14.25" customHeight="1">
      <c r="A63" s="5">
        <v>40.0</v>
      </c>
      <c r="B63" s="5" t="s">
        <v>69</v>
      </c>
      <c r="C63" s="5" t="str">
        <f>vlookup(B63,'All Years'!$B:$C,2,0)</f>
        <v>Central and Eastern Europe</v>
      </c>
      <c r="D63" s="12">
        <v>6.234099864959717</v>
      </c>
      <c r="E63" s="12">
        <v>1.6679818630218506</v>
      </c>
      <c r="F63" s="12">
        <v>1.2201673984527588</v>
      </c>
      <c r="G63" s="12">
        <v>0.6112638115882874</v>
      </c>
      <c r="H63" s="12">
        <v>0.5835369825363159</v>
      </c>
      <c r="I63" s="12">
        <v>0.1337936967611313</v>
      </c>
      <c r="J63" s="12">
        <v>0.15714138746261597</v>
      </c>
      <c r="K63" s="12">
        <v>1.8602371215820312</v>
      </c>
    </row>
    <row r="64" ht="14.25" customHeight="1">
      <c r="A64" s="5">
        <v>114.0</v>
      </c>
      <c r="B64" s="5" t="s">
        <v>133</v>
      </c>
      <c r="C64" s="5" t="str">
        <f>vlookup(B64,'All Years'!$B:$C,2,0)</f>
        <v>Sub-Saharan Africa</v>
      </c>
      <c r="D64" s="12">
        <v>4.543000221252441</v>
      </c>
      <c r="E64" s="12">
        <v>1.031548261642456</v>
      </c>
      <c r="F64" s="12">
        <v>0.60507732629776</v>
      </c>
      <c r="G64" s="12">
        <v>0.40100958943367004</v>
      </c>
      <c r="H64" s="12">
        <v>0.43996813893318176</v>
      </c>
      <c r="I64" s="12">
        <v>0.3217529356479645</v>
      </c>
      <c r="J64" s="12">
        <v>0.08215291798114777</v>
      </c>
      <c r="K64" s="12">
        <v>1.661447286605835</v>
      </c>
    </row>
    <row r="65" ht="14.25" customHeight="1">
      <c r="A65" s="5">
        <v>32.0</v>
      </c>
      <c r="B65" s="5" t="s">
        <v>84</v>
      </c>
      <c r="C65" s="5" t="str">
        <f>vlookup(B65,'All Years'!$B:$C,2,0)</f>
        <v>Central and Eastern Europe</v>
      </c>
      <c r="D65" s="12">
        <v>6.455100059509277</v>
      </c>
      <c r="E65" s="12">
        <v>1.3621175289154053</v>
      </c>
      <c r="F65" s="12">
        <v>0.9493407011032104</v>
      </c>
      <c r="G65" s="12">
        <v>0.5694798827171326</v>
      </c>
      <c r="H65" s="12">
        <v>0.5988550186157227</v>
      </c>
      <c r="I65" s="12">
        <v>0.3091844320297241</v>
      </c>
      <c r="J65" s="12">
        <v>0.03500910475850105</v>
      </c>
      <c r="K65" s="12">
        <v>2.631157159805298</v>
      </c>
    </row>
    <row r="66" ht="14.25" customHeight="1">
      <c r="A66" s="5">
        <v>50.0</v>
      </c>
      <c r="B66" s="9" t="s">
        <v>56</v>
      </c>
      <c r="C66" s="5" t="str">
        <f>vlookup(B66,'All Years'!$B:$C,2,0)</f>
        <v>Middle East and Northern Africa</v>
      </c>
      <c r="D66" s="12">
        <v>6.106100082397461</v>
      </c>
      <c r="E66" s="12">
        <v>1.903865098953247</v>
      </c>
      <c r="F66" s="12">
        <v>0.9832875728607178</v>
      </c>
      <c r="G66" s="12">
        <v>0.7470964789390564</v>
      </c>
      <c r="H66" s="12">
        <v>0.6173350811004639</v>
      </c>
      <c r="I66" s="12">
        <v>0.08695419877767563</v>
      </c>
      <c r="J66" s="12">
        <v>0.1466420590877533</v>
      </c>
      <c r="K66" s="12">
        <v>1.6209392547607422</v>
      </c>
    </row>
    <row r="67" ht="14.25" customHeight="1">
      <c r="A67" s="5">
        <v>64.0</v>
      </c>
      <c r="B67" s="5" t="s">
        <v>93</v>
      </c>
      <c r="C67" s="5" t="str">
        <f>vlookup(B67,'All Years'!$B:$C,2,0)</f>
        <v>Central and Eastern Europe</v>
      </c>
      <c r="D67" s="12">
        <v>5.828499794006348</v>
      </c>
      <c r="E67" s="12">
        <v>1.0685728788375854</v>
      </c>
      <c r="F67" s="12">
        <v>1.109461784362793</v>
      </c>
      <c r="G67" s="12">
        <v>0.6379151344299316</v>
      </c>
      <c r="H67" s="12">
        <v>0.6930596232414246</v>
      </c>
      <c r="I67" s="12">
        <v>0.2081545740365982</v>
      </c>
      <c r="J67" s="12">
        <v>0.024779101833701134</v>
      </c>
      <c r="K67" s="12">
        <v>2.086512804031372</v>
      </c>
    </row>
    <row r="68" ht="14.25" customHeight="1">
      <c r="A68" s="5">
        <v>42.0</v>
      </c>
      <c r="B68" s="5" t="s">
        <v>105</v>
      </c>
      <c r="C68" s="5" t="str">
        <f>vlookup(B68,'All Years'!$B:$C,2,0)</f>
        <v>Central and Eastern Europe</v>
      </c>
      <c r="D68" s="12">
        <v>6.1803998947143555</v>
      </c>
      <c r="E68" s="12">
        <v>1.731594204902649</v>
      </c>
      <c r="F68" s="12">
        <v>1.220850944519043</v>
      </c>
      <c r="G68" s="12">
        <v>0.6374402046203613</v>
      </c>
      <c r="H68" s="12">
        <v>0.5020811557769775</v>
      </c>
      <c r="I68" s="12">
        <v>0.07528442144393921</v>
      </c>
      <c r="J68" s="12">
        <v>0.09049143642187119</v>
      </c>
      <c r="K68" s="12">
        <v>1.9226579666137695</v>
      </c>
    </row>
    <row r="69" ht="14.25" customHeight="1">
      <c r="A69" s="5">
        <v>137.0</v>
      </c>
      <c r="B69" s="5" t="s">
        <v>114</v>
      </c>
      <c r="C69" s="5" t="str">
        <f>vlookup(B69,'All Years'!$B:$C,2,0)</f>
        <v>Middle East and Northern Africa</v>
      </c>
      <c r="D69" s="12">
        <v>2.9553000926971436</v>
      </c>
      <c r="E69" s="12">
        <v>1.3920683860778809</v>
      </c>
      <c r="F69" s="12">
        <v>0.49799853563308716</v>
      </c>
      <c r="G69" s="12">
        <v>0.6309643387794495</v>
      </c>
      <c r="H69" s="12">
        <v>0.10279864817857742</v>
      </c>
      <c r="I69" s="12">
        <v>0.08219129592180252</v>
      </c>
      <c r="J69" s="12">
        <v>0.03376094624400139</v>
      </c>
      <c r="K69" s="12">
        <v>0.21553683280944824</v>
      </c>
    </row>
    <row r="70" ht="14.25" customHeight="1">
      <c r="A70" s="5">
        <v>95.0</v>
      </c>
      <c r="B70" s="9" t="s">
        <v>127</v>
      </c>
      <c r="C70" s="5" t="str">
        <f>vlookup(B70,'All Years'!$B:$C,2,0)</f>
        <v>Sub-Saharan Africa</v>
      </c>
      <c r="D70" s="12">
        <v>5.121500015258789</v>
      </c>
      <c r="E70" s="12">
        <v>0.6356145143508911</v>
      </c>
      <c r="F70" s="12">
        <v>0.6700066924095154</v>
      </c>
      <c r="G70" s="12">
        <v>0.3086460828781128</v>
      </c>
      <c r="H70" s="12">
        <v>0.40537768602371216</v>
      </c>
      <c r="I70" s="12">
        <v>0.1778694987297058</v>
      </c>
      <c r="J70" s="12">
        <v>0.07955851405858994</v>
      </c>
      <c r="K70" s="12">
        <v>2.844388008117676</v>
      </c>
    </row>
    <row r="71" ht="14.25" customHeight="1">
      <c r="A71" s="5">
        <v>86.0</v>
      </c>
      <c r="B71" s="9" t="s">
        <v>78</v>
      </c>
      <c r="C71" s="5" t="str">
        <f>vlookup(B71,'All Years'!$B:$C,2,0)</f>
        <v>Middle East and Northern Africa</v>
      </c>
      <c r="D71" s="12">
        <v>5.3302001953125</v>
      </c>
      <c r="E71" s="12">
        <v>1.475775957107544</v>
      </c>
      <c r="F71" s="12">
        <v>0.9425937533378601</v>
      </c>
      <c r="G71" s="12">
        <v>0.6057538390159607</v>
      </c>
      <c r="H71" s="12">
        <v>0.4765428602695465</v>
      </c>
      <c r="I71" s="12">
        <v>0.10595910251140594</v>
      </c>
      <c r="J71" s="12">
        <v>0.17943421006202698</v>
      </c>
      <c r="K71" s="12">
        <v>1.5441625118255615</v>
      </c>
    </row>
    <row r="72" ht="14.25" customHeight="1">
      <c r="A72" s="5">
        <v>34.0</v>
      </c>
      <c r="B72" s="5" t="s">
        <v>71</v>
      </c>
      <c r="C72" s="5" t="str">
        <f>vlookup(B72,'All Years'!$B:$C,2,0)</f>
        <v>Central and Eastern Europe</v>
      </c>
      <c r="D72" s="12">
        <v>6.4456000328063965</v>
      </c>
      <c r="E72" s="12">
        <v>1.8039295673370361</v>
      </c>
      <c r="F72" s="12">
        <v>1.203661322593689</v>
      </c>
      <c r="G72" s="12">
        <v>0.6592584848403931</v>
      </c>
      <c r="H72" s="12">
        <v>0.49565961956977844</v>
      </c>
      <c r="I72" s="12">
        <v>0.05324197933077812</v>
      </c>
      <c r="J72" s="12">
        <v>0.0769382119178772</v>
      </c>
      <c r="K72" s="12">
        <v>2.152947425842285</v>
      </c>
    </row>
    <row r="73" ht="14.25" customHeight="1">
      <c r="A73" s="5">
        <v>6.0</v>
      </c>
      <c r="B73" s="9" t="s">
        <v>33</v>
      </c>
      <c r="C73" s="5" t="str">
        <f>vlookup(B73,'All Years'!$B:$C,2,0)</f>
        <v>Western Europe</v>
      </c>
      <c r="D73" s="12">
        <v>7.4039998054504395</v>
      </c>
      <c r="E73" s="12">
        <v>2.209395408630371</v>
      </c>
      <c r="F73" s="12">
        <v>1.1545246839523315</v>
      </c>
      <c r="G73" s="12">
        <v>0.7903646230697632</v>
      </c>
      <c r="H73" s="12">
        <v>0.6997277736663818</v>
      </c>
      <c r="I73" s="12">
        <v>0.12020288407802582</v>
      </c>
      <c r="J73" s="12">
        <v>0.38811996579170227</v>
      </c>
      <c r="K73" s="12">
        <v>2.041680335998535</v>
      </c>
    </row>
    <row r="74" ht="14.25" customHeight="1">
      <c r="A74" s="5">
        <v>89.0</v>
      </c>
      <c r="B74" s="4" t="s">
        <v>108</v>
      </c>
      <c r="C74" s="5" t="str">
        <f>vlookup(B74,'All Years'!$B:$C,2,0)</f>
        <v>Central and Eastern Europe</v>
      </c>
      <c r="D74" s="12">
        <v>5.198999881744385</v>
      </c>
      <c r="E74" s="12">
        <v>1.5046250820159912</v>
      </c>
      <c r="F74" s="12">
        <v>0.8626294136047363</v>
      </c>
      <c r="G74" s="12">
        <v>0.6373797059059143</v>
      </c>
      <c r="H74" s="12">
        <v>0.48750039935112</v>
      </c>
      <c r="I74" s="12">
        <v>0.2151232212781906</v>
      </c>
      <c r="J74" s="12">
        <v>0.03100176528096199</v>
      </c>
      <c r="K74" s="12">
        <v>1.460712194442749</v>
      </c>
    </row>
    <row r="75" ht="14.25" customHeight="1">
      <c r="A75" s="5">
        <v>121.0</v>
      </c>
      <c r="B75" s="9" t="s">
        <v>151</v>
      </c>
      <c r="C75" s="5" t="str">
        <f>vlookup(B75,'All Years'!$B:$C,2,0)</f>
        <v>Sub-Saharan Africa</v>
      </c>
      <c r="D75" s="12">
        <v>4.339099884033203</v>
      </c>
      <c r="E75" s="12">
        <v>0.6703334450721741</v>
      </c>
      <c r="F75" s="12">
        <v>0.6445609331130981</v>
      </c>
      <c r="G75" s="12">
        <v>0.37787505984306335</v>
      </c>
      <c r="H75" s="12">
        <v>0.20205067098140717</v>
      </c>
      <c r="I75" s="12">
        <v>0.14296703040599823</v>
      </c>
      <c r="J75" s="12">
        <v>0.15351778268814087</v>
      </c>
      <c r="K75" s="12">
        <v>2.147782564163208</v>
      </c>
    </row>
    <row r="76" ht="14.25" customHeight="1">
      <c r="A76" s="5">
        <v>131.0</v>
      </c>
      <c r="B76" s="5" t="s">
        <v>138</v>
      </c>
      <c r="C76" s="5" t="str">
        <f>vlookup(B76,'All Years'!$B:$C,2,0)</f>
        <v>Sub-Saharan Africa</v>
      </c>
      <c r="D76" s="12">
        <v>3.7504000663757324</v>
      </c>
      <c r="E76" s="12">
        <v>0.6478205323219299</v>
      </c>
      <c r="F76" s="12">
        <v>0.2792975604534149</v>
      </c>
      <c r="G76" s="12">
        <v>0.38820958137512207</v>
      </c>
      <c r="H76" s="12">
        <v>0.47693949937820435</v>
      </c>
      <c r="I76" s="12">
        <v>0.1401967853307724</v>
      </c>
      <c r="J76" s="12">
        <v>0.15704213082790375</v>
      </c>
      <c r="K76" s="12">
        <v>1.6609387397766113</v>
      </c>
    </row>
    <row r="77" ht="14.25" customHeight="1">
      <c r="A77" s="5">
        <v>70.0</v>
      </c>
      <c r="B77" s="5" t="s">
        <v>76</v>
      </c>
      <c r="C77" s="5" t="str">
        <f>vlookup(B77,'All Years'!$B:$C,2,0)</f>
        <v>Southeastern Asia</v>
      </c>
      <c r="D77" s="12">
        <v>5.711299896240234</v>
      </c>
      <c r="E77" s="12">
        <v>1.68926203250885</v>
      </c>
      <c r="F77" s="12">
        <v>0.9376586079597473</v>
      </c>
      <c r="G77" s="12">
        <v>0.6198279857635498</v>
      </c>
      <c r="H77" s="12">
        <v>0.6542719006538391</v>
      </c>
      <c r="I77" s="12">
        <v>0.21315805613994598</v>
      </c>
      <c r="J77" s="12">
        <v>0.12564919888973236</v>
      </c>
      <c r="K77" s="12">
        <v>1.4714970588684082</v>
      </c>
    </row>
    <row r="78" ht="14.25" customHeight="1">
      <c r="A78" s="5">
        <v>118.0</v>
      </c>
      <c r="B78" s="5" t="s">
        <v>144</v>
      </c>
      <c r="C78" s="5" t="str">
        <f>vlookup(B78,'All Years'!$B:$C,2,0)</f>
        <v>Sub-Saharan Africa</v>
      </c>
      <c r="D78" s="12">
        <v>4.479000091552734</v>
      </c>
      <c r="E78" s="12">
        <v>0.7915929555892944</v>
      </c>
      <c r="F78" s="12">
        <v>0.4831300675868988</v>
      </c>
      <c r="G78" s="12">
        <v>0.31104907393455505</v>
      </c>
      <c r="H78" s="12">
        <v>0.34978315234184265</v>
      </c>
      <c r="I78" s="12">
        <v>0.12841901183128357</v>
      </c>
      <c r="J78" s="12">
        <v>0.04227355867624283</v>
      </c>
      <c r="K78" s="12">
        <v>2.372769355773926</v>
      </c>
    </row>
    <row r="79" ht="14.25" customHeight="1">
      <c r="A79" s="5">
        <v>33.0</v>
      </c>
      <c r="B79" s="5" t="s">
        <v>53</v>
      </c>
      <c r="C79" s="5" t="str">
        <f>vlookup(B79,'All Years'!$B:$C,2,0)</f>
        <v>Western Europe</v>
      </c>
      <c r="D79" s="12">
        <v>6.446899890899658</v>
      </c>
      <c r="E79" s="12">
        <v>1.8382794857025146</v>
      </c>
      <c r="F79" s="12">
        <v>1.168923258781433</v>
      </c>
      <c r="G79" s="12">
        <v>0.7889099717140198</v>
      </c>
      <c r="H79" s="12">
        <v>0.6791720986366272</v>
      </c>
      <c r="I79" s="12">
        <v>0.1742989420890808</v>
      </c>
      <c r="J79" s="12">
        <v>0.16584274172782898</v>
      </c>
      <c r="K79" s="12">
        <v>1.631462574005127</v>
      </c>
    </row>
    <row r="80" ht="14.25" customHeight="1">
      <c r="A80" s="5">
        <v>126.0</v>
      </c>
      <c r="B80" s="9" t="s">
        <v>132</v>
      </c>
      <c r="C80" s="5" t="str">
        <f>vlookup(B80,'All Years'!$B:$C,2,0)</f>
        <v>Sub-Saharan Africa</v>
      </c>
      <c r="D80" s="12">
        <v>4.152599811553955</v>
      </c>
      <c r="E80" s="12">
        <v>1.100187063217163</v>
      </c>
      <c r="F80" s="12">
        <v>0.864883303642273</v>
      </c>
      <c r="G80" s="12">
        <v>0.44998860359191895</v>
      </c>
      <c r="H80" s="12">
        <v>0.30393680930137634</v>
      </c>
      <c r="I80" s="12">
        <v>0.08836424350738525</v>
      </c>
      <c r="J80" s="12">
        <v>0.13846828043460846</v>
      </c>
      <c r="K80" s="12">
        <v>1.2067911624908447</v>
      </c>
    </row>
    <row r="81" ht="14.25" customHeight="1">
      <c r="A81" s="5">
        <v>52.0</v>
      </c>
      <c r="B81" s="5" t="s">
        <v>86</v>
      </c>
      <c r="C81" s="5" t="str">
        <f>vlookup(B81,'All Years'!$B:$C,2,0)</f>
        <v>Sub-Saharan Africa</v>
      </c>
      <c r="D81" s="12">
        <v>6.071100234985352</v>
      </c>
      <c r="E81" s="12">
        <v>1.5911095142364502</v>
      </c>
      <c r="F81" s="12">
        <v>1.1163902282714844</v>
      </c>
      <c r="G81" s="12">
        <v>0.5675454139709473</v>
      </c>
      <c r="H81" s="12">
        <v>0.5894469022750854</v>
      </c>
      <c r="I81" s="12">
        <v>0.13085348904132843</v>
      </c>
      <c r="J81" s="12">
        <v>0.10696118324995041</v>
      </c>
      <c r="K81" s="12">
        <v>1.9688191413879395</v>
      </c>
    </row>
    <row r="82" ht="14.25" customHeight="1">
      <c r="A82" s="5">
        <v>46.0</v>
      </c>
      <c r="B82" s="5" t="s">
        <v>30</v>
      </c>
      <c r="C82" s="5" t="str">
        <f>vlookup(B82,'All Years'!$B:$C,2,0)</f>
        <v>Latin America and Caribbean</v>
      </c>
      <c r="D82" s="12">
        <v>6.127600193023682</v>
      </c>
      <c r="E82" s="12">
        <v>1.5515265464782715</v>
      </c>
      <c r="F82" s="12">
        <v>0.8856733441352844</v>
      </c>
      <c r="G82" s="12">
        <v>0.6230612993240356</v>
      </c>
      <c r="H82" s="12">
        <v>0.6213710308074951</v>
      </c>
      <c r="I82" s="12">
        <v>0.09187618643045425</v>
      </c>
      <c r="J82" s="12">
        <v>0.11522772908210754</v>
      </c>
      <c r="K82" s="12">
        <v>2.23891019821167</v>
      </c>
    </row>
    <row r="83" ht="14.25" customHeight="1">
      <c r="A83" s="5">
        <v>62.0</v>
      </c>
      <c r="B83" s="5" t="s">
        <v>67</v>
      </c>
      <c r="C83" s="5" t="str">
        <f>vlookup(B83,'All Years'!$B:$C,2,0)</f>
        <v>Central and Eastern Europe</v>
      </c>
      <c r="D83" s="12">
        <v>5.856800079345703</v>
      </c>
      <c r="E83" s="12">
        <v>1.4173669815063477</v>
      </c>
      <c r="F83" s="12">
        <v>1.0084724426269531</v>
      </c>
      <c r="G83" s="12">
        <v>0.596850574016571</v>
      </c>
      <c r="H83" s="12">
        <v>0.5612049102783203</v>
      </c>
      <c r="I83" s="12">
        <v>0.10230626910924911</v>
      </c>
      <c r="J83" s="12">
        <v>0.02848857454955578</v>
      </c>
      <c r="K83" s="12">
        <v>2.1421079635620117</v>
      </c>
    </row>
    <row r="84" ht="14.25" customHeight="1">
      <c r="A84" s="5">
        <v>68.0</v>
      </c>
      <c r="B84" s="5" t="s">
        <v>112</v>
      </c>
      <c r="C84" s="5" t="str">
        <f>vlookup(B84,'All Years'!$B:$C,2,0)</f>
        <v>Eastern Asia</v>
      </c>
      <c r="D84" s="12">
        <v>5.760700225830078</v>
      </c>
      <c r="E84" s="12">
        <v>1.3929768800735474</v>
      </c>
      <c r="F84" s="12">
        <v>1.1974509954452515</v>
      </c>
      <c r="G84" s="12">
        <v>0.4672314524650574</v>
      </c>
      <c r="H84" s="12">
        <v>0.39782682061195374</v>
      </c>
      <c r="I84" s="12">
        <v>0.24714121222496033</v>
      </c>
      <c r="J84" s="12">
        <v>0.059239357709884644</v>
      </c>
      <c r="K84" s="12">
        <v>1.998868703842163</v>
      </c>
    </row>
    <row r="85" ht="14.25" customHeight="1">
      <c r="A85" s="5">
        <v>75.0</v>
      </c>
      <c r="B85" s="5" t="s">
        <v>99</v>
      </c>
      <c r="C85" s="5" t="str">
        <f>vlookup(B85,'All Years'!$B:$C,2,0)</f>
        <v>Central and Eastern Europe</v>
      </c>
      <c r="D85" s="12">
        <v>5.546800136566162</v>
      </c>
      <c r="E85" s="12">
        <v>1.5733555555343628</v>
      </c>
      <c r="F85" s="12">
        <v>1.0233640670776367</v>
      </c>
      <c r="G85" s="12">
        <v>0.6590551137924194</v>
      </c>
      <c r="H85" s="12">
        <v>0.46023014187812805</v>
      </c>
      <c r="I85" s="12">
        <v>0.1347978413105011</v>
      </c>
      <c r="J85" s="12">
        <v>0.07701002061367035</v>
      </c>
      <c r="K85" s="12">
        <v>1.6189701557159424</v>
      </c>
    </row>
    <row r="86" ht="14.25" customHeight="1">
      <c r="A86" s="5">
        <v>97.0</v>
      </c>
      <c r="B86" s="5" t="s">
        <v>107</v>
      </c>
      <c r="C86" s="5" t="str">
        <f>vlookup(B86,'All Years'!$B:$C,2,0)</f>
        <v>Middle East and Northern Africa</v>
      </c>
      <c r="D86" s="12">
        <v>5.059899806976318</v>
      </c>
      <c r="E86" s="12">
        <v>1.2079977989196777</v>
      </c>
      <c r="F86" s="12">
        <v>0.2677810788154602</v>
      </c>
      <c r="G86" s="12">
        <v>0.5653759241104126</v>
      </c>
      <c r="H86" s="12">
        <v>0.4923076629638672</v>
      </c>
      <c r="I86" s="12">
        <v>0.020166514441370964</v>
      </c>
      <c r="J86" s="12">
        <v>0.10170724242925644</v>
      </c>
      <c r="K86" s="12">
        <v>2.4046075344085693</v>
      </c>
    </row>
    <row r="87" ht="14.25" customHeight="1">
      <c r="A87" s="5">
        <v>119.0</v>
      </c>
      <c r="B87" s="5" t="s">
        <v>136</v>
      </c>
      <c r="C87" s="5" t="str">
        <f>vlookup(B87,'All Years'!$B:$C,2,0)</f>
        <v>Southeastern Asia</v>
      </c>
      <c r="D87" s="12">
        <v>4.394199848175049</v>
      </c>
      <c r="E87" s="12">
        <v>1.038498044013977</v>
      </c>
      <c r="F87" s="12">
        <v>0.8290084600448608</v>
      </c>
      <c r="G87" s="12">
        <v>0.4908556342124939</v>
      </c>
      <c r="H87" s="12">
        <v>0.5129566788673401</v>
      </c>
      <c r="I87" s="12">
        <v>0.45215505361557007</v>
      </c>
      <c r="J87" s="12">
        <v>0.19379174709320068</v>
      </c>
      <c r="K87" s="12">
        <v>0.8768932819366455</v>
      </c>
    </row>
    <row r="88" ht="14.25" customHeight="1">
      <c r="A88" s="5">
        <v>84.0</v>
      </c>
      <c r="B88" s="5" t="s">
        <v>129</v>
      </c>
      <c r="C88" s="5" t="str">
        <f>vlookup(B88,'All Years'!$B:$C,2,0)</f>
        <v>Southern Asia</v>
      </c>
      <c r="D88" s="12">
        <v>5.376500129699707</v>
      </c>
      <c r="E88" s="12">
        <v>0.9844930171966553</v>
      </c>
      <c r="F88" s="12">
        <v>0.7837649583816528</v>
      </c>
      <c r="G88" s="12">
        <v>0.49922800064086914</v>
      </c>
      <c r="H88" s="12">
        <v>0.5185115337371826</v>
      </c>
      <c r="I88" s="12">
        <v>0.23675592243671417</v>
      </c>
      <c r="J88" s="12">
        <v>0.12980405986309052</v>
      </c>
      <c r="K88" s="12">
        <v>2.223912239074707</v>
      </c>
    </row>
    <row r="89" ht="14.25" customHeight="1">
      <c r="A89" s="5">
        <v>5.0</v>
      </c>
      <c r="B89" s="5" t="s">
        <v>20</v>
      </c>
      <c r="C89" s="5" t="str">
        <f>vlookup(B89,'All Years'!$B:$C,2,0)</f>
        <v>Western Europe</v>
      </c>
      <c r="D89" s="12">
        <v>7.414899826049805</v>
      </c>
      <c r="E89" s="12">
        <v>1.944577932357788</v>
      </c>
      <c r="F89" s="12">
        <v>1.205848217010498</v>
      </c>
      <c r="G89" s="12">
        <v>0.7867376208305359</v>
      </c>
      <c r="H89" s="12">
        <v>0.650681734085083</v>
      </c>
      <c r="I89" s="12">
        <v>0.2710764706134796</v>
      </c>
      <c r="J89" s="12">
        <v>0.4190830886363983</v>
      </c>
      <c r="K89" s="12">
        <v>2.136936664581299</v>
      </c>
    </row>
    <row r="90" ht="14.25" customHeight="1">
      <c r="A90" s="5">
        <v>10.0</v>
      </c>
      <c r="B90" s="5" t="s">
        <v>22</v>
      </c>
      <c r="C90" s="5" t="str">
        <f>vlookup(B90,'All Years'!$B:$C,2,0)</f>
        <v>South Pasific</v>
      </c>
      <c r="D90" s="12">
        <v>7.19980001449585</v>
      </c>
      <c r="E90" s="12">
        <v>1.8520405292510986</v>
      </c>
      <c r="F90" s="12">
        <v>1.2346335649490356</v>
      </c>
      <c r="G90" s="12">
        <v>0.7521170377731323</v>
      </c>
      <c r="H90" s="12">
        <v>0.6797534227371216</v>
      </c>
      <c r="I90" s="12">
        <v>0.2446611374616623</v>
      </c>
      <c r="J90" s="12">
        <v>0.48300281167030334</v>
      </c>
      <c r="K90" s="12">
        <v>1.9535832405090332</v>
      </c>
    </row>
    <row r="91" ht="14.25" customHeight="1">
      <c r="A91" s="5">
        <v>45.0</v>
      </c>
      <c r="B91" s="5" t="s">
        <v>72</v>
      </c>
      <c r="C91" s="5" t="str">
        <f>vlookup(B91,'All Years'!$B:$C,2,0)</f>
        <v>Latin America and Caribbean</v>
      </c>
      <c r="D91" s="12">
        <v>6.164599895477295</v>
      </c>
      <c r="E91" s="12">
        <v>1.104727864265442</v>
      </c>
      <c r="F91" s="12">
        <v>1.029070258140564</v>
      </c>
      <c r="G91" s="12">
        <v>0.6165152192115784</v>
      </c>
      <c r="H91" s="12">
        <v>0.6167458891868591</v>
      </c>
      <c r="I91" s="12">
        <v>0.16780778765678406</v>
      </c>
      <c r="J91" s="12">
        <v>0.2118580937385559</v>
      </c>
      <c r="K91" s="12">
        <v>2.4178876876831055</v>
      </c>
    </row>
    <row r="92" ht="14.25" customHeight="1">
      <c r="A92" s="5">
        <v>100.0</v>
      </c>
      <c r="B92" s="9" t="s">
        <v>148</v>
      </c>
      <c r="C92" s="5" t="str">
        <f>vlookup(B92,'All Years'!$B:$C,2,0)</f>
        <v>Sub-Saharan Africa</v>
      </c>
      <c r="D92" s="12">
        <v>5.003499984741211</v>
      </c>
      <c r="E92" s="12">
        <v>0.5698729753494263</v>
      </c>
      <c r="F92" s="12">
        <v>0.5600710511207581</v>
      </c>
      <c r="G92" s="12">
        <v>0.32595330476760864</v>
      </c>
      <c r="H92" s="12">
        <v>0.5713254809379578</v>
      </c>
      <c r="I92" s="12">
        <v>0.16462849080562592</v>
      </c>
      <c r="J92" s="12">
        <v>0.14481307566165924</v>
      </c>
      <c r="K92" s="12">
        <v>2.666879892349243</v>
      </c>
    </row>
    <row r="93" ht="14.25" customHeight="1">
      <c r="A93" s="5">
        <v>113.0</v>
      </c>
      <c r="B93" s="5" t="s">
        <v>94</v>
      </c>
      <c r="C93" s="5" t="str">
        <f>vlookup(B93,'All Years'!$B:$C,2,0)</f>
        <v>Sub-Saharan Africa</v>
      </c>
      <c r="D93" s="12">
        <v>4.552000045776367</v>
      </c>
      <c r="E93" s="12">
        <v>1.0794718265533447</v>
      </c>
      <c r="F93" s="12">
        <v>0.7321566939353943</v>
      </c>
      <c r="G93" s="12">
        <v>0.29988333582878113</v>
      </c>
      <c r="H93" s="12">
        <v>0.4443625807762146</v>
      </c>
      <c r="I93" s="12">
        <v>0.1745624989271164</v>
      </c>
      <c r="J93" s="12">
        <v>0.03753052279353142</v>
      </c>
      <c r="K93" s="12">
        <v>1.784003496170044</v>
      </c>
    </row>
    <row r="94" ht="14.25" customHeight="1">
      <c r="A94" s="5">
        <v>79.0</v>
      </c>
      <c r="B94" s="9" t="s">
        <v>160</v>
      </c>
      <c r="C94" s="5" t="str">
        <f>vlookup(B94,'All Years'!$B:$C,2,0)</f>
        <v>#N/A</v>
      </c>
      <c r="D94" s="12">
        <v>5.466599941253662</v>
      </c>
      <c r="E94" s="12">
        <v>1.8150652647018433</v>
      </c>
      <c r="F94" s="12">
        <v>0.8880544304847717</v>
      </c>
      <c r="G94" s="12">
        <v>0.8191651701927185</v>
      </c>
      <c r="H94" s="12">
        <v>0.5226932764053345</v>
      </c>
      <c r="I94" s="12">
        <v>0.13026630878448486</v>
      </c>
      <c r="J94" s="12">
        <v>0.21303285658359528</v>
      </c>
      <c r="K94" s="12">
        <v>1.0783376693725586</v>
      </c>
    </row>
    <row r="95" ht="14.25" customHeight="1">
      <c r="A95" s="5">
        <v>8.0</v>
      </c>
      <c r="B95" s="5" t="s">
        <v>16</v>
      </c>
      <c r="C95" s="5" t="str">
        <f>vlookup(B95,'All Years'!$B:$C,2,0)</f>
        <v>Western Europe</v>
      </c>
      <c r="D95" s="12">
        <v>7.365099906921387</v>
      </c>
      <c r="E95" s="12">
        <v>1.9971911907196045</v>
      </c>
      <c r="F95" s="12">
        <v>1.239048719406128</v>
      </c>
      <c r="G95" s="12">
        <v>0.7860307097434998</v>
      </c>
      <c r="H95" s="12">
        <v>0.7276478409767151</v>
      </c>
      <c r="I95" s="12">
        <v>0.21664024889469147</v>
      </c>
      <c r="J95" s="12">
        <v>0.47399914264678955</v>
      </c>
      <c r="K95" s="12">
        <v>1.9245843887329102</v>
      </c>
    </row>
    <row r="96" ht="14.25" customHeight="1">
      <c r="A96" s="5">
        <v>116.0</v>
      </c>
      <c r="B96" s="5" t="s">
        <v>96</v>
      </c>
      <c r="C96" s="5" t="str">
        <f>vlookup(B96,'All Years'!$B:$C,2,0)</f>
        <v>Southern Asia</v>
      </c>
      <c r="D96" s="12">
        <v>4.5157999992370605</v>
      </c>
      <c r="E96" s="12">
        <v>1.048730492591858</v>
      </c>
      <c r="F96" s="12">
        <v>0.4125775396823883</v>
      </c>
      <c r="G96" s="12">
        <v>0.3740493059158325</v>
      </c>
      <c r="H96" s="12">
        <v>0.44776955246925354</v>
      </c>
      <c r="I96" s="12">
        <v>0.18104663491249084</v>
      </c>
      <c r="J96" s="12">
        <v>0.11168885976076126</v>
      </c>
      <c r="K96" s="12">
        <v>1.9398927688598633</v>
      </c>
    </row>
    <row r="97" ht="14.25" customHeight="1">
      <c r="A97" s="5">
        <v>117.0</v>
      </c>
      <c r="B97" s="9" t="s">
        <v>119</v>
      </c>
      <c r="C97" s="5" t="str">
        <f>vlookup(B97,'All Years'!$B:$C,2,0)</f>
        <v>Middle East and Northern Africa</v>
      </c>
      <c r="D97" s="12">
        <v>4.482500076293945</v>
      </c>
      <c r="E97" s="12">
        <v>1.147925615310669</v>
      </c>
      <c r="F97" s="12">
        <v>0.9572246074676514</v>
      </c>
      <c r="G97" s="12">
        <v>0.5206599235534668</v>
      </c>
      <c r="H97" s="12">
        <v>0.3363785147666931</v>
      </c>
      <c r="I97" s="12">
        <v>0.07315609604120255</v>
      </c>
      <c r="J97" s="12">
        <v>0.0794472023844719</v>
      </c>
      <c r="K97" s="12">
        <v>1.3677453994750977</v>
      </c>
    </row>
    <row r="98" ht="14.25" customHeight="1">
      <c r="A98" s="5">
        <v>37.0</v>
      </c>
      <c r="B98" s="5" t="s">
        <v>41</v>
      </c>
      <c r="C98" s="5" t="str">
        <f>vlookup(B98,'All Years'!$B:$C,2,0)</f>
        <v>Latin America and Caribbean</v>
      </c>
      <c r="D98" s="12">
        <v>6.309100151062012</v>
      </c>
      <c r="E98" s="12">
        <v>1.7148849964141846</v>
      </c>
      <c r="F98" s="12">
        <v>1.1065844297409058</v>
      </c>
      <c r="G98" s="12">
        <v>0.709470808506012</v>
      </c>
      <c r="H98" s="12">
        <v>0.5923488140106201</v>
      </c>
      <c r="I98" s="12">
        <v>0.04885655641555786</v>
      </c>
      <c r="J98" s="12">
        <v>0.05129002779722214</v>
      </c>
      <c r="K98" s="12">
        <v>2.085679054260254</v>
      </c>
    </row>
    <row r="99" ht="14.25" customHeight="1">
      <c r="A99" s="5">
        <v>73.0</v>
      </c>
      <c r="B99" s="5" t="s">
        <v>68</v>
      </c>
      <c r="C99" s="5" t="str">
        <f>vlookup(B99,'All Years'!$B:$C,2,0)</f>
        <v>Latin America and Caribbean</v>
      </c>
      <c r="D99" s="12">
        <v>5.5782999992370605</v>
      </c>
      <c r="E99" s="12">
        <v>1.4085841178894043</v>
      </c>
      <c r="F99" s="12">
        <v>1.1302772760391235</v>
      </c>
      <c r="G99" s="12">
        <v>0.6244637966156006</v>
      </c>
      <c r="H99" s="12">
        <v>0.6288774609565735</v>
      </c>
      <c r="I99" s="12">
        <v>0.1712423712015152</v>
      </c>
      <c r="J99" s="12">
        <v>0.05936434492468834</v>
      </c>
      <c r="K99" s="12">
        <v>1.555448055267334</v>
      </c>
    </row>
    <row r="100" ht="14.25" customHeight="1">
      <c r="A100" s="5">
        <v>74.0</v>
      </c>
      <c r="B100" s="5" t="s">
        <v>73</v>
      </c>
      <c r="C100" s="5" t="str">
        <f>vlookup(B100,'All Years'!$B:$C,2,0)</f>
        <v>Latin America and Caribbean</v>
      </c>
      <c r="D100" s="12">
        <v>5.559100151062012</v>
      </c>
      <c r="E100" s="12">
        <v>1.3974946737289429</v>
      </c>
      <c r="F100" s="12">
        <v>0.8646109104156494</v>
      </c>
      <c r="G100" s="12">
        <v>0.7348531484603882</v>
      </c>
      <c r="H100" s="12">
        <v>0.5452592372894287</v>
      </c>
      <c r="I100" s="12">
        <v>0.08959510177373886</v>
      </c>
      <c r="J100" s="12">
        <v>0.0369969941675663</v>
      </c>
      <c r="K100" s="12">
        <v>1.8903138637542725</v>
      </c>
    </row>
    <row r="101" ht="14.25" customHeight="1">
      <c r="A101" s="5">
        <v>60.0</v>
      </c>
      <c r="B101" s="5" t="s">
        <v>106</v>
      </c>
      <c r="C101" s="5" t="str">
        <f>vlookup(B101,'All Years'!$B:$C,2,0)</f>
        <v>Southeastern Asia</v>
      </c>
      <c r="D101" s="12">
        <v>5.903600215911865</v>
      </c>
      <c r="E101" s="12">
        <v>1.2676912546157837</v>
      </c>
      <c r="F101" s="12">
        <v>0.9119067192077637</v>
      </c>
      <c r="G101" s="12">
        <v>0.5139776468276978</v>
      </c>
      <c r="H101" s="12">
        <v>0.6784930229187012</v>
      </c>
      <c r="I101" s="12">
        <v>0.10729134827852249</v>
      </c>
      <c r="J101" s="12">
        <v>0.1416739821434021</v>
      </c>
      <c r="K101" s="12">
        <v>2.282597780227661</v>
      </c>
    </row>
    <row r="102" ht="14.25" customHeight="1">
      <c r="A102" s="5">
        <v>48.0</v>
      </c>
      <c r="B102" s="5" t="s">
        <v>75</v>
      </c>
      <c r="C102" s="5" t="str">
        <f>vlookup(B102,'All Years'!$B:$C,2,0)</f>
        <v>Central and Eastern Europe</v>
      </c>
      <c r="D102" s="12">
        <v>6.122799873352051</v>
      </c>
      <c r="E102" s="12">
        <v>1.7575041055679321</v>
      </c>
      <c r="F102" s="12">
        <v>1.1735914945602417</v>
      </c>
      <c r="G102" s="12">
        <v>0.7116442322731018</v>
      </c>
      <c r="H102" s="12">
        <v>0.5229921340942383</v>
      </c>
      <c r="I102" s="12">
        <v>0.12417715042829514</v>
      </c>
      <c r="J102" s="12">
        <v>0.14011771976947784</v>
      </c>
      <c r="K102" s="12">
        <v>1.692728042602539</v>
      </c>
    </row>
    <row r="103" ht="14.25" customHeight="1">
      <c r="A103" s="5">
        <v>56.0</v>
      </c>
      <c r="B103" s="5" t="s">
        <v>104</v>
      </c>
      <c r="C103" s="5" t="str">
        <f>vlookup(B103,'All Years'!$B:$C,2,0)</f>
        <v>Western Europe</v>
      </c>
      <c r="D103" s="12">
        <v>6.016300201416016</v>
      </c>
      <c r="E103" s="12">
        <v>1.759892225265503</v>
      </c>
      <c r="F103" s="12">
        <v>1.078463077545166</v>
      </c>
      <c r="G103" s="12">
        <v>0.7766397595405579</v>
      </c>
      <c r="H103" s="12">
        <v>0.6546880602836609</v>
      </c>
      <c r="I103" s="12">
        <v>0.016330352053046227</v>
      </c>
      <c r="J103" s="12">
        <v>0.03916577249765396</v>
      </c>
      <c r="K103" s="12">
        <v>1.6911158561706543</v>
      </c>
    </row>
    <row r="104" ht="14.25" customHeight="1">
      <c r="A104" s="5">
        <v>28.0</v>
      </c>
      <c r="B104" s="5" t="s">
        <v>102</v>
      </c>
      <c r="C104" s="5" t="str">
        <f>vlookup(B104,'All Years'!$B:$C,2,0)</f>
        <v>Central and Eastern Europe</v>
      </c>
      <c r="D104" s="12">
        <v>6.4770002365112305</v>
      </c>
      <c r="E104" s="12">
        <v>1.7188928127288818</v>
      </c>
      <c r="F104" s="12">
        <v>1.0061519145965576</v>
      </c>
      <c r="G104" s="12">
        <v>0.6554091572761536</v>
      </c>
      <c r="H104" s="12">
        <v>0.6052556037902832</v>
      </c>
      <c r="I104" s="12">
        <v>0.03927204757928848</v>
      </c>
      <c r="J104" s="12">
        <v>0.006143508478999138</v>
      </c>
      <c r="K104" s="12">
        <v>2.445876121520996</v>
      </c>
    </row>
    <row r="105" ht="14.25" customHeight="1">
      <c r="A105" s="5">
        <v>80.0</v>
      </c>
      <c r="B105" s="5" t="s">
        <v>79</v>
      </c>
      <c r="C105" s="5" t="str">
        <f>vlookup(B105,'All Years'!$B:$C,2,0)</f>
        <v>Central and Eastern Europe</v>
      </c>
      <c r="D105" s="12">
        <v>5.458600044250488</v>
      </c>
      <c r="E105" s="12">
        <v>1.6847054958343506</v>
      </c>
      <c r="F105" s="12">
        <v>1.0951956510543823</v>
      </c>
      <c r="G105" s="12">
        <v>0.5862349271774292</v>
      </c>
      <c r="H105" s="12">
        <v>0.40140166878700256</v>
      </c>
      <c r="I105" s="12">
        <v>0.11722828447818756</v>
      </c>
      <c r="J105" s="12">
        <v>0.07982023805379868</v>
      </c>
      <c r="K105" s="12">
        <v>1.4940247535705566</v>
      </c>
    </row>
    <row r="106" ht="14.25" customHeight="1">
      <c r="A106" s="5">
        <v>135.0</v>
      </c>
      <c r="B106" s="9" t="s">
        <v>157</v>
      </c>
      <c r="C106" s="5" t="str">
        <f>vlookup(B106,'All Years'!$B:$C,2,0)</f>
        <v>Sub-Saharan Africa</v>
      </c>
      <c r="D106" s="12">
        <v>3.268199920654297</v>
      </c>
      <c r="E106" s="12">
        <v>0.785251796245575</v>
      </c>
      <c r="F106" s="12">
        <v>0.13269758224487305</v>
      </c>
      <c r="G106" s="12">
        <v>0.4615268409252167</v>
      </c>
      <c r="H106" s="12">
        <v>0.6214788556098938</v>
      </c>
      <c r="I106" s="12">
        <v>0.18666201829910278</v>
      </c>
      <c r="J106" s="12">
        <v>0.5442358255386353</v>
      </c>
      <c r="K106" s="12">
        <v>0.5362992286682129</v>
      </c>
    </row>
    <row r="107" ht="14.25" customHeight="1">
      <c r="A107" s="5">
        <v>25.0</v>
      </c>
      <c r="B107" s="5" t="s">
        <v>51</v>
      </c>
      <c r="C107" s="5" t="str">
        <f>vlookup(B107,'All Years'!$B:$C,2,0)</f>
        <v>Middle East and Northern Africa</v>
      </c>
      <c r="D107" s="12">
        <v>6.522799968719482</v>
      </c>
      <c r="E107" s="12">
        <v>1.869549036026001</v>
      </c>
      <c r="F107" s="12">
        <v>1.09208345413208</v>
      </c>
      <c r="G107" s="12">
        <v>0.5768461227416992</v>
      </c>
      <c r="H107" s="12">
        <v>0.6507883667945862</v>
      </c>
      <c r="I107" s="12">
        <v>0.07841826230287552</v>
      </c>
      <c r="J107" s="12">
        <v>0.18037278950214386</v>
      </c>
      <c r="K107" s="12">
        <v>2.0747365951538086</v>
      </c>
    </row>
    <row r="108" ht="14.25" customHeight="1">
      <c r="A108" s="5">
        <v>99.0</v>
      </c>
      <c r="B108" s="5" t="s">
        <v>146</v>
      </c>
      <c r="C108" s="5" t="str">
        <f>vlookup(B108,'All Years'!$B:$C,2,0)</f>
        <v>Sub-Saharan Africa</v>
      </c>
      <c r="D108" s="12">
        <v>5.04610013961792</v>
      </c>
      <c r="E108" s="12">
        <v>0.9327192902565002</v>
      </c>
      <c r="F108" s="12">
        <v>0.5297720432281494</v>
      </c>
      <c r="G108" s="12">
        <v>0.4471515417098999</v>
      </c>
      <c r="H108" s="12">
        <v>0.49369680881500244</v>
      </c>
      <c r="I108" s="12">
        <v>0.14340321719646454</v>
      </c>
      <c r="J108" s="12">
        <v>0.08066754043102264</v>
      </c>
      <c r="K108" s="12">
        <v>2.4187207221984863</v>
      </c>
    </row>
    <row r="109" ht="14.25" customHeight="1">
      <c r="A109" s="5">
        <v>43.0</v>
      </c>
      <c r="B109" s="5" t="s">
        <v>103</v>
      </c>
      <c r="C109" s="5" t="str">
        <f>vlookup(B109,'All Years'!$B:$C,2,0)</f>
        <v>Central and Eastern Europe</v>
      </c>
      <c r="D109" s="12">
        <v>6.177999973297119</v>
      </c>
      <c r="E109" s="12">
        <v>1.5497493743896484</v>
      </c>
      <c r="F109" s="12">
        <v>1.085569143295288</v>
      </c>
      <c r="G109" s="12">
        <v>0.6583009362220764</v>
      </c>
      <c r="H109" s="12">
        <v>0.5458604693412781</v>
      </c>
      <c r="I109" s="12">
        <v>0.21863941848278046</v>
      </c>
      <c r="J109" s="12">
        <v>0.088397316634655</v>
      </c>
      <c r="K109" s="12">
        <v>2.031452178955078</v>
      </c>
    </row>
    <row r="110" ht="14.25" customHeight="1">
      <c r="A110" s="5">
        <v>133.0</v>
      </c>
      <c r="B110" s="5" t="s">
        <v>131</v>
      </c>
      <c r="C110" s="5" t="str">
        <f>vlookup(B110,'All Years'!$B:$C,2,0)</f>
        <v>Sub-Saharan Africa</v>
      </c>
      <c r="D110" s="12">
        <v>3.5739998817443848</v>
      </c>
      <c r="E110" s="12">
        <v>0.6857039332389832</v>
      </c>
      <c r="F110" s="12">
        <v>0.41605404019355774</v>
      </c>
      <c r="G110" s="12">
        <v>0.27284371852874756</v>
      </c>
      <c r="H110" s="12">
        <v>0.38702869415283203</v>
      </c>
      <c r="I110" s="12">
        <v>0.20228055119514465</v>
      </c>
      <c r="J110" s="12">
        <v>0.05450144037604332</v>
      </c>
      <c r="K110" s="12">
        <v>1.555555820465088</v>
      </c>
    </row>
    <row r="111" ht="14.25" customHeight="1">
      <c r="A111" s="5">
        <v>27.0</v>
      </c>
      <c r="B111" s="5" t="s">
        <v>39</v>
      </c>
      <c r="C111" s="5" t="str">
        <f>vlookup(B111,'All Years'!$B:$C,2,0)</f>
        <v>Southeastern Asia</v>
      </c>
      <c r="D111" s="12">
        <v>6.480199813842773</v>
      </c>
      <c r="E111" s="12">
        <v>2.148613929748535</v>
      </c>
      <c r="F111" s="12">
        <v>1.1273994445800781</v>
      </c>
      <c r="G111" s="12">
        <v>0.8508744239807129</v>
      </c>
      <c r="H111" s="12">
        <v>0.6715790629386902</v>
      </c>
      <c r="I111" s="12">
        <v>0.1626960039138794</v>
      </c>
      <c r="J111" s="12">
        <v>0.5868280529975891</v>
      </c>
      <c r="K111" s="12">
        <v>0.9321718215942383</v>
      </c>
    </row>
    <row r="112" ht="14.25" customHeight="1">
      <c r="A112" s="5">
        <v>35.0</v>
      </c>
      <c r="B112" s="5" t="s">
        <v>60</v>
      </c>
      <c r="C112" s="5" t="str">
        <f>vlookup(B112,'All Years'!$B:$C,2,0)</f>
        <v>Central and Eastern Europe</v>
      </c>
      <c r="D112" s="12">
        <v>6.390699863433838</v>
      </c>
      <c r="E112" s="12">
        <v>1.736467957496643</v>
      </c>
      <c r="F112" s="12">
        <v>1.231731653213501</v>
      </c>
      <c r="G112" s="12">
        <v>0.7073143124580383</v>
      </c>
      <c r="H112" s="12">
        <v>0.4786492884159088</v>
      </c>
      <c r="I112" s="12">
        <v>0.117824986577034</v>
      </c>
      <c r="J112" s="12">
        <v>0.024537771940231323</v>
      </c>
      <c r="K112" s="12">
        <v>2.09413480758667</v>
      </c>
    </row>
    <row r="113" ht="14.25" customHeight="1">
      <c r="A113" s="5">
        <v>22.0</v>
      </c>
      <c r="B113" s="5" t="s">
        <v>70</v>
      </c>
      <c r="C113" s="5" t="str">
        <f>vlookup(B113,'All Years'!$B:$C,2,0)</f>
        <v>Central and Eastern Europe</v>
      </c>
      <c r="D113" s="12">
        <v>6.630099773406982</v>
      </c>
      <c r="E113" s="12">
        <v>1.80962073802948</v>
      </c>
      <c r="F113" s="12">
        <v>1.2490571737289429</v>
      </c>
      <c r="G113" s="12">
        <v>0.7694127559661865</v>
      </c>
      <c r="H113" s="12">
        <v>0.6845259666442871</v>
      </c>
      <c r="I113" s="12">
        <v>0.11781401932239532</v>
      </c>
      <c r="J113" s="12">
        <v>0.11475236713886261</v>
      </c>
      <c r="K113" s="12">
        <v>1.8848772048950195</v>
      </c>
    </row>
    <row r="114" ht="14.25" customHeight="1">
      <c r="A114" s="5">
        <v>91.0</v>
      </c>
      <c r="B114" s="5" t="s">
        <v>124</v>
      </c>
      <c r="C114" s="5" t="str">
        <f>vlookup(B114,'All Years'!$B:$C,2,0)</f>
        <v>Sub-Saharan Africa</v>
      </c>
      <c r="D114" s="12">
        <v>5.193900108337402</v>
      </c>
      <c r="E114" s="12">
        <v>1.424950122833252</v>
      </c>
      <c r="F114" s="12">
        <v>1.0882340669631958</v>
      </c>
      <c r="G114" s="12">
        <v>0.36124831438064575</v>
      </c>
      <c r="H114" s="12">
        <v>0.4421205520629883</v>
      </c>
      <c r="I114" s="12">
        <v>0.08886580914258957</v>
      </c>
      <c r="J114" s="12">
        <v>0.04603973403573036</v>
      </c>
      <c r="K114" s="12">
        <v>1.7424719333648682</v>
      </c>
    </row>
    <row r="115" ht="14.25" customHeight="1">
      <c r="A115" s="5">
        <v>59.0</v>
      </c>
      <c r="B115" s="5" t="s">
        <v>62</v>
      </c>
      <c r="C115" s="5" t="str">
        <f>vlookup(B115,'All Years'!$B:$C,2,0)</f>
        <v>Eastern Asia</v>
      </c>
      <c r="D115" s="12">
        <v>5.935100078582764</v>
      </c>
      <c r="E115" s="12">
        <v>1.8510887622833252</v>
      </c>
      <c r="F115" s="12">
        <v>0.8857672810554504</v>
      </c>
      <c r="G115" s="12">
        <v>0.8414944410324097</v>
      </c>
      <c r="H115" s="12">
        <v>0.4138626456260681</v>
      </c>
      <c r="I115" s="12">
        <v>0.111005038022995</v>
      </c>
      <c r="J115" s="12">
        <v>0.17606528103351593</v>
      </c>
      <c r="K115" s="12">
        <v>1.6558270454406738</v>
      </c>
    </row>
    <row r="116" ht="14.25" customHeight="1">
      <c r="A116" s="5">
        <v>29.0</v>
      </c>
      <c r="B116" s="5" t="s">
        <v>52</v>
      </c>
      <c r="C116" s="5" t="str">
        <f>vlookup(B116,'All Years'!$B:$C,2,0)</f>
        <v>Western Europe</v>
      </c>
      <c r="D116" s="12">
        <v>6.47629976272583</v>
      </c>
      <c r="E116" s="12">
        <v>1.8080835342407227</v>
      </c>
      <c r="F116" s="12">
        <v>1.211014986038208</v>
      </c>
      <c r="G116" s="12">
        <v>0.8083633184432983</v>
      </c>
      <c r="H116" s="12">
        <v>0.5049465894699097</v>
      </c>
      <c r="I116" s="12">
        <v>0.10146153718233109</v>
      </c>
      <c r="J116" s="12">
        <v>0.14901389181613922</v>
      </c>
      <c r="K116" s="12">
        <v>1.89337158203125</v>
      </c>
    </row>
    <row r="117" ht="14.25" customHeight="1">
      <c r="A117" s="5">
        <v>120.0</v>
      </c>
      <c r="B117" s="5" t="s">
        <v>139</v>
      </c>
      <c r="C117" s="5" t="str">
        <f>vlookup(B117,'All Years'!$B:$C,2,0)</f>
        <v>Southern Asia</v>
      </c>
      <c r="D117" s="12">
        <v>4.362199783325195</v>
      </c>
      <c r="E117" s="12">
        <v>1.415481686592102</v>
      </c>
      <c r="F117" s="12">
        <v>0.9336079359054565</v>
      </c>
      <c r="G117" s="12">
        <v>0.6604943871498108</v>
      </c>
      <c r="H117" s="12">
        <v>0.5289205312728882</v>
      </c>
      <c r="I117" s="12">
        <v>0.14972425997257233</v>
      </c>
      <c r="J117" s="12">
        <v>0.07856734097003937</v>
      </c>
      <c r="K117" s="12">
        <v>0.5953545570373535</v>
      </c>
    </row>
    <row r="118" ht="14.25" customHeight="1">
      <c r="A118" s="5">
        <v>7.0</v>
      </c>
      <c r="B118" s="5" t="s">
        <v>21</v>
      </c>
      <c r="C118" s="5" t="str">
        <f>vlookup(B118,'All Years'!$B:$C,2,0)</f>
        <v>Western Europe</v>
      </c>
      <c r="D118" s="12">
        <v>7.384300231933594</v>
      </c>
      <c r="E118" s="12">
        <v>1.9202585220336914</v>
      </c>
      <c r="F118" s="12">
        <v>1.2040431499481201</v>
      </c>
      <c r="G118" s="12">
        <v>0.8026081919670105</v>
      </c>
      <c r="H118" s="12">
        <v>0.7237046957015991</v>
      </c>
      <c r="I118" s="12">
        <v>0.2179296463727951</v>
      </c>
      <c r="J118" s="12">
        <v>0.5122383832931519</v>
      </c>
      <c r="K118" s="12">
        <v>2.003476142883301</v>
      </c>
    </row>
    <row r="119" ht="14.25" customHeight="1">
      <c r="A119" s="5">
        <v>4.0</v>
      </c>
      <c r="B119" s="5" t="s">
        <v>12</v>
      </c>
      <c r="C119" s="5" t="str">
        <f>vlookup(B119,'All Years'!$B:$C,2,0)</f>
        <v>Western Europe</v>
      </c>
      <c r="D119" s="12">
        <v>7.511600017547607</v>
      </c>
      <c r="E119" s="12">
        <v>2.0259697437286377</v>
      </c>
      <c r="F119" s="12">
        <v>1.2260738611221313</v>
      </c>
      <c r="G119" s="12">
        <v>0.8220476508140564</v>
      </c>
      <c r="H119" s="12">
        <v>0.6769469380378723</v>
      </c>
      <c r="I119" s="12">
        <v>0.14682170748710632</v>
      </c>
      <c r="J119" s="12">
        <v>0.4610044062137604</v>
      </c>
      <c r="K119" s="12">
        <v>2.1527462005615234</v>
      </c>
    </row>
    <row r="120" ht="14.25" customHeight="1">
      <c r="A120" s="5">
        <v>26.0</v>
      </c>
      <c r="B120" s="4" t="s">
        <v>54</v>
      </c>
      <c r="C120" s="5" t="str">
        <f>vlookup(B120,'All Years'!$B:$C,2,0)</f>
        <v>Eastern Asia</v>
      </c>
      <c r="D120" s="12">
        <v>6.512499809265137</v>
      </c>
      <c r="E120" s="12">
        <v>1.8968870639801025</v>
      </c>
      <c r="F120" s="12">
        <v>1.0952037572860718</v>
      </c>
      <c r="G120" s="12">
        <v>0.7326737642288208</v>
      </c>
      <c r="H120" s="12">
        <v>0.5422512888908386</v>
      </c>
      <c r="I120" s="12">
        <v>0.07503262907266617</v>
      </c>
      <c r="J120" s="12">
        <v>0.16824042797088623</v>
      </c>
      <c r="K120" s="12">
        <v>2.0021910667419434</v>
      </c>
    </row>
    <row r="121" ht="14.25" customHeight="1">
      <c r="A121" s="5">
        <v>83.0</v>
      </c>
      <c r="B121" s="5" t="s">
        <v>117</v>
      </c>
      <c r="C121" s="5" t="str">
        <f>vlookup(B121,'All Years'!$B:$C,2,0)</f>
        <v>Central and Eastern Europe</v>
      </c>
      <c r="D121" s="12">
        <v>5.377099990844727</v>
      </c>
      <c r="E121" s="12">
        <v>0.9664257168769836</v>
      </c>
      <c r="F121" s="12">
        <v>1.0051751136779785</v>
      </c>
      <c r="G121" s="12">
        <v>0.517663836479187</v>
      </c>
      <c r="H121" s="12">
        <v>0.571535587310791</v>
      </c>
      <c r="I121" s="12">
        <v>0.11757739633321762</v>
      </c>
      <c r="J121" s="12">
        <v>0.3039129674434662</v>
      </c>
      <c r="K121" s="12">
        <v>1.8947632312774658</v>
      </c>
    </row>
    <row r="122" ht="14.25" customHeight="1">
      <c r="A122" s="5">
        <v>132.0</v>
      </c>
      <c r="B122" s="5" t="s">
        <v>150</v>
      </c>
      <c r="C122" s="5" t="str">
        <f>vlookup(B122,'All Years'!$B:$C,2,0)</f>
        <v>Sub-Saharan Africa</v>
      </c>
      <c r="D122" s="12">
        <v>3.702399969100952</v>
      </c>
      <c r="E122" s="12">
        <v>0.8484562635421753</v>
      </c>
      <c r="F122" s="12">
        <v>0.5970168709754944</v>
      </c>
      <c r="G122" s="12">
        <v>0.4254571795463562</v>
      </c>
      <c r="H122" s="12">
        <v>0.5777864456176758</v>
      </c>
      <c r="I122" s="12">
        <v>0.248356893658638</v>
      </c>
      <c r="J122" s="12">
        <v>0.2704537510871887</v>
      </c>
      <c r="K122" s="12">
        <v>0.7348926067352295</v>
      </c>
    </row>
    <row r="123" ht="14.25" customHeight="1">
      <c r="A123" s="5">
        <v>61.0</v>
      </c>
      <c r="B123" s="5" t="s">
        <v>50</v>
      </c>
      <c r="C123" s="5" t="str">
        <f>vlookup(B123,'All Years'!$B:$C,2,0)</f>
        <v>Southeastern Asia</v>
      </c>
      <c r="D123" s="12">
        <v>5.891200065612793</v>
      </c>
      <c r="E123" s="12">
        <v>1.5350263118743896</v>
      </c>
      <c r="F123" s="12">
        <v>1.0955945253372192</v>
      </c>
      <c r="G123" s="12">
        <v>0.6968042850494385</v>
      </c>
      <c r="H123" s="12">
        <v>0.6166512966156006</v>
      </c>
      <c r="I123" s="12">
        <v>0.3209993243217468</v>
      </c>
      <c r="J123" s="12">
        <v>0.026037082076072693</v>
      </c>
      <c r="K123" s="12">
        <v>1.6001362800598145</v>
      </c>
    </row>
    <row r="124" ht="14.25" customHeight="1">
      <c r="A124" s="5">
        <v>128.0</v>
      </c>
      <c r="B124" s="5" t="s">
        <v>159</v>
      </c>
      <c r="C124" s="5" t="str">
        <f>vlookup(B124,'All Years'!$B:$C,2,0)</f>
        <v>Sub-Saharan Africa</v>
      </c>
      <c r="D124" s="12">
        <v>4.112299919128418</v>
      </c>
      <c r="E124" s="12">
        <v>0.7711066007614136</v>
      </c>
      <c r="F124" s="12">
        <v>0.3215048611164093</v>
      </c>
      <c r="G124" s="12">
        <v>0.3597058057785034</v>
      </c>
      <c r="H124" s="12">
        <v>0.2917749881744385</v>
      </c>
      <c r="I124" s="12">
        <v>0.17440930008888245</v>
      </c>
      <c r="J124" s="12">
        <v>0.13241630792617798</v>
      </c>
      <c r="K124" s="12">
        <v>2.061372995376587</v>
      </c>
    </row>
    <row r="125" ht="14.25" customHeight="1">
      <c r="A125" s="5">
        <v>115.0</v>
      </c>
      <c r="B125" s="5" t="s">
        <v>118</v>
      </c>
      <c r="C125" s="5" t="str">
        <f>vlookup(B125,'All Years'!$B:$C,2,0)</f>
        <v>Middle East and Northern Africa</v>
      </c>
      <c r="D125" s="12">
        <v>4.515999794006348</v>
      </c>
      <c r="E125" s="12">
        <v>1.349854588508606</v>
      </c>
      <c r="F125" s="12">
        <v>0.5963210463523865</v>
      </c>
      <c r="G125" s="12">
        <v>0.6562386155128479</v>
      </c>
      <c r="H125" s="12">
        <v>0.3158966600894928</v>
      </c>
      <c r="I125" s="12">
        <v>0.0288959052413702</v>
      </c>
      <c r="J125" s="12">
        <v>0.029135800898075104</v>
      </c>
      <c r="K125" s="12">
        <v>1.5397043228149414</v>
      </c>
    </row>
    <row r="126" ht="14.25" customHeight="1">
      <c r="A126" s="5">
        <v>108.0</v>
      </c>
      <c r="B126" s="5" t="s">
        <v>92</v>
      </c>
      <c r="C126" s="5" t="str">
        <f>vlookup(B126,'All Years'!$B:$C,2,0)</f>
        <v>Middle East and Northern Africa</v>
      </c>
      <c r="D126" s="12">
        <v>4.744200229644775</v>
      </c>
      <c r="E126" s="12">
        <v>1.7068283557891846</v>
      </c>
      <c r="F126" s="12">
        <v>0.8652169704437256</v>
      </c>
      <c r="G126" s="12">
        <v>0.7018067836761475</v>
      </c>
      <c r="H126" s="12">
        <v>0.20906096696853638</v>
      </c>
      <c r="I126" s="12">
        <v>0.08722689747810364</v>
      </c>
      <c r="J126" s="12">
        <v>0.1149609237909317</v>
      </c>
      <c r="K126" s="12">
        <v>1.0591151714324951</v>
      </c>
    </row>
    <row r="127" ht="14.25" customHeight="1">
      <c r="A127" s="5">
        <v>78.0</v>
      </c>
      <c r="B127" s="9" t="s">
        <v>85</v>
      </c>
      <c r="C127" s="5" t="str">
        <f>vlookup(B127,'All Years'!$B:$C,2,0)</f>
        <v>Central and Eastern Europe</v>
      </c>
      <c r="D127" s="12">
        <v>5.474299907684326</v>
      </c>
      <c r="E127" s="12">
        <v>1.4843127727508545</v>
      </c>
      <c r="F127" s="12">
        <v>1.3189550638198853</v>
      </c>
      <c r="G127" s="12">
        <v>0.5163330435752869</v>
      </c>
      <c r="H127" s="12">
        <v>0.6489843726158142</v>
      </c>
      <c r="I127" s="12">
        <v>0.3142988681793213</v>
      </c>
      <c r="J127" s="12">
        <v>0.03160462900996208</v>
      </c>
      <c r="K127" s="12">
        <v>1.159811019897461</v>
      </c>
    </row>
    <row r="128" ht="14.25" customHeight="1">
      <c r="A128" s="5">
        <v>112.0</v>
      </c>
      <c r="B128" s="5" t="s">
        <v>145</v>
      </c>
      <c r="C128" s="5" t="str">
        <f>vlookup(B128,'All Years'!$B:$C,2,0)</f>
        <v>Sub-Saharan Africa</v>
      </c>
      <c r="D128" s="12">
        <v>4.60260009765625</v>
      </c>
      <c r="E128" s="12">
        <v>0.7771909832954407</v>
      </c>
      <c r="F128" s="12">
        <v>0.8752675652503967</v>
      </c>
      <c r="G128" s="12">
        <v>0.417612761259079</v>
      </c>
      <c r="H128" s="12">
        <v>0.40229445695877075</v>
      </c>
      <c r="I128" s="12">
        <v>0.22197021543979645</v>
      </c>
      <c r="J128" s="12">
        <v>0.06628309190273285</v>
      </c>
      <c r="K128" s="12">
        <v>1.841970443725586</v>
      </c>
    </row>
    <row r="129" ht="14.25" customHeight="1">
      <c r="A129" s="5">
        <v>96.0</v>
      </c>
      <c r="B129" s="5" t="s">
        <v>122</v>
      </c>
      <c r="C129" s="5" t="str">
        <f>vlookup(B129,'All Years'!$B:$C,2,0)</f>
        <v>Central and Eastern Europe</v>
      </c>
      <c r="D129" s="12">
        <v>5.084099769592285</v>
      </c>
      <c r="E129" s="12">
        <v>1.4112961292266846</v>
      </c>
      <c r="F129" s="12">
        <v>1.0805567502975464</v>
      </c>
      <c r="G129" s="12">
        <v>0.5832998156547546</v>
      </c>
      <c r="H129" s="12">
        <v>0.47300830483436584</v>
      </c>
      <c r="I129" s="12">
        <v>0.18835440278053284</v>
      </c>
      <c r="J129" s="12">
        <v>0.016815461218357086</v>
      </c>
      <c r="K129" s="12">
        <v>1.330737829208374</v>
      </c>
    </row>
    <row r="130" ht="14.25" customHeight="1">
      <c r="A130" s="5">
        <v>24.0</v>
      </c>
      <c r="B130" s="5" t="s">
        <v>36</v>
      </c>
      <c r="C130" s="5" t="str">
        <f>vlookup(B130,'All Years'!$B:$C,2,0)</f>
        <v>Middle East and Northern Africa</v>
      </c>
      <c r="D130" s="12">
        <v>6.576000213623047</v>
      </c>
      <c r="E130" s="12">
        <v>1.998103141784668</v>
      </c>
      <c r="F130" s="12">
        <v>0.9795715808868408</v>
      </c>
      <c r="G130" s="12">
        <v>0.6327618956565857</v>
      </c>
      <c r="H130" s="12">
        <v>0.7020320296287537</v>
      </c>
      <c r="I130" s="12">
        <v>0.2037053108215332</v>
      </c>
      <c r="J130" s="12">
        <v>0.25044122338294983</v>
      </c>
      <c r="K130" s="12">
        <v>1.8094100952148438</v>
      </c>
    </row>
    <row r="131" ht="14.25" customHeight="1">
      <c r="A131" s="5">
        <v>17.0</v>
      </c>
      <c r="B131" s="5" t="s">
        <v>37</v>
      </c>
      <c r="C131" s="5" t="str">
        <f>vlookup(B131,'All Years'!$B:$C,2,0)</f>
        <v>Western Europe</v>
      </c>
      <c r="D131" s="12">
        <v>6.942500114440918</v>
      </c>
      <c r="E131" s="12">
        <v>1.8671802282333374</v>
      </c>
      <c r="F131" s="12">
        <v>1.1430999040603638</v>
      </c>
      <c r="G131" s="12">
        <v>0.7499578595161438</v>
      </c>
      <c r="H131" s="12">
        <v>0.5965437293052673</v>
      </c>
      <c r="I131" s="12">
        <v>0.28907519578933716</v>
      </c>
      <c r="J131" s="12">
        <v>0.32918664813041687</v>
      </c>
      <c r="K131" s="12">
        <v>1.9674549102783203</v>
      </c>
    </row>
    <row r="132" ht="14.25" customHeight="1">
      <c r="A132" s="5">
        <v>16.0</v>
      </c>
      <c r="B132" s="5" t="s">
        <v>31</v>
      </c>
      <c r="C132" s="5" t="str">
        <f>vlookup(B132,'All Years'!$B:$C,2,0)</f>
        <v>North America</v>
      </c>
      <c r="D132" s="12">
        <v>6.976799964904785</v>
      </c>
      <c r="E132" s="12">
        <v>1.9823453426361084</v>
      </c>
      <c r="F132" s="12">
        <v>1.1816372871398926</v>
      </c>
      <c r="G132" s="12">
        <v>0.6281335353851318</v>
      </c>
      <c r="H132" s="12">
        <v>0.5742728114128113</v>
      </c>
      <c r="I132" s="12">
        <v>0.22004161775112152</v>
      </c>
      <c r="J132" s="12">
        <v>0.17671221494674683</v>
      </c>
      <c r="K132" s="12">
        <v>2.213618278503418</v>
      </c>
    </row>
    <row r="133" ht="14.25" customHeight="1">
      <c r="A133" s="5">
        <v>30.0</v>
      </c>
      <c r="B133" s="5" t="s">
        <v>48</v>
      </c>
      <c r="C133" s="5" t="str">
        <f>vlookup(B133,'All Years'!$B:$C,2,0)</f>
        <v>Latin America and Caribbean</v>
      </c>
      <c r="D133" s="12">
        <v>6.473599910736084</v>
      </c>
      <c r="E133" s="12">
        <v>1.6145362854003906</v>
      </c>
      <c r="F133" s="12">
        <v>1.1796176433563232</v>
      </c>
      <c r="G133" s="12">
        <v>0.6720983982086182</v>
      </c>
      <c r="H133" s="12">
        <v>0.6649817228317261</v>
      </c>
      <c r="I133" s="12">
        <v>0.10261441022157669</v>
      </c>
      <c r="J133" s="12">
        <v>0.26524412631988525</v>
      </c>
      <c r="K133" s="12">
        <v>1.9744925498962402</v>
      </c>
    </row>
    <row r="134" ht="14.25" customHeight="1">
      <c r="A134" s="5">
        <v>53.0</v>
      </c>
      <c r="B134" s="5" t="s">
        <v>59</v>
      </c>
      <c r="C134" s="5" t="str">
        <f>vlookup(B134,'All Years'!$B:$C,2,0)</f>
        <v>Central and Eastern Europe</v>
      </c>
      <c r="D134" s="12">
        <v>6.062699794769287</v>
      </c>
      <c r="E134" s="12">
        <v>1.2191461324691772</v>
      </c>
      <c r="F134" s="12">
        <v>1.0915559530258179</v>
      </c>
      <c r="G134" s="12">
        <v>0.5997484922409058</v>
      </c>
      <c r="H134" s="12">
        <v>0.7156714200973511</v>
      </c>
      <c r="I134" s="12">
        <v>0.2831294536590576</v>
      </c>
      <c r="J134" s="12">
        <v>0.2404218465089798</v>
      </c>
      <c r="K134" s="12">
        <v>1.913071632385254</v>
      </c>
    </row>
    <row r="135" ht="14.25" customHeight="1">
      <c r="A135" s="5">
        <v>104.0</v>
      </c>
      <c r="B135" s="5" t="s">
        <v>38</v>
      </c>
      <c r="C135" s="5" t="str">
        <f>vlookup(B135,'All Years'!$B:$C,2,0)</f>
        <v>Latin America and Caribbean</v>
      </c>
      <c r="D135" s="12">
        <v>4.92549991607666</v>
      </c>
      <c r="E135" s="12">
        <v>0.0</v>
      </c>
      <c r="F135" s="12">
        <v>0.9678928256034851</v>
      </c>
      <c r="G135" s="12">
        <v>0.5777590274810791</v>
      </c>
      <c r="H135" s="12">
        <v>0.2826734185218811</v>
      </c>
      <c r="I135" s="12">
        <v>0.2252623438835144</v>
      </c>
      <c r="J135" s="12">
        <v>0.08163151890039444</v>
      </c>
      <c r="K135" s="12">
        <v>2.7902932167053223</v>
      </c>
    </row>
    <row r="136" ht="14.25" customHeight="1">
      <c r="A136" s="5">
        <v>77.0</v>
      </c>
      <c r="B136" s="5" t="s">
        <v>91</v>
      </c>
      <c r="C136" s="5" t="str">
        <f>vlookup(B136,'All Years'!$B:$C,2,0)</f>
        <v>Southeastern Asia</v>
      </c>
      <c r="D136" s="12">
        <v>5.485000133514404</v>
      </c>
      <c r="E136" s="12">
        <v>1.2522993087768555</v>
      </c>
      <c r="F136" s="12">
        <v>0.9315484166145325</v>
      </c>
      <c r="G136" s="12">
        <v>0.6108152866363525</v>
      </c>
      <c r="H136" s="12">
        <v>0.7069714069366455</v>
      </c>
      <c r="I136" s="12">
        <v>0.1429642289876938</v>
      </c>
      <c r="J136" s="12">
        <v>0.10533768683671951</v>
      </c>
      <c r="K136" s="12">
        <v>1.7350594997406006</v>
      </c>
    </row>
    <row r="137" ht="14.25" customHeight="1">
      <c r="A137" s="5">
        <v>125.0</v>
      </c>
      <c r="B137" s="9" t="s">
        <v>143</v>
      </c>
      <c r="C137" s="5" t="str">
        <f>vlookup(B137,'All Years'!$B:$C,2,0)</f>
        <v>Middle East and Northern Africa</v>
      </c>
      <c r="D137" s="12">
        <v>4.196899890899658</v>
      </c>
      <c r="E137" s="12">
        <v>0.6914390921592712</v>
      </c>
      <c r="F137" s="12">
        <v>1.0425920486450195</v>
      </c>
      <c r="G137" s="12">
        <v>0.383644163608551</v>
      </c>
      <c r="H137" s="12">
        <v>0.32958880066871643</v>
      </c>
      <c r="I137" s="12">
        <v>0.09038746356964111</v>
      </c>
      <c r="J137" s="12">
        <v>0.09788461774587631</v>
      </c>
      <c r="K137" s="12">
        <v>1.5613765716552734</v>
      </c>
    </row>
    <row r="138" ht="14.25" customHeight="1">
      <c r="A138" s="5">
        <v>130.0</v>
      </c>
      <c r="B138" s="5" t="s">
        <v>101</v>
      </c>
      <c r="C138" s="5" t="str">
        <f>vlookup(B138,'All Years'!$B:$C,2,0)</f>
        <v>Sub-Saharan Africa</v>
      </c>
      <c r="D138" s="12">
        <v>3.7597999572753906</v>
      </c>
      <c r="E138" s="12">
        <v>0.9301825165748596</v>
      </c>
      <c r="F138" s="12">
        <v>0.5772325992584229</v>
      </c>
      <c r="G138" s="12">
        <v>0.3064526319503784</v>
      </c>
      <c r="H138" s="12">
        <v>0.5252918004989624</v>
      </c>
      <c r="I138" s="12">
        <v>0.20278066396713257</v>
      </c>
      <c r="J138" s="12">
        <v>0.08290599286556244</v>
      </c>
      <c r="K138" s="12">
        <v>1.1349446773529053</v>
      </c>
    </row>
    <row r="139" ht="14.25" customHeight="1">
      <c r="A139" s="5">
        <v>136.0</v>
      </c>
      <c r="B139" s="5" t="s">
        <v>126</v>
      </c>
      <c r="C139" s="5" t="str">
        <f>vlookup(B139,'All Years'!$B:$C,2,0)</f>
        <v>Sub-Saharan Africa</v>
      </c>
      <c r="D139" s="12">
        <v>2.9951000213623047</v>
      </c>
      <c r="E139" s="12">
        <v>0.9466041326522827</v>
      </c>
      <c r="F139" s="12">
        <v>0.6904597878456116</v>
      </c>
      <c r="G139" s="12">
        <v>0.2700861990451813</v>
      </c>
      <c r="H139" s="12">
        <v>0.32920336723327637</v>
      </c>
      <c r="I139" s="12">
        <v>0.10626501590013504</v>
      </c>
      <c r="J139" s="12">
        <v>0.10494278371334076</v>
      </c>
      <c r="K139" s="12">
        <v>0.5475285053253174</v>
      </c>
    </row>
    <row r="140" ht="14.25" customHeight="1">
      <c r="C140" s="16"/>
      <c r="D140" s="16"/>
      <c r="E140" s="16"/>
      <c r="F140" s="16"/>
      <c r="G140" s="16"/>
      <c r="H140" s="16"/>
      <c r="I140" s="16"/>
      <c r="J140" s="16"/>
      <c r="K140" s="16"/>
    </row>
    <row r="141" ht="14.25" customHeight="1">
      <c r="C141" s="16"/>
    </row>
    <row r="142" ht="14.25" customHeight="1">
      <c r="C142" s="16"/>
    </row>
    <row r="143" ht="14.25" customHeight="1">
      <c r="C143" s="16"/>
    </row>
    <row r="144" ht="14.25" customHeight="1">
      <c r="C144" s="16"/>
    </row>
    <row r="145" ht="14.25" customHeight="1">
      <c r="C145" s="16"/>
    </row>
    <row r="146" ht="14.25" customHeight="1">
      <c r="C146" s="16"/>
    </row>
    <row r="147" ht="14.25" customHeight="1">
      <c r="C147" s="16"/>
    </row>
    <row r="148" ht="14.25" customHeight="1">
      <c r="C148" s="16"/>
    </row>
    <row r="149" ht="14.25" customHeight="1">
      <c r="C149" s="16"/>
    </row>
    <row r="150" ht="14.25" customHeight="1">
      <c r="C150" s="16"/>
    </row>
    <row r="151" ht="14.25" customHeight="1">
      <c r="C151" s="16"/>
    </row>
    <row r="152" ht="14.25" customHeight="1">
      <c r="C152" s="16"/>
    </row>
    <row r="153" ht="14.25" customHeight="1">
      <c r="C153" s="16"/>
    </row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</sheetData>
  <autoFilter ref="$A$1:$K$139">
    <sortState ref="A1:K139">
      <sortCondition ref="B1:B139"/>
    </sortState>
  </autoFilter>
  <printOptions/>
  <pageMargins bottom="0.75" footer="0.0" header="0.0" left="0.7" right="0.7" top="0.75"/>
  <pageSetup orientation="landscape"/>
  <drawing r:id="rId1"/>
</worksheet>
</file>