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a Jobaer\Desktop\Excel\"/>
    </mc:Choice>
  </mc:AlternateContent>
  <bookViews>
    <workbookView xWindow="0" yWindow="0" windowWidth="20490" windowHeight="6885" activeTab="3"/>
  </bookViews>
  <sheets>
    <sheet name="IF Function" sheetId="1" r:id="rId1"/>
    <sheet name="VLOOKUP-Approximate" sheetId="2" r:id="rId2"/>
    <sheet name="VLOOKUP-Exact" sheetId="3" r:id="rId3"/>
    <sheet name="COUNTIF" sheetId="4" r:id="rId4"/>
  </sheets>
  <definedNames>
    <definedName name="_xlnm._FilterDatabase" localSheetId="0" hidden="1">'IF Function'!$A$3:$F$912</definedName>
    <definedName name="_xlnm._FilterDatabase" localSheetId="1" hidden="1">'VLOOKUP-Approximate'!#REF!</definedName>
    <definedName name="_xlnm._FilterDatabase" localSheetId="2" hidden="1">'VLOOKUP-Exact'!$A$2:$A$302</definedName>
    <definedName name="ee" localSheetId="3" hidden="1">{"FirstQ",#N/A,FALSE,"Budget2000";"SecondQ",#N/A,FALSE,"Budget2000";"Summary",#N/A,FALSE,"Budget2000"}</definedName>
    <definedName name="ee" localSheetId="1" hidden="1">{"FirstQ",#N/A,FALSE,"Budget2000";"SecondQ",#N/A,FALSE,"Budget2000";"Summary",#N/A,FALSE,"Budget2000"}</definedName>
    <definedName name="ee" localSheetId="2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_xlnm.Extract" localSheetId="1">'VLOOKUP-Approximate'!#REF!</definedName>
    <definedName name="_xlnm.Extract" localSheetId="2">'VLOOKUP-Exact'!$K$1</definedName>
    <definedName name="k" localSheetId="3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3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3" hidden="1">{"FirstQ",#N/A,FALSE,"Budget2000";"SecondQ",#N/A,FALSE,"Budget2000"}</definedName>
    <definedName name="rr" localSheetId="1" hidden="1">{"FirstQ",#N/A,FALSE,"Budget2000";"SecondQ",#N/A,FALSE,"Budget2000"}</definedName>
    <definedName name="rr" localSheetId="2" hidden="1">{"FirstQ",#N/A,FALSE,"Budget2000";"SecondQ",#N/A,FALSE,"Budget2000"}</definedName>
    <definedName name="rr" hidden="1">{"FirstQ",#N/A,FALSE,"Budget2000";"SecondQ",#N/A,FALSE,"Budget2000"}</definedName>
    <definedName name="rrr" localSheetId="3" hidden="1">{"AllDetail",#N/A,FALSE,"Research Budget";"1stQuarter",#N/A,FALSE,"Research Budget";"2nd Quarter",#N/A,FALSE,"Research Budget";"Summary",#N/A,FALSE,"Research Budget"}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wrn.AllData." localSheetId="3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localSheetId="2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3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localSheetId="2" hidden="1">{"FirstQ",#N/A,FALSE,"Budget2000";"SecondQ",#N/A,FALSE,"Budget2000"}</definedName>
    <definedName name="wrn.FirstHalf." hidden="1">{"FirstQ",#N/A,FALSE,"Budget2000";"SecondQ",#N/A,FALSE,"Budget2000"}</definedName>
    <definedName name="x" localSheetId="3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localSheetId="2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3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4" l="1"/>
  <c r="M6" i="4"/>
  <c r="M7" i="4"/>
  <c r="M8" i="4"/>
  <c r="M9" i="4"/>
  <c r="M10" i="4"/>
  <c r="M4" i="4"/>
  <c r="L5" i="4"/>
  <c r="L6" i="4"/>
  <c r="L7" i="4"/>
  <c r="L8" i="4"/>
  <c r="L9" i="4"/>
  <c r="L10" i="4"/>
  <c r="L4" i="4"/>
  <c r="K8" i="4"/>
  <c r="K6" i="4"/>
  <c r="K5" i="4"/>
  <c r="K7" i="4"/>
  <c r="K9" i="4"/>
  <c r="K10" i="4"/>
  <c r="K4" i="4"/>
  <c r="H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2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H303" i="4" l="1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910" i="2"/>
  <c r="D910" i="2"/>
  <c r="F909" i="2"/>
  <c r="D909" i="2"/>
  <c r="F908" i="2"/>
  <c r="D908" i="2"/>
  <c r="F907" i="2"/>
  <c r="D907" i="2"/>
  <c r="F906" i="2"/>
  <c r="D906" i="2"/>
  <c r="F905" i="2"/>
  <c r="D905" i="2"/>
  <c r="F904" i="2"/>
  <c r="D904" i="2"/>
  <c r="F903" i="2"/>
  <c r="D903" i="2"/>
  <c r="F902" i="2"/>
  <c r="D902" i="2"/>
  <c r="F901" i="2"/>
  <c r="D901" i="2"/>
  <c r="F900" i="2"/>
  <c r="D900" i="2"/>
  <c r="F899" i="2"/>
  <c r="D899" i="2"/>
  <c r="F898" i="2"/>
  <c r="D898" i="2"/>
  <c r="F897" i="2"/>
  <c r="D897" i="2"/>
  <c r="F896" i="2"/>
  <c r="D896" i="2"/>
  <c r="F895" i="2"/>
  <c r="D895" i="2"/>
  <c r="F894" i="2"/>
  <c r="D894" i="2"/>
  <c r="F893" i="2"/>
  <c r="D893" i="2"/>
  <c r="F892" i="2"/>
  <c r="D892" i="2"/>
  <c r="F891" i="2"/>
  <c r="D891" i="2"/>
  <c r="F890" i="2"/>
  <c r="D890" i="2"/>
  <c r="F889" i="2"/>
  <c r="D889" i="2"/>
  <c r="F888" i="2"/>
  <c r="D888" i="2"/>
  <c r="F887" i="2"/>
  <c r="D887" i="2"/>
  <c r="F886" i="2"/>
  <c r="D886" i="2"/>
  <c r="F885" i="2"/>
  <c r="D885" i="2"/>
  <c r="F884" i="2"/>
  <c r="D884" i="2"/>
  <c r="F883" i="2"/>
  <c r="D883" i="2"/>
  <c r="F882" i="2"/>
  <c r="D882" i="2"/>
  <c r="F881" i="2"/>
  <c r="D881" i="2"/>
  <c r="F880" i="2"/>
  <c r="D880" i="2"/>
  <c r="F879" i="2"/>
  <c r="D879" i="2"/>
  <c r="F878" i="2"/>
  <c r="D878" i="2"/>
  <c r="F877" i="2"/>
  <c r="D877" i="2"/>
  <c r="F876" i="2"/>
  <c r="D876" i="2"/>
  <c r="F875" i="2"/>
  <c r="D875" i="2"/>
  <c r="F874" i="2"/>
  <c r="D874" i="2"/>
  <c r="F873" i="2"/>
  <c r="D873" i="2"/>
  <c r="F872" i="2"/>
  <c r="D872" i="2"/>
  <c r="F871" i="2"/>
  <c r="D871" i="2"/>
  <c r="F870" i="2"/>
  <c r="D870" i="2"/>
  <c r="F869" i="2"/>
  <c r="D869" i="2"/>
  <c r="F868" i="2"/>
  <c r="D868" i="2"/>
  <c r="F867" i="2"/>
  <c r="D867" i="2"/>
  <c r="F866" i="2"/>
  <c r="D866" i="2"/>
  <c r="F865" i="2"/>
  <c r="D865" i="2"/>
  <c r="F864" i="2"/>
  <c r="D864" i="2"/>
  <c r="F863" i="2"/>
  <c r="D863" i="2"/>
  <c r="F862" i="2"/>
  <c r="D862" i="2"/>
  <c r="F861" i="2"/>
  <c r="D861" i="2"/>
  <c r="F860" i="2"/>
  <c r="D860" i="2"/>
  <c r="F859" i="2"/>
  <c r="D859" i="2"/>
  <c r="F858" i="2"/>
  <c r="D858" i="2"/>
  <c r="F857" i="2"/>
  <c r="D857" i="2"/>
  <c r="F856" i="2"/>
  <c r="D856" i="2"/>
  <c r="F855" i="2"/>
  <c r="D855" i="2"/>
  <c r="F854" i="2"/>
  <c r="D854" i="2"/>
  <c r="F853" i="2"/>
  <c r="D853" i="2"/>
  <c r="F852" i="2"/>
  <c r="D852" i="2"/>
  <c r="F851" i="2"/>
  <c r="D851" i="2"/>
  <c r="F850" i="2"/>
  <c r="D850" i="2"/>
  <c r="F849" i="2"/>
  <c r="D849" i="2"/>
  <c r="F848" i="2"/>
  <c r="D848" i="2"/>
  <c r="F847" i="2"/>
  <c r="D847" i="2"/>
  <c r="F846" i="2"/>
  <c r="D846" i="2"/>
  <c r="F845" i="2"/>
  <c r="D845" i="2"/>
  <c r="F844" i="2"/>
  <c r="D844" i="2"/>
  <c r="F843" i="2"/>
  <c r="D843" i="2"/>
  <c r="F842" i="2"/>
  <c r="D842" i="2"/>
  <c r="F841" i="2"/>
  <c r="D841" i="2"/>
  <c r="F840" i="2"/>
  <c r="D840" i="2"/>
  <c r="F839" i="2"/>
  <c r="D839" i="2"/>
  <c r="F838" i="2"/>
  <c r="D838" i="2"/>
  <c r="F837" i="2"/>
  <c r="D837" i="2"/>
  <c r="F836" i="2"/>
  <c r="D836" i="2"/>
  <c r="F835" i="2"/>
  <c r="D835" i="2"/>
  <c r="F834" i="2"/>
  <c r="D834" i="2"/>
  <c r="F833" i="2"/>
  <c r="D833" i="2"/>
  <c r="F832" i="2"/>
  <c r="D832" i="2"/>
  <c r="F831" i="2"/>
  <c r="D831" i="2"/>
  <c r="F830" i="2"/>
  <c r="D830" i="2"/>
  <c r="F829" i="2"/>
  <c r="D829" i="2"/>
  <c r="F828" i="2"/>
  <c r="D828" i="2"/>
  <c r="F827" i="2"/>
  <c r="D827" i="2"/>
  <c r="F826" i="2"/>
  <c r="D826" i="2"/>
  <c r="F825" i="2"/>
  <c r="D825" i="2"/>
  <c r="F824" i="2"/>
  <c r="D824" i="2"/>
  <c r="F823" i="2"/>
  <c r="D823" i="2"/>
  <c r="F822" i="2"/>
  <c r="D822" i="2"/>
  <c r="F821" i="2"/>
  <c r="D821" i="2"/>
  <c r="F820" i="2"/>
  <c r="D820" i="2"/>
  <c r="F819" i="2"/>
  <c r="D819" i="2"/>
  <c r="F818" i="2"/>
  <c r="D818" i="2"/>
  <c r="F817" i="2"/>
  <c r="D817" i="2"/>
  <c r="F816" i="2"/>
  <c r="D816" i="2"/>
  <c r="F815" i="2"/>
  <c r="D815" i="2"/>
  <c r="F814" i="2"/>
  <c r="D814" i="2"/>
  <c r="F813" i="2"/>
  <c r="D813" i="2"/>
  <c r="F812" i="2"/>
  <c r="D812" i="2"/>
  <c r="F811" i="2"/>
  <c r="D811" i="2"/>
  <c r="F810" i="2"/>
  <c r="D810" i="2"/>
  <c r="F809" i="2"/>
  <c r="D809" i="2"/>
  <c r="F808" i="2"/>
  <c r="D808" i="2"/>
  <c r="F807" i="2"/>
  <c r="D807" i="2"/>
  <c r="F806" i="2"/>
  <c r="D806" i="2"/>
  <c r="F805" i="2"/>
  <c r="D805" i="2"/>
  <c r="F804" i="2"/>
  <c r="D804" i="2"/>
  <c r="F803" i="2"/>
  <c r="D803" i="2"/>
  <c r="F802" i="2"/>
  <c r="D802" i="2"/>
  <c r="F801" i="2"/>
  <c r="D801" i="2"/>
  <c r="F800" i="2"/>
  <c r="D800" i="2"/>
  <c r="F799" i="2"/>
  <c r="D799" i="2"/>
  <c r="F798" i="2"/>
  <c r="D798" i="2"/>
  <c r="F797" i="2"/>
  <c r="D797" i="2"/>
  <c r="F796" i="2"/>
  <c r="D796" i="2"/>
  <c r="F795" i="2"/>
  <c r="D795" i="2"/>
  <c r="F794" i="2"/>
  <c r="D794" i="2"/>
  <c r="F793" i="2"/>
  <c r="D793" i="2"/>
  <c r="F792" i="2"/>
  <c r="D792" i="2"/>
  <c r="F791" i="2"/>
  <c r="D791" i="2"/>
  <c r="F790" i="2"/>
  <c r="D790" i="2"/>
  <c r="F789" i="2"/>
  <c r="D789" i="2"/>
  <c r="F788" i="2"/>
  <c r="D788" i="2"/>
  <c r="F787" i="2"/>
  <c r="D787" i="2"/>
  <c r="F786" i="2"/>
  <c r="D786" i="2"/>
  <c r="F785" i="2"/>
  <c r="D785" i="2"/>
  <c r="F784" i="2"/>
  <c r="D784" i="2"/>
  <c r="F783" i="2"/>
  <c r="D783" i="2"/>
  <c r="F782" i="2"/>
  <c r="D782" i="2"/>
  <c r="F781" i="2"/>
  <c r="D781" i="2"/>
  <c r="F780" i="2"/>
  <c r="D780" i="2"/>
  <c r="F779" i="2"/>
  <c r="D779" i="2"/>
  <c r="F778" i="2"/>
  <c r="D778" i="2"/>
  <c r="F777" i="2"/>
  <c r="D777" i="2"/>
  <c r="F776" i="2"/>
  <c r="D776" i="2"/>
  <c r="F775" i="2"/>
  <c r="D775" i="2"/>
  <c r="F774" i="2"/>
  <c r="D774" i="2"/>
  <c r="F773" i="2"/>
  <c r="D773" i="2"/>
  <c r="F772" i="2"/>
  <c r="D772" i="2"/>
  <c r="F771" i="2"/>
  <c r="D771" i="2"/>
  <c r="F770" i="2"/>
  <c r="D770" i="2"/>
  <c r="F769" i="2"/>
  <c r="D769" i="2"/>
  <c r="F768" i="2"/>
  <c r="D768" i="2"/>
  <c r="F767" i="2"/>
  <c r="D767" i="2"/>
  <c r="F766" i="2"/>
  <c r="D766" i="2"/>
  <c r="F765" i="2"/>
  <c r="D765" i="2"/>
  <c r="F764" i="2"/>
  <c r="D764" i="2"/>
  <c r="F763" i="2"/>
  <c r="D763" i="2"/>
  <c r="F762" i="2"/>
  <c r="D762" i="2"/>
  <c r="F761" i="2"/>
  <c r="D761" i="2"/>
  <c r="F760" i="2"/>
  <c r="D760" i="2"/>
  <c r="F759" i="2"/>
  <c r="D759" i="2"/>
  <c r="F758" i="2"/>
  <c r="D758" i="2"/>
  <c r="F757" i="2"/>
  <c r="D757" i="2"/>
  <c r="F756" i="2"/>
  <c r="D756" i="2"/>
  <c r="F755" i="2"/>
  <c r="D755" i="2"/>
  <c r="F754" i="2"/>
  <c r="D754" i="2"/>
  <c r="F753" i="2"/>
  <c r="D753" i="2"/>
  <c r="F752" i="2"/>
  <c r="D752" i="2"/>
  <c r="F751" i="2"/>
  <c r="D751" i="2"/>
  <c r="F750" i="2"/>
  <c r="D750" i="2"/>
  <c r="F749" i="2"/>
  <c r="D749" i="2"/>
  <c r="F748" i="2"/>
  <c r="D748" i="2"/>
  <c r="F747" i="2"/>
  <c r="D747" i="2"/>
  <c r="F746" i="2"/>
  <c r="D746" i="2"/>
  <c r="F745" i="2"/>
  <c r="D745" i="2"/>
  <c r="F744" i="2"/>
  <c r="D744" i="2"/>
  <c r="F743" i="2"/>
  <c r="D743" i="2"/>
  <c r="F742" i="2"/>
  <c r="D742" i="2"/>
  <c r="F741" i="2"/>
  <c r="D741" i="2"/>
  <c r="F740" i="2"/>
  <c r="D740" i="2"/>
  <c r="F739" i="2"/>
  <c r="D739" i="2"/>
  <c r="F738" i="2"/>
  <c r="D738" i="2"/>
  <c r="F737" i="2"/>
  <c r="D737" i="2"/>
  <c r="F736" i="2"/>
  <c r="D736" i="2"/>
  <c r="F735" i="2"/>
  <c r="D735" i="2"/>
  <c r="F734" i="2"/>
  <c r="D734" i="2"/>
  <c r="F733" i="2"/>
  <c r="D733" i="2"/>
  <c r="F732" i="2"/>
  <c r="D732" i="2"/>
  <c r="F731" i="2"/>
  <c r="D731" i="2"/>
  <c r="F730" i="2"/>
  <c r="D730" i="2"/>
  <c r="F729" i="2"/>
  <c r="D729" i="2"/>
  <c r="F728" i="2"/>
  <c r="D728" i="2"/>
  <c r="F727" i="2"/>
  <c r="D727" i="2"/>
  <c r="F726" i="2"/>
  <c r="D726" i="2"/>
  <c r="F725" i="2"/>
  <c r="D725" i="2"/>
  <c r="F724" i="2"/>
  <c r="D724" i="2"/>
  <c r="F723" i="2"/>
  <c r="D723" i="2"/>
  <c r="F722" i="2"/>
  <c r="D722" i="2"/>
  <c r="F721" i="2"/>
  <c r="D721" i="2"/>
  <c r="F720" i="2"/>
  <c r="D720" i="2"/>
  <c r="F719" i="2"/>
  <c r="D719" i="2"/>
  <c r="F718" i="2"/>
  <c r="D718" i="2"/>
  <c r="F717" i="2"/>
  <c r="D717" i="2"/>
  <c r="F716" i="2"/>
  <c r="D716" i="2"/>
  <c r="F715" i="2"/>
  <c r="D715" i="2"/>
  <c r="F714" i="2"/>
  <c r="D714" i="2"/>
  <c r="F713" i="2"/>
  <c r="D713" i="2"/>
  <c r="F712" i="2"/>
  <c r="D712" i="2"/>
  <c r="F711" i="2"/>
  <c r="D711" i="2"/>
  <c r="F710" i="2"/>
  <c r="D710" i="2"/>
  <c r="F709" i="2"/>
  <c r="D709" i="2"/>
  <c r="F708" i="2"/>
  <c r="D708" i="2"/>
  <c r="F707" i="2"/>
  <c r="D707" i="2"/>
  <c r="F706" i="2"/>
  <c r="D706" i="2"/>
  <c r="F705" i="2"/>
  <c r="D705" i="2"/>
  <c r="F704" i="2"/>
  <c r="D704" i="2"/>
  <c r="F703" i="2"/>
  <c r="D703" i="2"/>
  <c r="F702" i="2"/>
  <c r="D702" i="2"/>
  <c r="F701" i="2"/>
  <c r="D701" i="2"/>
  <c r="F700" i="2"/>
  <c r="D700" i="2"/>
  <c r="F699" i="2"/>
  <c r="D699" i="2"/>
  <c r="F698" i="2"/>
  <c r="D698" i="2"/>
  <c r="F697" i="2"/>
  <c r="D697" i="2"/>
  <c r="F696" i="2"/>
  <c r="D696" i="2"/>
  <c r="F695" i="2"/>
  <c r="D695" i="2"/>
  <c r="F694" i="2"/>
  <c r="D694" i="2"/>
  <c r="F693" i="2"/>
  <c r="D693" i="2"/>
  <c r="F692" i="2"/>
  <c r="D692" i="2"/>
  <c r="F691" i="2"/>
  <c r="D691" i="2"/>
  <c r="F690" i="2"/>
  <c r="D690" i="2"/>
  <c r="F689" i="2"/>
  <c r="D689" i="2"/>
  <c r="F688" i="2"/>
  <c r="D688" i="2"/>
  <c r="F687" i="2"/>
  <c r="D687" i="2"/>
  <c r="F686" i="2"/>
  <c r="D686" i="2"/>
  <c r="F685" i="2"/>
  <c r="D685" i="2"/>
  <c r="F684" i="2"/>
  <c r="D684" i="2"/>
  <c r="F683" i="2"/>
  <c r="D683" i="2"/>
  <c r="F682" i="2"/>
  <c r="D682" i="2"/>
  <c r="F681" i="2"/>
  <c r="D681" i="2"/>
  <c r="F680" i="2"/>
  <c r="D680" i="2"/>
  <c r="F679" i="2"/>
  <c r="D679" i="2"/>
  <c r="F678" i="2"/>
  <c r="D678" i="2"/>
  <c r="F677" i="2"/>
  <c r="D677" i="2"/>
  <c r="F676" i="2"/>
  <c r="D676" i="2"/>
  <c r="F675" i="2"/>
  <c r="D675" i="2"/>
  <c r="F674" i="2"/>
  <c r="D674" i="2"/>
  <c r="F673" i="2"/>
  <c r="D673" i="2"/>
  <c r="F672" i="2"/>
  <c r="D672" i="2"/>
  <c r="F671" i="2"/>
  <c r="D671" i="2"/>
  <c r="F670" i="2"/>
  <c r="D670" i="2"/>
  <c r="F669" i="2"/>
  <c r="D669" i="2"/>
  <c r="F668" i="2"/>
  <c r="D668" i="2"/>
  <c r="F667" i="2"/>
  <c r="D667" i="2"/>
  <c r="F666" i="2"/>
  <c r="D666" i="2"/>
  <c r="F665" i="2"/>
  <c r="D665" i="2"/>
  <c r="F664" i="2"/>
  <c r="D664" i="2"/>
  <c r="F663" i="2"/>
  <c r="D663" i="2"/>
  <c r="F662" i="2"/>
  <c r="D662" i="2"/>
  <c r="F661" i="2"/>
  <c r="D661" i="2"/>
  <c r="F660" i="2"/>
  <c r="D660" i="2"/>
  <c r="F659" i="2"/>
  <c r="D659" i="2"/>
  <c r="F658" i="2"/>
  <c r="D658" i="2"/>
  <c r="F657" i="2"/>
  <c r="D657" i="2"/>
  <c r="F656" i="2"/>
  <c r="D656" i="2"/>
  <c r="F655" i="2"/>
  <c r="D655" i="2"/>
  <c r="F654" i="2"/>
  <c r="D654" i="2"/>
  <c r="F653" i="2"/>
  <c r="D653" i="2"/>
  <c r="F652" i="2"/>
  <c r="D652" i="2"/>
  <c r="F651" i="2"/>
  <c r="D651" i="2"/>
  <c r="F650" i="2"/>
  <c r="D650" i="2"/>
  <c r="F649" i="2"/>
  <c r="D649" i="2"/>
  <c r="F648" i="2"/>
  <c r="D648" i="2"/>
  <c r="F647" i="2"/>
  <c r="D647" i="2"/>
  <c r="F646" i="2"/>
  <c r="D646" i="2"/>
  <c r="F645" i="2"/>
  <c r="D645" i="2"/>
  <c r="F644" i="2"/>
  <c r="D644" i="2"/>
  <c r="F643" i="2"/>
  <c r="D643" i="2"/>
  <c r="F642" i="2"/>
  <c r="D642" i="2"/>
  <c r="F641" i="2"/>
  <c r="D641" i="2"/>
  <c r="F640" i="2"/>
  <c r="D640" i="2"/>
  <c r="F639" i="2"/>
  <c r="D639" i="2"/>
  <c r="F638" i="2"/>
  <c r="D638" i="2"/>
  <c r="F637" i="2"/>
  <c r="D637" i="2"/>
  <c r="F636" i="2"/>
  <c r="D636" i="2"/>
  <c r="F635" i="2"/>
  <c r="D635" i="2"/>
  <c r="F634" i="2"/>
  <c r="D634" i="2"/>
  <c r="F633" i="2"/>
  <c r="D633" i="2"/>
  <c r="F632" i="2"/>
  <c r="D632" i="2"/>
  <c r="F631" i="2"/>
  <c r="D631" i="2"/>
  <c r="F630" i="2"/>
  <c r="D630" i="2"/>
  <c r="F629" i="2"/>
  <c r="D629" i="2"/>
  <c r="F628" i="2"/>
  <c r="D628" i="2"/>
  <c r="F627" i="2"/>
  <c r="D627" i="2"/>
  <c r="F626" i="2"/>
  <c r="D626" i="2"/>
  <c r="F625" i="2"/>
  <c r="D625" i="2"/>
  <c r="F624" i="2"/>
  <c r="D624" i="2"/>
  <c r="F623" i="2"/>
  <c r="D623" i="2"/>
  <c r="F622" i="2"/>
  <c r="D622" i="2"/>
  <c r="F621" i="2"/>
  <c r="D621" i="2"/>
  <c r="F620" i="2"/>
  <c r="D620" i="2"/>
  <c r="F619" i="2"/>
  <c r="D619" i="2"/>
  <c r="F618" i="2"/>
  <c r="D618" i="2"/>
  <c r="F617" i="2"/>
  <c r="D617" i="2"/>
  <c r="F616" i="2"/>
  <c r="D616" i="2"/>
  <c r="F615" i="2"/>
  <c r="D615" i="2"/>
  <c r="F614" i="2"/>
  <c r="D614" i="2"/>
  <c r="F613" i="2"/>
  <c r="D613" i="2"/>
  <c r="F612" i="2"/>
  <c r="D612" i="2"/>
  <c r="F611" i="2"/>
  <c r="D611" i="2"/>
  <c r="F610" i="2"/>
  <c r="D610" i="2"/>
  <c r="F609" i="2"/>
  <c r="D609" i="2"/>
  <c r="F608" i="2"/>
  <c r="D608" i="2"/>
  <c r="F607" i="2"/>
  <c r="D607" i="2"/>
  <c r="F606" i="2"/>
  <c r="D606" i="2"/>
  <c r="F605" i="2"/>
  <c r="D605" i="2"/>
  <c r="F604" i="2"/>
  <c r="D604" i="2"/>
  <c r="F603" i="2"/>
  <c r="D603" i="2"/>
  <c r="F602" i="2"/>
  <c r="D602" i="2"/>
  <c r="F601" i="2"/>
  <c r="D601" i="2"/>
  <c r="F600" i="2"/>
  <c r="D600" i="2"/>
  <c r="F599" i="2"/>
  <c r="D599" i="2"/>
  <c r="F598" i="2"/>
  <c r="D598" i="2"/>
  <c r="F597" i="2"/>
  <c r="D597" i="2"/>
  <c r="F596" i="2"/>
  <c r="D596" i="2"/>
  <c r="F595" i="2"/>
  <c r="D595" i="2"/>
  <c r="F594" i="2"/>
  <c r="D594" i="2"/>
  <c r="F593" i="2"/>
  <c r="D593" i="2"/>
  <c r="F592" i="2"/>
  <c r="D592" i="2"/>
  <c r="F591" i="2"/>
  <c r="D591" i="2"/>
  <c r="F590" i="2"/>
  <c r="D590" i="2"/>
  <c r="F589" i="2"/>
  <c r="D589" i="2"/>
  <c r="F588" i="2"/>
  <c r="D588" i="2"/>
  <c r="F587" i="2"/>
  <c r="D587" i="2"/>
  <c r="F586" i="2"/>
  <c r="D586" i="2"/>
  <c r="F585" i="2"/>
  <c r="D585" i="2"/>
  <c r="F584" i="2"/>
  <c r="D584" i="2"/>
  <c r="F583" i="2"/>
  <c r="D583" i="2"/>
  <c r="F582" i="2"/>
  <c r="D582" i="2"/>
  <c r="F581" i="2"/>
  <c r="D581" i="2"/>
  <c r="F580" i="2"/>
  <c r="D580" i="2"/>
  <c r="F579" i="2"/>
  <c r="D579" i="2"/>
  <c r="F578" i="2"/>
  <c r="D578" i="2"/>
  <c r="F577" i="2"/>
  <c r="D577" i="2"/>
  <c r="F576" i="2"/>
  <c r="D576" i="2"/>
  <c r="F575" i="2"/>
  <c r="D575" i="2"/>
  <c r="F574" i="2"/>
  <c r="D574" i="2"/>
  <c r="F573" i="2"/>
  <c r="D573" i="2"/>
  <c r="F572" i="2"/>
  <c r="D572" i="2"/>
  <c r="F571" i="2"/>
  <c r="D571" i="2"/>
  <c r="F570" i="2"/>
  <c r="D570" i="2"/>
  <c r="F569" i="2"/>
  <c r="D569" i="2"/>
  <c r="F568" i="2"/>
  <c r="D568" i="2"/>
  <c r="F567" i="2"/>
  <c r="D567" i="2"/>
  <c r="F566" i="2"/>
  <c r="D566" i="2"/>
  <c r="F565" i="2"/>
  <c r="D565" i="2"/>
  <c r="F564" i="2"/>
  <c r="D564" i="2"/>
  <c r="F563" i="2"/>
  <c r="D563" i="2"/>
  <c r="F562" i="2"/>
  <c r="D562" i="2"/>
  <c r="F561" i="2"/>
  <c r="D561" i="2"/>
  <c r="F560" i="2"/>
  <c r="D560" i="2"/>
  <c r="F559" i="2"/>
  <c r="D559" i="2"/>
  <c r="F558" i="2"/>
  <c r="D558" i="2"/>
  <c r="F557" i="2"/>
  <c r="D557" i="2"/>
  <c r="F556" i="2"/>
  <c r="D556" i="2"/>
  <c r="F555" i="2"/>
  <c r="D555" i="2"/>
  <c r="F554" i="2"/>
  <c r="D554" i="2"/>
  <c r="F553" i="2"/>
  <c r="D553" i="2"/>
  <c r="F552" i="2"/>
  <c r="D552" i="2"/>
  <c r="F551" i="2"/>
  <c r="D551" i="2"/>
  <c r="F550" i="2"/>
  <c r="D550" i="2"/>
  <c r="F549" i="2"/>
  <c r="D549" i="2"/>
  <c r="F548" i="2"/>
  <c r="D548" i="2"/>
  <c r="F547" i="2"/>
  <c r="D547" i="2"/>
  <c r="F546" i="2"/>
  <c r="D546" i="2"/>
  <c r="F545" i="2"/>
  <c r="D545" i="2"/>
  <c r="F544" i="2"/>
  <c r="D544" i="2"/>
  <c r="F543" i="2"/>
  <c r="D543" i="2"/>
  <c r="F542" i="2"/>
  <c r="D542" i="2"/>
  <c r="F541" i="2"/>
  <c r="D541" i="2"/>
  <c r="F540" i="2"/>
  <c r="D540" i="2"/>
  <c r="F539" i="2"/>
  <c r="D539" i="2"/>
  <c r="F538" i="2"/>
  <c r="D538" i="2"/>
  <c r="F537" i="2"/>
  <c r="D537" i="2"/>
  <c r="F536" i="2"/>
  <c r="D536" i="2"/>
  <c r="F535" i="2"/>
  <c r="D535" i="2"/>
  <c r="F534" i="2"/>
  <c r="D534" i="2"/>
  <c r="F533" i="2"/>
  <c r="D533" i="2"/>
  <c r="F532" i="2"/>
  <c r="D532" i="2"/>
  <c r="F531" i="2"/>
  <c r="D531" i="2"/>
  <c r="F530" i="2"/>
  <c r="D530" i="2"/>
  <c r="F529" i="2"/>
  <c r="D529" i="2"/>
  <c r="F528" i="2"/>
  <c r="D528" i="2"/>
  <c r="F527" i="2"/>
  <c r="D527" i="2"/>
  <c r="F526" i="2"/>
  <c r="D526" i="2"/>
  <c r="F525" i="2"/>
  <c r="D525" i="2"/>
  <c r="F524" i="2"/>
  <c r="D524" i="2"/>
  <c r="F523" i="2"/>
  <c r="D523" i="2"/>
  <c r="F522" i="2"/>
  <c r="D522" i="2"/>
  <c r="F521" i="2"/>
  <c r="D521" i="2"/>
  <c r="F520" i="2"/>
  <c r="D520" i="2"/>
  <c r="F519" i="2"/>
  <c r="D519" i="2"/>
  <c r="F518" i="2"/>
  <c r="D518" i="2"/>
  <c r="F517" i="2"/>
  <c r="D517" i="2"/>
  <c r="F516" i="2"/>
  <c r="D516" i="2"/>
  <c r="F515" i="2"/>
  <c r="D515" i="2"/>
  <c r="F514" i="2"/>
  <c r="D514" i="2"/>
  <c r="F513" i="2"/>
  <c r="D513" i="2"/>
  <c r="F512" i="2"/>
  <c r="D512" i="2"/>
  <c r="F511" i="2"/>
  <c r="D511" i="2"/>
  <c r="F510" i="2"/>
  <c r="D510" i="2"/>
  <c r="F509" i="2"/>
  <c r="D509" i="2"/>
  <c r="F508" i="2"/>
  <c r="D508" i="2"/>
  <c r="F507" i="2"/>
  <c r="D507" i="2"/>
  <c r="F506" i="2"/>
  <c r="D506" i="2"/>
  <c r="F505" i="2"/>
  <c r="D505" i="2"/>
  <c r="F504" i="2"/>
  <c r="D504" i="2"/>
  <c r="F503" i="2"/>
  <c r="D503" i="2"/>
  <c r="F502" i="2"/>
  <c r="D502" i="2"/>
  <c r="F501" i="2"/>
  <c r="D501" i="2"/>
  <c r="F500" i="2"/>
  <c r="D500" i="2"/>
  <c r="F499" i="2"/>
  <c r="D499" i="2"/>
  <c r="F498" i="2"/>
  <c r="D498" i="2"/>
  <c r="F497" i="2"/>
  <c r="D497" i="2"/>
  <c r="F496" i="2"/>
  <c r="D496" i="2"/>
  <c r="F495" i="2"/>
  <c r="D495" i="2"/>
  <c r="D494" i="2"/>
  <c r="F494" i="2" s="1"/>
  <c r="F493" i="2"/>
  <c r="D493" i="2"/>
  <c r="D492" i="2"/>
  <c r="F492" i="2" s="1"/>
  <c r="F491" i="2"/>
  <c r="D491" i="2"/>
  <c r="D490" i="2"/>
  <c r="F490" i="2" s="1"/>
  <c r="F489" i="2"/>
  <c r="D489" i="2"/>
  <c r="D488" i="2"/>
  <c r="F488" i="2" s="1"/>
  <c r="F487" i="2"/>
  <c r="D487" i="2"/>
  <c r="D486" i="2"/>
  <c r="F486" i="2" s="1"/>
  <c r="F485" i="2"/>
  <c r="D485" i="2"/>
  <c r="D484" i="2"/>
  <c r="F484" i="2" s="1"/>
  <c r="F483" i="2"/>
  <c r="D483" i="2"/>
  <c r="D482" i="2"/>
  <c r="F482" i="2" s="1"/>
  <c r="F481" i="2"/>
  <c r="D481" i="2"/>
  <c r="D480" i="2"/>
  <c r="F480" i="2" s="1"/>
  <c r="F479" i="2"/>
  <c r="D479" i="2"/>
  <c r="D478" i="2"/>
  <c r="F478" i="2" s="1"/>
  <c r="F477" i="2"/>
  <c r="D477" i="2"/>
  <c r="D476" i="2"/>
  <c r="F476" i="2" s="1"/>
  <c r="F475" i="2"/>
  <c r="D475" i="2"/>
  <c r="D474" i="2"/>
  <c r="F474" i="2" s="1"/>
  <c r="F473" i="2"/>
  <c r="D473" i="2"/>
  <c r="D472" i="2"/>
  <c r="F472" i="2" s="1"/>
  <c r="F471" i="2"/>
  <c r="D471" i="2"/>
  <c r="D470" i="2"/>
  <c r="F470" i="2" s="1"/>
  <c r="F469" i="2"/>
  <c r="D469" i="2"/>
  <c r="D468" i="2"/>
  <c r="F468" i="2" s="1"/>
  <c r="F467" i="2"/>
  <c r="D467" i="2"/>
  <c r="D466" i="2"/>
  <c r="F466" i="2" s="1"/>
  <c r="F465" i="2"/>
  <c r="D465" i="2"/>
  <c r="D464" i="2"/>
  <c r="F464" i="2" s="1"/>
  <c r="F463" i="2"/>
  <c r="D463" i="2"/>
  <c r="D462" i="2"/>
  <c r="F462" i="2" s="1"/>
  <c r="F461" i="2"/>
  <c r="D461" i="2"/>
  <c r="D460" i="2"/>
  <c r="F460" i="2" s="1"/>
  <c r="F459" i="2"/>
  <c r="D459" i="2"/>
  <c r="D458" i="2"/>
  <c r="F458" i="2" s="1"/>
  <c r="F457" i="2"/>
  <c r="D457" i="2"/>
  <c r="D456" i="2"/>
  <c r="F456" i="2" s="1"/>
  <c r="F455" i="2"/>
  <c r="D455" i="2"/>
  <c r="D454" i="2"/>
  <c r="F454" i="2" s="1"/>
  <c r="F453" i="2"/>
  <c r="D453" i="2"/>
  <c r="D452" i="2"/>
  <c r="F452" i="2" s="1"/>
  <c r="F451" i="2"/>
  <c r="D451" i="2"/>
  <c r="D450" i="2"/>
  <c r="F450" i="2" s="1"/>
  <c r="F449" i="2"/>
  <c r="D449" i="2"/>
  <c r="D448" i="2"/>
  <c r="F448" i="2" s="1"/>
  <c r="F447" i="2"/>
  <c r="D447" i="2"/>
  <c r="D446" i="2"/>
  <c r="F446" i="2" s="1"/>
  <c r="F445" i="2"/>
  <c r="D445" i="2"/>
  <c r="D444" i="2"/>
  <c r="F444" i="2" s="1"/>
  <c r="F443" i="2"/>
  <c r="D443" i="2"/>
  <c r="D442" i="2"/>
  <c r="F442" i="2" s="1"/>
  <c r="F441" i="2"/>
  <c r="D441" i="2"/>
  <c r="D440" i="2"/>
  <c r="F440" i="2" s="1"/>
  <c r="F439" i="2"/>
  <c r="D439" i="2"/>
  <c r="D438" i="2"/>
  <c r="F438" i="2" s="1"/>
  <c r="F437" i="2"/>
  <c r="D437" i="2"/>
  <c r="D436" i="2"/>
  <c r="F436" i="2" s="1"/>
  <c r="F435" i="2"/>
  <c r="D435" i="2"/>
  <c r="D434" i="2"/>
  <c r="F434" i="2" s="1"/>
  <c r="F433" i="2"/>
  <c r="D433" i="2"/>
  <c r="D432" i="2"/>
  <c r="F432" i="2" s="1"/>
  <c r="F431" i="2"/>
  <c r="D431" i="2"/>
  <c r="D430" i="2"/>
  <c r="F430" i="2" s="1"/>
  <c r="F429" i="2"/>
  <c r="D429" i="2"/>
  <c r="D428" i="2"/>
  <c r="F428" i="2" s="1"/>
  <c r="F427" i="2"/>
  <c r="D427" i="2"/>
  <c r="D426" i="2"/>
  <c r="F426" i="2" s="1"/>
  <c r="F425" i="2"/>
  <c r="D425" i="2"/>
  <c r="D424" i="2"/>
  <c r="F424" i="2" s="1"/>
  <c r="F423" i="2"/>
  <c r="D423" i="2"/>
  <c r="D422" i="2"/>
  <c r="F422" i="2" s="1"/>
  <c r="F421" i="2"/>
  <c r="D421" i="2"/>
  <c r="D420" i="2"/>
  <c r="F420" i="2" s="1"/>
  <c r="F419" i="2"/>
  <c r="D419" i="2"/>
  <c r="D418" i="2"/>
  <c r="F418" i="2" s="1"/>
  <c r="F417" i="2"/>
  <c r="D417" i="2"/>
  <c r="D416" i="2"/>
  <c r="F416" i="2" s="1"/>
  <c r="F415" i="2"/>
  <c r="D415" i="2"/>
  <c r="D414" i="2"/>
  <c r="F414" i="2" s="1"/>
  <c r="F413" i="2"/>
  <c r="D413" i="2"/>
  <c r="D412" i="2"/>
  <c r="F412" i="2" s="1"/>
  <c r="F411" i="2"/>
  <c r="D411" i="2"/>
  <c r="D410" i="2"/>
  <c r="F410" i="2" s="1"/>
  <c r="F409" i="2"/>
  <c r="D409" i="2"/>
  <c r="D408" i="2"/>
  <c r="F408" i="2" s="1"/>
  <c r="F407" i="2"/>
  <c r="D407" i="2"/>
  <c r="D406" i="2"/>
  <c r="F406" i="2" s="1"/>
  <c r="F405" i="2"/>
  <c r="D405" i="2"/>
  <c r="D404" i="2"/>
  <c r="F404" i="2" s="1"/>
  <c r="F403" i="2"/>
  <c r="D403" i="2"/>
  <c r="D402" i="2"/>
  <c r="F402" i="2" s="1"/>
  <c r="F401" i="2"/>
  <c r="D401" i="2"/>
  <c r="D400" i="2"/>
  <c r="F400" i="2" s="1"/>
  <c r="F399" i="2"/>
  <c r="D399" i="2"/>
  <c r="D398" i="2"/>
  <c r="F398" i="2" s="1"/>
  <c r="F397" i="2"/>
  <c r="D397" i="2"/>
  <c r="D396" i="2"/>
  <c r="F396" i="2" s="1"/>
  <c r="F395" i="2"/>
  <c r="D395" i="2"/>
  <c r="D394" i="2"/>
  <c r="F394" i="2" s="1"/>
  <c r="F393" i="2"/>
  <c r="D393" i="2"/>
  <c r="D392" i="2"/>
  <c r="F392" i="2" s="1"/>
  <c r="F391" i="2"/>
  <c r="D391" i="2"/>
  <c r="D390" i="2"/>
  <c r="F390" i="2" s="1"/>
  <c r="F389" i="2"/>
  <c r="D389" i="2"/>
  <c r="D388" i="2"/>
  <c r="F388" i="2" s="1"/>
  <c r="F387" i="2"/>
  <c r="D387" i="2"/>
  <c r="D386" i="2"/>
  <c r="F386" i="2" s="1"/>
  <c r="F385" i="2"/>
  <c r="D385" i="2"/>
  <c r="D384" i="2"/>
  <c r="F384" i="2" s="1"/>
  <c r="F383" i="2"/>
  <c r="D383" i="2"/>
  <c r="D382" i="2"/>
  <c r="F382" i="2" s="1"/>
  <c r="F381" i="2"/>
  <c r="D381" i="2"/>
  <c r="D380" i="2"/>
  <c r="F380" i="2" s="1"/>
  <c r="F379" i="2"/>
  <c r="D379" i="2"/>
  <c r="D378" i="2"/>
  <c r="F378" i="2" s="1"/>
  <c r="F377" i="2"/>
  <c r="D377" i="2"/>
  <c r="D376" i="2"/>
  <c r="F376" i="2" s="1"/>
  <c r="F375" i="2"/>
  <c r="D375" i="2"/>
  <c r="D374" i="2"/>
  <c r="F374" i="2" s="1"/>
  <c r="F373" i="2"/>
  <c r="D373" i="2"/>
  <c r="D372" i="2"/>
  <c r="F372" i="2" s="1"/>
  <c r="F371" i="2"/>
  <c r="D371" i="2"/>
  <c r="D370" i="2"/>
  <c r="F370" i="2" s="1"/>
  <c r="F369" i="2"/>
  <c r="D369" i="2"/>
  <c r="D368" i="2"/>
  <c r="F368" i="2" s="1"/>
  <c r="F367" i="2"/>
  <c r="D367" i="2"/>
  <c r="D366" i="2"/>
  <c r="F366" i="2" s="1"/>
  <c r="F365" i="2"/>
  <c r="D365" i="2"/>
  <c r="D364" i="2"/>
  <c r="F364" i="2" s="1"/>
  <c r="F363" i="2"/>
  <c r="D363" i="2"/>
  <c r="D362" i="2"/>
  <c r="F362" i="2" s="1"/>
  <c r="F361" i="2"/>
  <c r="D361" i="2"/>
  <c r="D360" i="2"/>
  <c r="F360" i="2" s="1"/>
  <c r="F359" i="2"/>
  <c r="D359" i="2"/>
  <c r="D358" i="2"/>
  <c r="F358" i="2" s="1"/>
  <c r="F357" i="2"/>
  <c r="D357" i="2"/>
  <c r="D356" i="2"/>
  <c r="F356" i="2" s="1"/>
  <c r="F355" i="2"/>
  <c r="D355" i="2"/>
  <c r="D354" i="2"/>
  <c r="F354" i="2" s="1"/>
  <c r="F353" i="2"/>
  <c r="D353" i="2"/>
  <c r="D352" i="2"/>
  <c r="F352" i="2" s="1"/>
  <c r="F351" i="2"/>
  <c r="D351" i="2"/>
  <c r="D350" i="2"/>
  <c r="F350" i="2" s="1"/>
  <c r="F349" i="2"/>
  <c r="D349" i="2"/>
  <c r="D348" i="2"/>
  <c r="F348" i="2" s="1"/>
  <c r="F347" i="2"/>
  <c r="D347" i="2"/>
  <c r="D346" i="2"/>
  <c r="F346" i="2" s="1"/>
  <c r="F345" i="2"/>
  <c r="D345" i="2"/>
  <c r="D344" i="2"/>
  <c r="F344" i="2" s="1"/>
  <c r="F343" i="2"/>
  <c r="D343" i="2"/>
  <c r="D342" i="2"/>
  <c r="F342" i="2" s="1"/>
  <c r="F341" i="2"/>
  <c r="D341" i="2"/>
  <c r="D340" i="2"/>
  <c r="F340" i="2" s="1"/>
  <c r="F339" i="2"/>
  <c r="D339" i="2"/>
  <c r="D338" i="2"/>
  <c r="F338" i="2" s="1"/>
  <c r="F337" i="2"/>
  <c r="D337" i="2"/>
  <c r="D336" i="2"/>
  <c r="F336" i="2" s="1"/>
  <c r="F335" i="2"/>
  <c r="D335" i="2"/>
  <c r="D334" i="2"/>
  <c r="F334" i="2" s="1"/>
  <c r="F333" i="2"/>
  <c r="D333" i="2"/>
  <c r="D332" i="2"/>
  <c r="F332" i="2" s="1"/>
  <c r="F331" i="2"/>
  <c r="D331" i="2"/>
  <c r="D330" i="2"/>
  <c r="F330" i="2" s="1"/>
  <c r="F329" i="2"/>
  <c r="D329" i="2"/>
  <c r="D328" i="2"/>
  <c r="F328" i="2" s="1"/>
  <c r="F327" i="2"/>
  <c r="D327" i="2"/>
  <c r="D326" i="2"/>
  <c r="F326" i="2" s="1"/>
  <c r="F325" i="2"/>
  <c r="D325" i="2"/>
  <c r="F324" i="2"/>
  <c r="D324" i="2"/>
  <c r="D323" i="2"/>
  <c r="F323" i="2" s="1"/>
  <c r="F322" i="2"/>
  <c r="D322" i="2"/>
  <c r="D321" i="2"/>
  <c r="F321" i="2" s="1"/>
  <c r="F320" i="2"/>
  <c r="D320" i="2"/>
  <c r="D319" i="2"/>
  <c r="F319" i="2" s="1"/>
  <c r="F318" i="2"/>
  <c r="D318" i="2"/>
  <c r="D317" i="2"/>
  <c r="F317" i="2" s="1"/>
  <c r="F316" i="2"/>
  <c r="D316" i="2"/>
  <c r="D315" i="2"/>
  <c r="F315" i="2" s="1"/>
  <c r="F314" i="2"/>
  <c r="D314" i="2"/>
  <c r="D313" i="2"/>
  <c r="F313" i="2" s="1"/>
  <c r="F312" i="2"/>
  <c r="D312" i="2"/>
  <c r="D311" i="2"/>
  <c r="F311" i="2" s="1"/>
  <c r="F310" i="2"/>
  <c r="D310" i="2"/>
  <c r="D309" i="2"/>
  <c r="F309" i="2" s="1"/>
  <c r="F308" i="2"/>
  <c r="D308" i="2"/>
  <c r="D307" i="2"/>
  <c r="F307" i="2" s="1"/>
  <c r="F306" i="2"/>
  <c r="D306" i="2"/>
  <c r="D305" i="2"/>
  <c r="F305" i="2" s="1"/>
  <c r="F304" i="2"/>
  <c r="D304" i="2"/>
  <c r="D303" i="2"/>
  <c r="F303" i="2" s="1"/>
  <c r="F302" i="2"/>
  <c r="D302" i="2"/>
  <c r="D301" i="2"/>
  <c r="F301" i="2" s="1"/>
  <c r="F300" i="2"/>
  <c r="D300" i="2"/>
  <c r="D299" i="2"/>
  <c r="F299" i="2" s="1"/>
  <c r="F298" i="2"/>
  <c r="D298" i="2"/>
  <c r="D297" i="2"/>
  <c r="F297" i="2" s="1"/>
  <c r="F296" i="2"/>
  <c r="D296" i="2"/>
  <c r="D295" i="2"/>
  <c r="F295" i="2" s="1"/>
  <c r="F294" i="2"/>
  <c r="D294" i="2"/>
  <c r="D293" i="2"/>
  <c r="F293" i="2" s="1"/>
  <c r="F292" i="2"/>
  <c r="D292" i="2"/>
  <c r="D291" i="2"/>
  <c r="F291" i="2" s="1"/>
  <c r="F290" i="2"/>
  <c r="D290" i="2"/>
  <c r="D289" i="2"/>
  <c r="F289" i="2" s="1"/>
  <c r="F288" i="2"/>
  <c r="D288" i="2"/>
  <c r="D287" i="2"/>
  <c r="F287" i="2" s="1"/>
  <c r="F286" i="2"/>
  <c r="D286" i="2"/>
  <c r="D285" i="2"/>
  <c r="F285" i="2" s="1"/>
  <c r="F284" i="2"/>
  <c r="D284" i="2"/>
  <c r="D283" i="2"/>
  <c r="F283" i="2" s="1"/>
  <c r="F282" i="2"/>
  <c r="D282" i="2"/>
  <c r="D281" i="2"/>
  <c r="F281" i="2" s="1"/>
  <c r="F280" i="2"/>
  <c r="D280" i="2"/>
  <c r="D279" i="2"/>
  <c r="F279" i="2" s="1"/>
  <c r="F278" i="2"/>
  <c r="D278" i="2"/>
  <c r="D277" i="2"/>
  <c r="F277" i="2" s="1"/>
  <c r="F276" i="2"/>
  <c r="D276" i="2"/>
  <c r="D275" i="2"/>
  <c r="F275" i="2" s="1"/>
  <c r="F274" i="2"/>
  <c r="D274" i="2"/>
  <c r="D273" i="2"/>
  <c r="F273" i="2" s="1"/>
  <c r="F272" i="2"/>
  <c r="D272" i="2"/>
  <c r="D271" i="2"/>
  <c r="F271" i="2" s="1"/>
  <c r="F270" i="2"/>
  <c r="D270" i="2"/>
  <c r="D269" i="2"/>
  <c r="F269" i="2" s="1"/>
  <c r="F268" i="2"/>
  <c r="D268" i="2"/>
  <c r="D267" i="2"/>
  <c r="F267" i="2" s="1"/>
  <c r="F266" i="2"/>
  <c r="D266" i="2"/>
  <c r="D265" i="2"/>
  <c r="F265" i="2" s="1"/>
  <c r="F264" i="2"/>
  <c r="D264" i="2"/>
  <c r="D263" i="2"/>
  <c r="F263" i="2" s="1"/>
  <c r="F262" i="2"/>
  <c r="D262" i="2"/>
  <c r="D261" i="2"/>
  <c r="F261" i="2" s="1"/>
  <c r="F260" i="2"/>
  <c r="D260" i="2"/>
  <c r="D259" i="2"/>
  <c r="F259" i="2" s="1"/>
  <c r="F258" i="2"/>
  <c r="D258" i="2"/>
  <c r="D257" i="2"/>
  <c r="F257" i="2" s="1"/>
  <c r="F256" i="2"/>
  <c r="D256" i="2"/>
  <c r="D255" i="2"/>
  <c r="F255" i="2" s="1"/>
  <c r="F254" i="2"/>
  <c r="D254" i="2"/>
  <c r="D253" i="2"/>
  <c r="F253" i="2" s="1"/>
  <c r="F252" i="2"/>
  <c r="D252" i="2"/>
  <c r="D251" i="2"/>
  <c r="F251" i="2" s="1"/>
  <c r="F250" i="2"/>
  <c r="D250" i="2"/>
  <c r="D249" i="2"/>
  <c r="F249" i="2" s="1"/>
  <c r="F248" i="2"/>
  <c r="D248" i="2"/>
  <c r="D247" i="2"/>
  <c r="F247" i="2" s="1"/>
  <c r="F246" i="2"/>
  <c r="D246" i="2"/>
  <c r="D245" i="2"/>
  <c r="F245" i="2" s="1"/>
  <c r="F244" i="2"/>
  <c r="D244" i="2"/>
  <c r="D243" i="2"/>
  <c r="F243" i="2" s="1"/>
  <c r="F242" i="2"/>
  <c r="D242" i="2"/>
  <c r="D241" i="2"/>
  <c r="F241" i="2" s="1"/>
  <c r="F240" i="2"/>
  <c r="D240" i="2"/>
  <c r="D239" i="2"/>
  <c r="F239" i="2" s="1"/>
  <c r="F238" i="2"/>
  <c r="D238" i="2"/>
  <c r="D237" i="2"/>
  <c r="F237" i="2" s="1"/>
  <c r="F236" i="2"/>
  <c r="D236" i="2"/>
  <c r="D235" i="2"/>
  <c r="F235" i="2" s="1"/>
  <c r="F234" i="2"/>
  <c r="D234" i="2"/>
  <c r="D233" i="2"/>
  <c r="F233" i="2" s="1"/>
  <c r="D232" i="2"/>
  <c r="F232" i="2" s="1"/>
  <c r="D231" i="2"/>
  <c r="F231" i="2" s="1"/>
  <c r="D230" i="2"/>
  <c r="F230" i="2" s="1"/>
  <c r="D229" i="2"/>
  <c r="F229" i="2" s="1"/>
  <c r="F228" i="2"/>
  <c r="D228" i="2"/>
  <c r="D227" i="2"/>
  <c r="F227" i="2" s="1"/>
  <c r="D226" i="2"/>
  <c r="F226" i="2" s="1"/>
  <c r="D225" i="2"/>
  <c r="F225" i="2" s="1"/>
  <c r="D224" i="2"/>
  <c r="F224" i="2" s="1"/>
  <c r="D223" i="2"/>
  <c r="F223" i="2" s="1"/>
  <c r="D222" i="2"/>
  <c r="F222" i="2" s="1"/>
  <c r="D221" i="2"/>
  <c r="F221" i="2" s="1"/>
  <c r="F220" i="2"/>
  <c r="D220" i="2"/>
  <c r="D219" i="2"/>
  <c r="F219" i="2" s="1"/>
  <c r="D218" i="2"/>
  <c r="F218" i="2" s="1"/>
  <c r="D217" i="2"/>
  <c r="F217" i="2" s="1"/>
  <c r="D216" i="2"/>
  <c r="F216" i="2" s="1"/>
  <c r="D215" i="2"/>
  <c r="F215" i="2" s="1"/>
  <c r="D214" i="2"/>
  <c r="F214" i="2" s="1"/>
  <c r="D213" i="2"/>
  <c r="F213" i="2" s="1"/>
  <c r="F212" i="2"/>
  <c r="D212" i="2"/>
  <c r="D211" i="2"/>
  <c r="F211" i="2" s="1"/>
  <c r="D210" i="2"/>
  <c r="F210" i="2" s="1"/>
  <c r="D209" i="2"/>
  <c r="F209" i="2" s="1"/>
  <c r="D208" i="2"/>
  <c r="F208" i="2" s="1"/>
  <c r="D207" i="2"/>
  <c r="F207" i="2" s="1"/>
  <c r="D206" i="2"/>
  <c r="F206" i="2" s="1"/>
  <c r="D205" i="2"/>
  <c r="F205" i="2" s="1"/>
  <c r="F204" i="2"/>
  <c r="D204" i="2"/>
  <c r="D203" i="2"/>
  <c r="F203" i="2" s="1"/>
  <c r="D202" i="2"/>
  <c r="F202" i="2" s="1"/>
  <c r="D201" i="2"/>
  <c r="F201" i="2" s="1"/>
  <c r="D200" i="2"/>
  <c r="F200" i="2" s="1"/>
  <c r="D199" i="2"/>
  <c r="F199" i="2" s="1"/>
  <c r="D198" i="2"/>
  <c r="F198" i="2" s="1"/>
  <c r="D197" i="2"/>
  <c r="F197" i="2" s="1"/>
  <c r="F196" i="2"/>
  <c r="D196" i="2"/>
  <c r="D195" i="2"/>
  <c r="F195" i="2" s="1"/>
  <c r="D194" i="2"/>
  <c r="F194" i="2" s="1"/>
  <c r="D193" i="2"/>
  <c r="F193" i="2" s="1"/>
  <c r="D192" i="2"/>
  <c r="F192" i="2" s="1"/>
  <c r="D191" i="2"/>
  <c r="F191" i="2" s="1"/>
  <c r="D190" i="2"/>
  <c r="F190" i="2" s="1"/>
  <c r="D189" i="2"/>
  <c r="F189" i="2" s="1"/>
  <c r="F188" i="2"/>
  <c r="D188" i="2"/>
  <c r="D187" i="2"/>
  <c r="F187" i="2" s="1"/>
  <c r="D186" i="2"/>
  <c r="F186" i="2" s="1"/>
  <c r="D185" i="2"/>
  <c r="F185" i="2" s="1"/>
  <c r="D184" i="2"/>
  <c r="F184" i="2" s="1"/>
  <c r="D183" i="2"/>
  <c r="F183" i="2" s="1"/>
  <c r="D182" i="2"/>
  <c r="F182" i="2" s="1"/>
  <c r="D181" i="2"/>
  <c r="F181" i="2" s="1"/>
  <c r="F180" i="2"/>
  <c r="D180" i="2"/>
  <c r="D179" i="2"/>
  <c r="F179" i="2" s="1"/>
  <c r="D178" i="2"/>
  <c r="F178" i="2" s="1"/>
  <c r="D177" i="2"/>
  <c r="F177" i="2" s="1"/>
  <c r="D176" i="2"/>
  <c r="F176" i="2" s="1"/>
  <c r="D175" i="2"/>
  <c r="F175" i="2" s="1"/>
  <c r="D174" i="2"/>
  <c r="F174" i="2" s="1"/>
  <c r="D173" i="2"/>
  <c r="F173" i="2" s="1"/>
  <c r="F172" i="2"/>
  <c r="D172" i="2"/>
  <c r="D171" i="2"/>
  <c r="F171" i="2" s="1"/>
  <c r="D170" i="2"/>
  <c r="F170" i="2" s="1"/>
  <c r="D169" i="2"/>
  <c r="F169" i="2" s="1"/>
  <c r="D168" i="2"/>
  <c r="F168" i="2" s="1"/>
  <c r="D167" i="2"/>
  <c r="F167" i="2" s="1"/>
  <c r="D166" i="2"/>
  <c r="F166" i="2" s="1"/>
  <c r="D165" i="2"/>
  <c r="F165" i="2" s="1"/>
  <c r="F164" i="2"/>
  <c r="D164" i="2"/>
  <c r="D163" i="2"/>
  <c r="F163" i="2" s="1"/>
  <c r="D162" i="2"/>
  <c r="F162" i="2" s="1"/>
  <c r="D161" i="2"/>
  <c r="F161" i="2" s="1"/>
  <c r="D160" i="2"/>
  <c r="F160" i="2" s="1"/>
  <c r="D159" i="2"/>
  <c r="F159" i="2" s="1"/>
  <c r="D158" i="2"/>
  <c r="F158" i="2" s="1"/>
  <c r="D157" i="2"/>
  <c r="F157" i="2" s="1"/>
  <c r="F156" i="2"/>
  <c r="D156" i="2"/>
  <c r="D155" i="2"/>
  <c r="F155" i="2" s="1"/>
  <c r="D154" i="2"/>
  <c r="F154" i="2" s="1"/>
  <c r="D153" i="2"/>
  <c r="F153" i="2" s="1"/>
  <c r="D152" i="2"/>
  <c r="F152" i="2" s="1"/>
  <c r="D151" i="2"/>
  <c r="F151" i="2" s="1"/>
  <c r="D150" i="2"/>
  <c r="F150" i="2" s="1"/>
  <c r="D149" i="2"/>
  <c r="F149" i="2" s="1"/>
  <c r="D148" i="2"/>
  <c r="F148" i="2" s="1"/>
  <c r="D147" i="2"/>
  <c r="F147" i="2" s="1"/>
  <c r="D146" i="2"/>
  <c r="F146" i="2" s="1"/>
  <c r="D145" i="2"/>
  <c r="F145" i="2" s="1"/>
  <c r="D144" i="2"/>
  <c r="F144" i="2" s="1"/>
  <c r="D143" i="2"/>
  <c r="F143" i="2" s="1"/>
  <c r="D142" i="2"/>
  <c r="F142" i="2" s="1"/>
  <c r="D141" i="2"/>
  <c r="F141" i="2" s="1"/>
  <c r="D140" i="2"/>
  <c r="F140" i="2" s="1"/>
  <c r="D139" i="2"/>
  <c r="F139" i="2" s="1"/>
  <c r="D138" i="2"/>
  <c r="F138" i="2" s="1"/>
  <c r="D137" i="2"/>
  <c r="F137" i="2" s="1"/>
  <c r="D136" i="2"/>
  <c r="F136" i="2" s="1"/>
  <c r="D135" i="2"/>
  <c r="F135" i="2" s="1"/>
  <c r="D134" i="2"/>
  <c r="F134" i="2" s="1"/>
  <c r="D133" i="2"/>
  <c r="F133" i="2" s="1"/>
  <c r="D132" i="2"/>
  <c r="F132" i="2" s="1"/>
  <c r="D131" i="2"/>
  <c r="F131" i="2" s="1"/>
  <c r="D130" i="2"/>
  <c r="F130" i="2" s="1"/>
  <c r="D129" i="2"/>
  <c r="F129" i="2" s="1"/>
  <c r="D128" i="2"/>
  <c r="F128" i="2" s="1"/>
  <c r="D127" i="2"/>
  <c r="F127" i="2" s="1"/>
  <c r="D126" i="2"/>
  <c r="F126" i="2" s="1"/>
  <c r="D125" i="2"/>
  <c r="F125" i="2" s="1"/>
  <c r="D124" i="2"/>
  <c r="F124" i="2" s="1"/>
  <c r="D123" i="2"/>
  <c r="F123" i="2" s="1"/>
  <c r="D122" i="2"/>
  <c r="F122" i="2" s="1"/>
  <c r="D121" i="2"/>
  <c r="F121" i="2" s="1"/>
  <c r="D120" i="2"/>
  <c r="F120" i="2" s="1"/>
  <c r="D119" i="2"/>
  <c r="F119" i="2" s="1"/>
  <c r="D118" i="2"/>
  <c r="F118" i="2" s="1"/>
  <c r="D117" i="2"/>
  <c r="F117" i="2" s="1"/>
  <c r="D116" i="2"/>
  <c r="F116" i="2" s="1"/>
  <c r="D115" i="2"/>
  <c r="F115" i="2" s="1"/>
  <c r="D114" i="2"/>
  <c r="F114" i="2" s="1"/>
  <c r="D113" i="2"/>
  <c r="F113" i="2" s="1"/>
  <c r="D112" i="2"/>
  <c r="F112" i="2" s="1"/>
  <c r="D111" i="2"/>
  <c r="F111" i="2" s="1"/>
  <c r="D110" i="2"/>
  <c r="F110" i="2" s="1"/>
  <c r="D109" i="2"/>
  <c r="F109" i="2" s="1"/>
  <c r="D108" i="2"/>
  <c r="F108" i="2" s="1"/>
  <c r="D107" i="2"/>
  <c r="F107" i="2" s="1"/>
  <c r="D106" i="2"/>
  <c r="F106" i="2" s="1"/>
  <c r="D105" i="2"/>
  <c r="F105" i="2" s="1"/>
  <c r="D104" i="2"/>
  <c r="F104" i="2" s="1"/>
  <c r="D103" i="2"/>
  <c r="F103" i="2" s="1"/>
  <c r="D102" i="2"/>
  <c r="F102" i="2" s="1"/>
  <c r="D101" i="2"/>
  <c r="F101" i="2" s="1"/>
  <c r="D100" i="2"/>
  <c r="F100" i="2" s="1"/>
  <c r="D99" i="2"/>
  <c r="F99" i="2" s="1"/>
  <c r="D98" i="2"/>
  <c r="F98" i="2" s="1"/>
  <c r="D97" i="2"/>
  <c r="F97" i="2" s="1"/>
  <c r="D96" i="2"/>
  <c r="F96" i="2" s="1"/>
  <c r="D95" i="2"/>
  <c r="F95" i="2" s="1"/>
  <c r="D94" i="2"/>
  <c r="F94" i="2" s="1"/>
  <c r="D93" i="2"/>
  <c r="F93" i="2" s="1"/>
  <c r="D92" i="2"/>
  <c r="F92" i="2" s="1"/>
  <c r="D91" i="2"/>
  <c r="F91" i="2" s="1"/>
  <c r="D90" i="2"/>
  <c r="F90" i="2" s="1"/>
  <c r="D89" i="2"/>
  <c r="F89" i="2" s="1"/>
  <c r="D88" i="2"/>
  <c r="F88" i="2" s="1"/>
  <c r="D87" i="2"/>
  <c r="F87" i="2" s="1"/>
  <c r="D86" i="2"/>
  <c r="F86" i="2" s="1"/>
  <c r="D85" i="2"/>
  <c r="F85" i="2" s="1"/>
  <c r="D84" i="2"/>
  <c r="F84" i="2" s="1"/>
  <c r="D83" i="2"/>
  <c r="F83" i="2" s="1"/>
  <c r="D82" i="2"/>
  <c r="F82" i="2" s="1"/>
  <c r="D81" i="2"/>
  <c r="F81" i="2" s="1"/>
  <c r="D80" i="2"/>
  <c r="F80" i="2" s="1"/>
  <c r="D79" i="2"/>
  <c r="F79" i="2" s="1"/>
  <c r="D78" i="2"/>
  <c r="F78" i="2" s="1"/>
  <c r="D77" i="2"/>
  <c r="F77" i="2" s="1"/>
  <c r="D76" i="2"/>
  <c r="F76" i="2" s="1"/>
  <c r="D75" i="2"/>
  <c r="F75" i="2" s="1"/>
  <c r="D74" i="2"/>
  <c r="F74" i="2" s="1"/>
  <c r="D73" i="2"/>
  <c r="F73" i="2" s="1"/>
  <c r="D72" i="2"/>
  <c r="F72" i="2" s="1"/>
  <c r="D71" i="2"/>
  <c r="F71" i="2" s="1"/>
  <c r="D70" i="2"/>
  <c r="F70" i="2" s="1"/>
  <c r="D69" i="2"/>
  <c r="F69" i="2" s="1"/>
  <c r="D68" i="2"/>
  <c r="F68" i="2" s="1"/>
  <c r="D67" i="2"/>
  <c r="F67" i="2" s="1"/>
  <c r="D66" i="2"/>
  <c r="F66" i="2" s="1"/>
  <c r="D65" i="2"/>
  <c r="F65" i="2" s="1"/>
  <c r="D64" i="2"/>
  <c r="F64" i="2" s="1"/>
  <c r="D63" i="2"/>
  <c r="F63" i="2" s="1"/>
  <c r="D62" i="2"/>
  <c r="F62" i="2" s="1"/>
  <c r="D61" i="2"/>
  <c r="F61" i="2" s="1"/>
  <c r="D60" i="2"/>
  <c r="F60" i="2" s="1"/>
  <c r="D59" i="2"/>
  <c r="F59" i="2" s="1"/>
  <c r="D58" i="2"/>
  <c r="F58" i="2" s="1"/>
  <c r="D57" i="2"/>
  <c r="F57" i="2" s="1"/>
  <c r="D56" i="2"/>
  <c r="F56" i="2" s="1"/>
  <c r="D55" i="2"/>
  <c r="F55" i="2" s="1"/>
  <c r="D54" i="2"/>
  <c r="F54" i="2" s="1"/>
  <c r="D53" i="2"/>
  <c r="F53" i="2" s="1"/>
  <c r="D52" i="2"/>
  <c r="F52" i="2" s="1"/>
  <c r="D51" i="2"/>
  <c r="F51" i="2" s="1"/>
  <c r="D50" i="2"/>
  <c r="F50" i="2" s="1"/>
  <c r="D49" i="2"/>
  <c r="F49" i="2" s="1"/>
  <c r="D48" i="2"/>
  <c r="F48" i="2" s="1"/>
  <c r="D47" i="2"/>
  <c r="F47" i="2" s="1"/>
  <c r="D46" i="2"/>
  <c r="F46" i="2" s="1"/>
  <c r="D45" i="2"/>
  <c r="F45" i="2" s="1"/>
  <c r="D44" i="2"/>
  <c r="F44" i="2" s="1"/>
  <c r="D43" i="2"/>
  <c r="F43" i="2" s="1"/>
  <c r="D42" i="2"/>
  <c r="F42" i="2" s="1"/>
  <c r="D41" i="2"/>
  <c r="F41" i="2" s="1"/>
  <c r="D40" i="2"/>
  <c r="F40" i="2" s="1"/>
  <c r="D39" i="2"/>
  <c r="F39" i="2" s="1"/>
  <c r="D38" i="2"/>
  <c r="F38" i="2" s="1"/>
  <c r="D37" i="2"/>
  <c r="F37" i="2" s="1"/>
  <c r="D36" i="2"/>
  <c r="F36" i="2" s="1"/>
  <c r="D35" i="2"/>
  <c r="F35" i="2" s="1"/>
  <c r="D34" i="2"/>
  <c r="F34" i="2" s="1"/>
  <c r="D33" i="2"/>
  <c r="F33" i="2" s="1"/>
  <c r="D32" i="2"/>
  <c r="F32" i="2" s="1"/>
  <c r="D31" i="2"/>
  <c r="F31" i="2" s="1"/>
  <c r="D30" i="2"/>
  <c r="F30" i="2" s="1"/>
  <c r="D29" i="2"/>
  <c r="F29" i="2" s="1"/>
  <c r="D28" i="2"/>
  <c r="F28" i="2" s="1"/>
  <c r="D27" i="2"/>
  <c r="F27" i="2" s="1"/>
  <c r="D26" i="2"/>
  <c r="F26" i="2" s="1"/>
  <c r="D25" i="2"/>
  <c r="F25" i="2" s="1"/>
  <c r="D24" i="2"/>
  <c r="F24" i="2" s="1"/>
  <c r="D23" i="2"/>
  <c r="F23" i="2" s="1"/>
  <c r="D22" i="2"/>
  <c r="F22" i="2" s="1"/>
  <c r="D21" i="2"/>
  <c r="F21" i="2" s="1"/>
  <c r="D20" i="2"/>
  <c r="F20" i="2" s="1"/>
  <c r="D19" i="2"/>
  <c r="F19" i="2" s="1"/>
  <c r="D18" i="2"/>
  <c r="F18" i="2" s="1"/>
  <c r="D17" i="2"/>
  <c r="F17" i="2" s="1"/>
  <c r="D16" i="2"/>
  <c r="F16" i="2" s="1"/>
  <c r="D15" i="2"/>
  <c r="F15" i="2" s="1"/>
  <c r="D14" i="2"/>
  <c r="F14" i="2" s="1"/>
  <c r="D13" i="2"/>
  <c r="F13" i="2" s="1"/>
  <c r="D12" i="2"/>
  <c r="F12" i="2" s="1"/>
  <c r="D11" i="2"/>
  <c r="F11" i="2" s="1"/>
  <c r="D10" i="2"/>
  <c r="F10" i="2" s="1"/>
  <c r="D9" i="2"/>
  <c r="F9" i="2" s="1"/>
  <c r="D8" i="2"/>
  <c r="F8" i="2" s="1"/>
  <c r="D7" i="2"/>
  <c r="F7" i="2" s="1"/>
  <c r="D6" i="2"/>
  <c r="F6" i="2" s="1"/>
  <c r="D5" i="2"/>
  <c r="F5" i="2" s="1"/>
  <c r="D4" i="2"/>
  <c r="F4" i="2" s="1"/>
  <c r="D3" i="2"/>
  <c r="F3" i="2" s="1"/>
  <c r="D2" i="2"/>
  <c r="F2" i="2" s="1"/>
  <c r="F912" i="1"/>
  <c r="H912" i="1" s="1"/>
  <c r="F911" i="1"/>
  <c r="H911" i="1" s="1"/>
  <c r="F910" i="1"/>
  <c r="H910" i="1" s="1"/>
  <c r="F909" i="1"/>
  <c r="H909" i="1" s="1"/>
  <c r="F908" i="1"/>
  <c r="H908" i="1" s="1"/>
  <c r="F907" i="1"/>
  <c r="H907" i="1" s="1"/>
  <c r="F906" i="1"/>
  <c r="H906" i="1" s="1"/>
  <c r="F905" i="1"/>
  <c r="H905" i="1" s="1"/>
  <c r="F904" i="1"/>
  <c r="H904" i="1" s="1"/>
  <c r="F903" i="1"/>
  <c r="H903" i="1" s="1"/>
  <c r="F902" i="1"/>
  <c r="H902" i="1" s="1"/>
  <c r="F901" i="1"/>
  <c r="H901" i="1" s="1"/>
  <c r="F900" i="1"/>
  <c r="H900" i="1" s="1"/>
  <c r="F899" i="1"/>
  <c r="H899" i="1" s="1"/>
  <c r="F898" i="1"/>
  <c r="H898" i="1" s="1"/>
  <c r="F897" i="1"/>
  <c r="H897" i="1" s="1"/>
  <c r="F896" i="1"/>
  <c r="H896" i="1" s="1"/>
  <c r="F895" i="1"/>
  <c r="H895" i="1" s="1"/>
  <c r="F894" i="1"/>
  <c r="H894" i="1" s="1"/>
  <c r="F893" i="1"/>
  <c r="H893" i="1" s="1"/>
  <c r="F892" i="1"/>
  <c r="H892" i="1" s="1"/>
  <c r="F891" i="1"/>
  <c r="H891" i="1" s="1"/>
  <c r="F890" i="1"/>
  <c r="H890" i="1" s="1"/>
  <c r="F889" i="1"/>
  <c r="H889" i="1" s="1"/>
  <c r="F888" i="1"/>
  <c r="H888" i="1" s="1"/>
  <c r="F887" i="1"/>
  <c r="H887" i="1" s="1"/>
  <c r="F886" i="1"/>
  <c r="H886" i="1" s="1"/>
  <c r="F885" i="1"/>
  <c r="H885" i="1" s="1"/>
  <c r="F884" i="1"/>
  <c r="H884" i="1" s="1"/>
  <c r="F883" i="1"/>
  <c r="H883" i="1" s="1"/>
  <c r="F882" i="1"/>
  <c r="H882" i="1" s="1"/>
  <c r="F881" i="1"/>
  <c r="H881" i="1" s="1"/>
  <c r="F880" i="1"/>
  <c r="H880" i="1" s="1"/>
  <c r="F879" i="1"/>
  <c r="H879" i="1" s="1"/>
  <c r="F878" i="1"/>
  <c r="H878" i="1" s="1"/>
  <c r="F877" i="1"/>
  <c r="H877" i="1" s="1"/>
  <c r="F876" i="1"/>
  <c r="H876" i="1" s="1"/>
  <c r="F875" i="1"/>
  <c r="H875" i="1" s="1"/>
  <c r="F874" i="1"/>
  <c r="H874" i="1" s="1"/>
  <c r="F873" i="1"/>
  <c r="H873" i="1" s="1"/>
  <c r="F872" i="1"/>
  <c r="H872" i="1" s="1"/>
  <c r="F871" i="1"/>
  <c r="H871" i="1" s="1"/>
  <c r="F870" i="1"/>
  <c r="H870" i="1" s="1"/>
  <c r="F869" i="1"/>
  <c r="H869" i="1" s="1"/>
  <c r="F868" i="1"/>
  <c r="H868" i="1" s="1"/>
  <c r="F867" i="1"/>
  <c r="H867" i="1" s="1"/>
  <c r="F866" i="1"/>
  <c r="H866" i="1" s="1"/>
  <c r="F865" i="1"/>
  <c r="H865" i="1" s="1"/>
  <c r="F864" i="1"/>
  <c r="H864" i="1" s="1"/>
  <c r="F863" i="1"/>
  <c r="H863" i="1" s="1"/>
  <c r="F862" i="1"/>
  <c r="H862" i="1" s="1"/>
  <c r="F861" i="1"/>
  <c r="H861" i="1" s="1"/>
  <c r="F860" i="1"/>
  <c r="H860" i="1" s="1"/>
  <c r="F859" i="1"/>
  <c r="H859" i="1" s="1"/>
  <c r="F858" i="1"/>
  <c r="H858" i="1" s="1"/>
  <c r="F857" i="1"/>
  <c r="H857" i="1" s="1"/>
  <c r="F856" i="1"/>
  <c r="H856" i="1" s="1"/>
  <c r="F855" i="1"/>
  <c r="H855" i="1" s="1"/>
  <c r="F854" i="1"/>
  <c r="H854" i="1" s="1"/>
  <c r="F853" i="1"/>
  <c r="H853" i="1" s="1"/>
  <c r="F852" i="1"/>
  <c r="H852" i="1" s="1"/>
  <c r="F851" i="1"/>
  <c r="H851" i="1" s="1"/>
  <c r="F850" i="1"/>
  <c r="H850" i="1" s="1"/>
  <c r="F849" i="1"/>
  <c r="H849" i="1" s="1"/>
  <c r="F848" i="1"/>
  <c r="H848" i="1" s="1"/>
  <c r="F847" i="1"/>
  <c r="H847" i="1" s="1"/>
  <c r="F846" i="1"/>
  <c r="H846" i="1" s="1"/>
  <c r="F845" i="1"/>
  <c r="H845" i="1" s="1"/>
  <c r="F844" i="1"/>
  <c r="H844" i="1" s="1"/>
  <c r="F843" i="1"/>
  <c r="H843" i="1" s="1"/>
  <c r="F842" i="1"/>
  <c r="H842" i="1" s="1"/>
  <c r="F841" i="1"/>
  <c r="H841" i="1" s="1"/>
  <c r="F840" i="1"/>
  <c r="H840" i="1" s="1"/>
  <c r="F839" i="1"/>
  <c r="H839" i="1" s="1"/>
  <c r="F838" i="1"/>
  <c r="H838" i="1" s="1"/>
  <c r="F837" i="1"/>
  <c r="H837" i="1" s="1"/>
  <c r="F836" i="1"/>
  <c r="H836" i="1" s="1"/>
  <c r="F835" i="1"/>
  <c r="H835" i="1" s="1"/>
  <c r="F834" i="1"/>
  <c r="H834" i="1" s="1"/>
  <c r="F833" i="1"/>
  <c r="H833" i="1" s="1"/>
  <c r="F832" i="1"/>
  <c r="H832" i="1" s="1"/>
  <c r="F831" i="1"/>
  <c r="H831" i="1" s="1"/>
  <c r="F830" i="1"/>
  <c r="H830" i="1" s="1"/>
  <c r="F829" i="1"/>
  <c r="H829" i="1" s="1"/>
  <c r="F828" i="1"/>
  <c r="H828" i="1" s="1"/>
  <c r="F827" i="1"/>
  <c r="H827" i="1" s="1"/>
  <c r="F826" i="1"/>
  <c r="H826" i="1" s="1"/>
  <c r="F825" i="1"/>
  <c r="H825" i="1" s="1"/>
  <c r="F824" i="1"/>
  <c r="H824" i="1" s="1"/>
  <c r="F823" i="1"/>
  <c r="H823" i="1" s="1"/>
  <c r="F822" i="1"/>
  <c r="H822" i="1" s="1"/>
  <c r="F821" i="1"/>
  <c r="H821" i="1" s="1"/>
  <c r="F820" i="1"/>
  <c r="H820" i="1" s="1"/>
  <c r="F819" i="1"/>
  <c r="H819" i="1" s="1"/>
  <c r="F818" i="1"/>
  <c r="H818" i="1" s="1"/>
  <c r="F817" i="1"/>
  <c r="H817" i="1" s="1"/>
  <c r="F816" i="1"/>
  <c r="H816" i="1" s="1"/>
  <c r="F815" i="1"/>
  <c r="H815" i="1" s="1"/>
  <c r="F814" i="1"/>
  <c r="H814" i="1" s="1"/>
  <c r="F813" i="1"/>
  <c r="H813" i="1" s="1"/>
  <c r="F812" i="1"/>
  <c r="H812" i="1" s="1"/>
  <c r="F811" i="1"/>
  <c r="H811" i="1" s="1"/>
  <c r="F810" i="1"/>
  <c r="H810" i="1" s="1"/>
  <c r="F809" i="1"/>
  <c r="H809" i="1" s="1"/>
  <c r="F808" i="1"/>
  <c r="H808" i="1" s="1"/>
  <c r="F807" i="1"/>
  <c r="H807" i="1" s="1"/>
  <c r="F806" i="1"/>
  <c r="H806" i="1" s="1"/>
  <c r="F805" i="1"/>
  <c r="H805" i="1" s="1"/>
  <c r="F804" i="1"/>
  <c r="H804" i="1" s="1"/>
  <c r="F803" i="1"/>
  <c r="H803" i="1" s="1"/>
  <c r="F802" i="1"/>
  <c r="H802" i="1" s="1"/>
  <c r="F801" i="1"/>
  <c r="H801" i="1" s="1"/>
  <c r="F800" i="1"/>
  <c r="H800" i="1" s="1"/>
  <c r="F799" i="1"/>
  <c r="H799" i="1" s="1"/>
  <c r="F798" i="1"/>
  <c r="H798" i="1" s="1"/>
  <c r="F797" i="1"/>
  <c r="H797" i="1" s="1"/>
  <c r="F796" i="1"/>
  <c r="H796" i="1" s="1"/>
  <c r="F795" i="1"/>
  <c r="H795" i="1" s="1"/>
  <c r="F794" i="1"/>
  <c r="H794" i="1" s="1"/>
  <c r="F793" i="1"/>
  <c r="H793" i="1" s="1"/>
  <c r="F792" i="1"/>
  <c r="H792" i="1" s="1"/>
  <c r="F791" i="1"/>
  <c r="H791" i="1" s="1"/>
  <c r="F790" i="1"/>
  <c r="H790" i="1" s="1"/>
  <c r="F789" i="1"/>
  <c r="H789" i="1" s="1"/>
  <c r="F788" i="1"/>
  <c r="H788" i="1" s="1"/>
  <c r="F787" i="1"/>
  <c r="H787" i="1" s="1"/>
  <c r="F786" i="1"/>
  <c r="H786" i="1" s="1"/>
  <c r="F785" i="1"/>
  <c r="H785" i="1" s="1"/>
  <c r="F784" i="1"/>
  <c r="H784" i="1" s="1"/>
  <c r="F783" i="1"/>
  <c r="H783" i="1" s="1"/>
  <c r="F782" i="1"/>
  <c r="H782" i="1" s="1"/>
  <c r="F781" i="1"/>
  <c r="H781" i="1" s="1"/>
  <c r="F780" i="1"/>
  <c r="H780" i="1" s="1"/>
  <c r="F779" i="1"/>
  <c r="H779" i="1" s="1"/>
  <c r="F778" i="1"/>
  <c r="H778" i="1" s="1"/>
  <c r="F777" i="1"/>
  <c r="H777" i="1" s="1"/>
  <c r="F776" i="1"/>
  <c r="H776" i="1" s="1"/>
  <c r="F775" i="1"/>
  <c r="H775" i="1" s="1"/>
  <c r="F774" i="1"/>
  <c r="H774" i="1" s="1"/>
  <c r="F773" i="1"/>
  <c r="H773" i="1" s="1"/>
  <c r="F772" i="1"/>
  <c r="H772" i="1" s="1"/>
  <c r="F771" i="1"/>
  <c r="H771" i="1" s="1"/>
  <c r="F770" i="1"/>
  <c r="H770" i="1" s="1"/>
  <c r="F769" i="1"/>
  <c r="H769" i="1" s="1"/>
  <c r="F768" i="1"/>
  <c r="H768" i="1" s="1"/>
  <c r="F767" i="1"/>
  <c r="H767" i="1" s="1"/>
  <c r="F766" i="1"/>
  <c r="H766" i="1" s="1"/>
  <c r="F765" i="1"/>
  <c r="H765" i="1" s="1"/>
  <c r="F764" i="1"/>
  <c r="H764" i="1" s="1"/>
  <c r="F763" i="1"/>
  <c r="H763" i="1" s="1"/>
  <c r="F762" i="1"/>
  <c r="H762" i="1" s="1"/>
  <c r="F761" i="1"/>
  <c r="H761" i="1" s="1"/>
  <c r="F760" i="1"/>
  <c r="H760" i="1" s="1"/>
  <c r="F759" i="1"/>
  <c r="H759" i="1" s="1"/>
  <c r="F758" i="1"/>
  <c r="H758" i="1" s="1"/>
  <c r="F757" i="1"/>
  <c r="H757" i="1" s="1"/>
  <c r="F756" i="1"/>
  <c r="H756" i="1" s="1"/>
  <c r="F755" i="1"/>
  <c r="H755" i="1" s="1"/>
  <c r="F754" i="1"/>
  <c r="H754" i="1" s="1"/>
  <c r="F753" i="1"/>
  <c r="H753" i="1" s="1"/>
  <c r="F752" i="1"/>
  <c r="H752" i="1" s="1"/>
  <c r="F751" i="1"/>
  <c r="H751" i="1" s="1"/>
  <c r="F750" i="1"/>
  <c r="H750" i="1" s="1"/>
  <c r="F749" i="1"/>
  <c r="H749" i="1" s="1"/>
  <c r="F748" i="1"/>
  <c r="H748" i="1" s="1"/>
  <c r="F747" i="1"/>
  <c r="H747" i="1" s="1"/>
  <c r="F746" i="1"/>
  <c r="H746" i="1" s="1"/>
  <c r="F745" i="1"/>
  <c r="H745" i="1" s="1"/>
  <c r="F744" i="1"/>
  <c r="H744" i="1" s="1"/>
  <c r="F743" i="1"/>
  <c r="H743" i="1" s="1"/>
  <c r="F742" i="1"/>
  <c r="H742" i="1" s="1"/>
  <c r="F741" i="1"/>
  <c r="H741" i="1" s="1"/>
  <c r="F740" i="1"/>
  <c r="H740" i="1" s="1"/>
  <c r="F739" i="1"/>
  <c r="H739" i="1" s="1"/>
  <c r="F738" i="1"/>
  <c r="H738" i="1" s="1"/>
  <c r="F737" i="1"/>
  <c r="H737" i="1" s="1"/>
  <c r="F736" i="1"/>
  <c r="H736" i="1" s="1"/>
  <c r="F735" i="1"/>
  <c r="H735" i="1" s="1"/>
  <c r="F734" i="1"/>
  <c r="H734" i="1" s="1"/>
  <c r="F733" i="1"/>
  <c r="H733" i="1" s="1"/>
  <c r="F732" i="1"/>
  <c r="H732" i="1" s="1"/>
  <c r="F731" i="1"/>
  <c r="H731" i="1" s="1"/>
  <c r="F730" i="1"/>
  <c r="H730" i="1" s="1"/>
  <c r="F729" i="1"/>
  <c r="H729" i="1" s="1"/>
  <c r="F728" i="1"/>
  <c r="H728" i="1" s="1"/>
  <c r="F727" i="1"/>
  <c r="H727" i="1" s="1"/>
  <c r="F726" i="1"/>
  <c r="H726" i="1" s="1"/>
  <c r="F725" i="1"/>
  <c r="H725" i="1" s="1"/>
  <c r="F724" i="1"/>
  <c r="H724" i="1" s="1"/>
  <c r="F723" i="1"/>
  <c r="H723" i="1" s="1"/>
  <c r="F722" i="1"/>
  <c r="H722" i="1" s="1"/>
  <c r="F721" i="1"/>
  <c r="H721" i="1" s="1"/>
  <c r="F720" i="1"/>
  <c r="H720" i="1" s="1"/>
  <c r="F719" i="1"/>
  <c r="H719" i="1" s="1"/>
  <c r="F718" i="1"/>
  <c r="H718" i="1" s="1"/>
  <c r="F717" i="1"/>
  <c r="H717" i="1" s="1"/>
  <c r="F716" i="1"/>
  <c r="H716" i="1" s="1"/>
  <c r="F715" i="1"/>
  <c r="H715" i="1" s="1"/>
  <c r="F714" i="1"/>
  <c r="H714" i="1" s="1"/>
  <c r="F713" i="1"/>
  <c r="H713" i="1" s="1"/>
  <c r="F712" i="1"/>
  <c r="H712" i="1" s="1"/>
  <c r="F711" i="1"/>
  <c r="H711" i="1" s="1"/>
  <c r="F710" i="1"/>
  <c r="H710" i="1" s="1"/>
  <c r="F709" i="1"/>
  <c r="H709" i="1" s="1"/>
  <c r="F708" i="1"/>
  <c r="H708" i="1" s="1"/>
  <c r="F707" i="1"/>
  <c r="H707" i="1" s="1"/>
  <c r="F706" i="1"/>
  <c r="H706" i="1" s="1"/>
  <c r="F705" i="1"/>
  <c r="H705" i="1" s="1"/>
  <c r="F704" i="1"/>
  <c r="H704" i="1" s="1"/>
  <c r="F703" i="1"/>
  <c r="H703" i="1" s="1"/>
  <c r="F702" i="1"/>
  <c r="H702" i="1" s="1"/>
  <c r="F701" i="1"/>
  <c r="H701" i="1" s="1"/>
  <c r="F700" i="1"/>
  <c r="H700" i="1" s="1"/>
  <c r="F699" i="1"/>
  <c r="H699" i="1" s="1"/>
  <c r="F698" i="1"/>
  <c r="H698" i="1" s="1"/>
  <c r="F697" i="1"/>
  <c r="H697" i="1" s="1"/>
  <c r="F696" i="1"/>
  <c r="H696" i="1" s="1"/>
  <c r="F695" i="1"/>
  <c r="H695" i="1" s="1"/>
  <c r="F694" i="1"/>
  <c r="H694" i="1" s="1"/>
  <c r="F693" i="1"/>
  <c r="H693" i="1" s="1"/>
  <c r="F692" i="1"/>
  <c r="H692" i="1" s="1"/>
  <c r="F691" i="1"/>
  <c r="H691" i="1" s="1"/>
  <c r="F690" i="1"/>
  <c r="H690" i="1" s="1"/>
  <c r="F689" i="1"/>
  <c r="H689" i="1" s="1"/>
  <c r="F688" i="1"/>
  <c r="H688" i="1" s="1"/>
  <c r="F687" i="1"/>
  <c r="H687" i="1" s="1"/>
  <c r="F686" i="1"/>
  <c r="H686" i="1" s="1"/>
  <c r="F685" i="1"/>
  <c r="H685" i="1" s="1"/>
  <c r="F684" i="1"/>
  <c r="H684" i="1" s="1"/>
  <c r="F683" i="1"/>
  <c r="H683" i="1" s="1"/>
  <c r="F682" i="1"/>
  <c r="H682" i="1" s="1"/>
  <c r="F681" i="1"/>
  <c r="H681" i="1" s="1"/>
  <c r="F680" i="1"/>
  <c r="H680" i="1" s="1"/>
  <c r="F679" i="1"/>
  <c r="H679" i="1" s="1"/>
  <c r="F678" i="1"/>
  <c r="H678" i="1" s="1"/>
  <c r="F677" i="1"/>
  <c r="H677" i="1" s="1"/>
  <c r="F676" i="1"/>
  <c r="H676" i="1" s="1"/>
  <c r="F675" i="1"/>
  <c r="H675" i="1" s="1"/>
  <c r="F674" i="1"/>
  <c r="H674" i="1" s="1"/>
  <c r="F673" i="1"/>
  <c r="H673" i="1" s="1"/>
  <c r="F672" i="1"/>
  <c r="H672" i="1" s="1"/>
  <c r="F671" i="1"/>
  <c r="H671" i="1" s="1"/>
  <c r="F670" i="1"/>
  <c r="H670" i="1" s="1"/>
  <c r="F669" i="1"/>
  <c r="H669" i="1" s="1"/>
  <c r="F668" i="1"/>
  <c r="H668" i="1" s="1"/>
  <c r="F667" i="1"/>
  <c r="H667" i="1" s="1"/>
  <c r="F666" i="1"/>
  <c r="H666" i="1" s="1"/>
  <c r="F665" i="1"/>
  <c r="H665" i="1" s="1"/>
  <c r="F664" i="1"/>
  <c r="H664" i="1" s="1"/>
  <c r="F663" i="1"/>
  <c r="H663" i="1" s="1"/>
  <c r="F662" i="1"/>
  <c r="H662" i="1" s="1"/>
  <c r="F661" i="1"/>
  <c r="H661" i="1" s="1"/>
  <c r="F660" i="1"/>
  <c r="H660" i="1" s="1"/>
  <c r="F659" i="1"/>
  <c r="H659" i="1" s="1"/>
  <c r="F658" i="1"/>
  <c r="H658" i="1" s="1"/>
  <c r="F657" i="1"/>
  <c r="H657" i="1" s="1"/>
  <c r="F656" i="1"/>
  <c r="H656" i="1" s="1"/>
  <c r="F655" i="1"/>
  <c r="H655" i="1" s="1"/>
  <c r="F654" i="1"/>
  <c r="H654" i="1" s="1"/>
  <c r="F653" i="1"/>
  <c r="H653" i="1" s="1"/>
  <c r="F652" i="1"/>
  <c r="H652" i="1" s="1"/>
  <c r="F651" i="1"/>
  <c r="H651" i="1" s="1"/>
  <c r="F650" i="1"/>
  <c r="H650" i="1" s="1"/>
  <c r="F649" i="1"/>
  <c r="H649" i="1" s="1"/>
  <c r="F648" i="1"/>
  <c r="H648" i="1" s="1"/>
  <c r="F647" i="1"/>
  <c r="H647" i="1" s="1"/>
  <c r="F646" i="1"/>
  <c r="H646" i="1" s="1"/>
  <c r="F645" i="1"/>
  <c r="H645" i="1" s="1"/>
  <c r="F644" i="1"/>
  <c r="H644" i="1" s="1"/>
  <c r="F643" i="1"/>
  <c r="H643" i="1" s="1"/>
  <c r="F642" i="1"/>
  <c r="H642" i="1" s="1"/>
  <c r="F641" i="1"/>
  <c r="H641" i="1" s="1"/>
  <c r="F640" i="1"/>
  <c r="H640" i="1" s="1"/>
  <c r="F639" i="1"/>
  <c r="H639" i="1" s="1"/>
  <c r="F638" i="1"/>
  <c r="H638" i="1" s="1"/>
  <c r="F637" i="1"/>
  <c r="H637" i="1" s="1"/>
  <c r="F636" i="1"/>
  <c r="H636" i="1" s="1"/>
  <c r="F635" i="1"/>
  <c r="H635" i="1" s="1"/>
  <c r="F634" i="1"/>
  <c r="H634" i="1" s="1"/>
  <c r="F633" i="1"/>
  <c r="H633" i="1" s="1"/>
  <c r="F632" i="1"/>
  <c r="H632" i="1" s="1"/>
  <c r="F631" i="1"/>
  <c r="H631" i="1" s="1"/>
  <c r="F630" i="1"/>
  <c r="H630" i="1" s="1"/>
  <c r="F629" i="1"/>
  <c r="H629" i="1" s="1"/>
  <c r="F628" i="1"/>
  <c r="H628" i="1" s="1"/>
  <c r="F627" i="1"/>
  <c r="H627" i="1" s="1"/>
  <c r="F626" i="1"/>
  <c r="H626" i="1" s="1"/>
  <c r="F625" i="1"/>
  <c r="H625" i="1" s="1"/>
  <c r="F624" i="1"/>
  <c r="H624" i="1" s="1"/>
  <c r="F623" i="1"/>
  <c r="H623" i="1" s="1"/>
  <c r="F622" i="1"/>
  <c r="H622" i="1" s="1"/>
  <c r="F621" i="1"/>
  <c r="H621" i="1" s="1"/>
  <c r="F620" i="1"/>
  <c r="H620" i="1" s="1"/>
  <c r="F619" i="1"/>
  <c r="H619" i="1" s="1"/>
  <c r="F618" i="1"/>
  <c r="H618" i="1" s="1"/>
  <c r="F617" i="1"/>
  <c r="H617" i="1" s="1"/>
  <c r="F616" i="1"/>
  <c r="H616" i="1" s="1"/>
  <c r="F615" i="1"/>
  <c r="H615" i="1" s="1"/>
  <c r="F614" i="1"/>
  <c r="H614" i="1" s="1"/>
  <c r="F613" i="1"/>
  <c r="H613" i="1" s="1"/>
  <c r="F612" i="1"/>
  <c r="H612" i="1" s="1"/>
  <c r="F611" i="1"/>
  <c r="H611" i="1" s="1"/>
  <c r="F610" i="1"/>
  <c r="H610" i="1" s="1"/>
  <c r="F609" i="1"/>
  <c r="H609" i="1" s="1"/>
  <c r="F608" i="1"/>
  <c r="H608" i="1" s="1"/>
  <c r="F607" i="1"/>
  <c r="H607" i="1" s="1"/>
  <c r="F606" i="1"/>
  <c r="H606" i="1" s="1"/>
  <c r="F605" i="1"/>
  <c r="H605" i="1" s="1"/>
  <c r="F604" i="1"/>
  <c r="H604" i="1" s="1"/>
  <c r="F603" i="1"/>
  <c r="H603" i="1" s="1"/>
  <c r="F602" i="1"/>
  <c r="H602" i="1" s="1"/>
  <c r="F601" i="1"/>
  <c r="H601" i="1" s="1"/>
  <c r="F600" i="1"/>
  <c r="H600" i="1" s="1"/>
  <c r="F599" i="1"/>
  <c r="H599" i="1" s="1"/>
  <c r="F598" i="1"/>
  <c r="H598" i="1" s="1"/>
  <c r="F597" i="1"/>
  <c r="H597" i="1" s="1"/>
  <c r="F596" i="1"/>
  <c r="H596" i="1" s="1"/>
  <c r="F595" i="1"/>
  <c r="H595" i="1" s="1"/>
  <c r="F594" i="1"/>
  <c r="H594" i="1" s="1"/>
  <c r="F593" i="1"/>
  <c r="H593" i="1" s="1"/>
  <c r="F592" i="1"/>
  <c r="H592" i="1" s="1"/>
  <c r="F591" i="1"/>
  <c r="H591" i="1" s="1"/>
  <c r="F590" i="1"/>
  <c r="H590" i="1" s="1"/>
  <c r="F589" i="1"/>
  <c r="H589" i="1" s="1"/>
  <c r="F588" i="1"/>
  <c r="H588" i="1" s="1"/>
  <c r="F587" i="1"/>
  <c r="H587" i="1" s="1"/>
  <c r="F586" i="1"/>
  <c r="H586" i="1" s="1"/>
  <c r="F585" i="1"/>
  <c r="H585" i="1" s="1"/>
  <c r="F584" i="1"/>
  <c r="H584" i="1" s="1"/>
  <c r="F583" i="1"/>
  <c r="H583" i="1" s="1"/>
  <c r="F582" i="1"/>
  <c r="H582" i="1" s="1"/>
  <c r="F581" i="1"/>
  <c r="H581" i="1" s="1"/>
  <c r="F580" i="1"/>
  <c r="H580" i="1" s="1"/>
  <c r="F579" i="1"/>
  <c r="H579" i="1" s="1"/>
  <c r="F578" i="1"/>
  <c r="H578" i="1" s="1"/>
  <c r="F577" i="1"/>
  <c r="H577" i="1" s="1"/>
  <c r="F576" i="1"/>
  <c r="H576" i="1" s="1"/>
  <c r="F575" i="1"/>
  <c r="H575" i="1" s="1"/>
  <c r="F574" i="1"/>
  <c r="H574" i="1" s="1"/>
  <c r="F573" i="1"/>
  <c r="H573" i="1" s="1"/>
  <c r="F572" i="1"/>
  <c r="H572" i="1" s="1"/>
  <c r="F571" i="1"/>
  <c r="H571" i="1" s="1"/>
  <c r="F570" i="1"/>
  <c r="H570" i="1" s="1"/>
  <c r="F569" i="1"/>
  <c r="H569" i="1" s="1"/>
  <c r="F568" i="1"/>
  <c r="H568" i="1" s="1"/>
  <c r="F567" i="1"/>
  <c r="H567" i="1" s="1"/>
  <c r="F566" i="1"/>
  <c r="H566" i="1" s="1"/>
  <c r="F565" i="1"/>
  <c r="H565" i="1" s="1"/>
  <c r="F564" i="1"/>
  <c r="H564" i="1" s="1"/>
  <c r="F563" i="1"/>
  <c r="H563" i="1" s="1"/>
  <c r="F562" i="1"/>
  <c r="H562" i="1" s="1"/>
  <c r="F561" i="1"/>
  <c r="H561" i="1" s="1"/>
  <c r="F560" i="1"/>
  <c r="H560" i="1" s="1"/>
  <c r="F559" i="1"/>
  <c r="H559" i="1" s="1"/>
  <c r="F558" i="1"/>
  <c r="H558" i="1" s="1"/>
  <c r="F557" i="1"/>
  <c r="H557" i="1" s="1"/>
  <c r="F556" i="1"/>
  <c r="H556" i="1" s="1"/>
  <c r="F555" i="1"/>
  <c r="H555" i="1" s="1"/>
  <c r="F554" i="1"/>
  <c r="H554" i="1" s="1"/>
  <c r="F553" i="1"/>
  <c r="H553" i="1" s="1"/>
  <c r="F552" i="1"/>
  <c r="H552" i="1" s="1"/>
  <c r="F551" i="1"/>
  <c r="H551" i="1" s="1"/>
  <c r="F550" i="1"/>
  <c r="H550" i="1" s="1"/>
  <c r="F549" i="1"/>
  <c r="H549" i="1" s="1"/>
  <c r="F548" i="1"/>
  <c r="H548" i="1" s="1"/>
  <c r="F547" i="1"/>
  <c r="H547" i="1" s="1"/>
  <c r="F546" i="1"/>
  <c r="H546" i="1" s="1"/>
  <c r="F545" i="1"/>
  <c r="H545" i="1" s="1"/>
  <c r="F544" i="1"/>
  <c r="H544" i="1" s="1"/>
  <c r="F543" i="1"/>
  <c r="H543" i="1" s="1"/>
  <c r="F542" i="1"/>
  <c r="H542" i="1" s="1"/>
  <c r="F541" i="1"/>
  <c r="H541" i="1" s="1"/>
  <c r="F540" i="1"/>
  <c r="H540" i="1" s="1"/>
  <c r="F539" i="1"/>
  <c r="H539" i="1" s="1"/>
  <c r="F538" i="1"/>
  <c r="H538" i="1" s="1"/>
  <c r="F537" i="1"/>
  <c r="H537" i="1" s="1"/>
  <c r="F536" i="1"/>
  <c r="H536" i="1" s="1"/>
  <c r="F535" i="1"/>
  <c r="H535" i="1" s="1"/>
  <c r="F534" i="1"/>
  <c r="H534" i="1" s="1"/>
  <c r="F533" i="1"/>
  <c r="H533" i="1" s="1"/>
  <c r="F532" i="1"/>
  <c r="H532" i="1" s="1"/>
  <c r="F531" i="1"/>
  <c r="H531" i="1" s="1"/>
  <c r="F530" i="1"/>
  <c r="H530" i="1" s="1"/>
  <c r="F529" i="1"/>
  <c r="H529" i="1" s="1"/>
  <c r="F528" i="1"/>
  <c r="H528" i="1" s="1"/>
  <c r="F527" i="1"/>
  <c r="H527" i="1" s="1"/>
  <c r="F526" i="1"/>
  <c r="H526" i="1" s="1"/>
  <c r="F525" i="1"/>
  <c r="H525" i="1" s="1"/>
  <c r="F524" i="1"/>
  <c r="H524" i="1" s="1"/>
  <c r="F523" i="1"/>
  <c r="H523" i="1" s="1"/>
  <c r="F522" i="1"/>
  <c r="H522" i="1" s="1"/>
  <c r="F521" i="1"/>
  <c r="H521" i="1" s="1"/>
  <c r="F520" i="1"/>
  <c r="H520" i="1" s="1"/>
  <c r="F519" i="1"/>
  <c r="H519" i="1" s="1"/>
  <c r="F518" i="1"/>
  <c r="H518" i="1" s="1"/>
  <c r="F517" i="1"/>
  <c r="H517" i="1" s="1"/>
  <c r="F516" i="1"/>
  <c r="H516" i="1" s="1"/>
  <c r="F515" i="1"/>
  <c r="H515" i="1" s="1"/>
  <c r="F514" i="1"/>
  <c r="H514" i="1" s="1"/>
  <c r="F513" i="1"/>
  <c r="H513" i="1" s="1"/>
  <c r="F512" i="1"/>
  <c r="H512" i="1" s="1"/>
  <c r="F511" i="1"/>
  <c r="H511" i="1" s="1"/>
  <c r="F510" i="1"/>
  <c r="H510" i="1" s="1"/>
  <c r="F509" i="1"/>
  <c r="H509" i="1" s="1"/>
  <c r="F508" i="1"/>
  <c r="H508" i="1" s="1"/>
  <c r="F507" i="1"/>
  <c r="H507" i="1" s="1"/>
  <c r="F506" i="1"/>
  <c r="H506" i="1" s="1"/>
  <c r="F505" i="1"/>
  <c r="H505" i="1" s="1"/>
  <c r="F504" i="1"/>
  <c r="H504" i="1" s="1"/>
  <c r="F503" i="1"/>
  <c r="H503" i="1" s="1"/>
  <c r="F502" i="1"/>
  <c r="H502" i="1" s="1"/>
  <c r="F501" i="1"/>
  <c r="H501" i="1" s="1"/>
  <c r="F500" i="1"/>
  <c r="H500" i="1" s="1"/>
  <c r="F499" i="1"/>
  <c r="H499" i="1" s="1"/>
  <c r="F498" i="1"/>
  <c r="H498" i="1" s="1"/>
  <c r="F497" i="1"/>
  <c r="H497" i="1" s="1"/>
  <c r="F496" i="1"/>
  <c r="H496" i="1" s="1"/>
  <c r="F495" i="1"/>
  <c r="H495" i="1" s="1"/>
  <c r="F494" i="1"/>
  <c r="H494" i="1" s="1"/>
  <c r="F493" i="1"/>
  <c r="H493" i="1" s="1"/>
  <c r="F492" i="1"/>
  <c r="H492" i="1" s="1"/>
  <c r="F491" i="1"/>
  <c r="H491" i="1" s="1"/>
  <c r="F490" i="1"/>
  <c r="H490" i="1" s="1"/>
  <c r="F489" i="1"/>
  <c r="H489" i="1" s="1"/>
  <c r="F488" i="1"/>
  <c r="H488" i="1" s="1"/>
  <c r="F487" i="1"/>
  <c r="H487" i="1" s="1"/>
  <c r="F486" i="1"/>
  <c r="H486" i="1" s="1"/>
  <c r="F485" i="1"/>
  <c r="H485" i="1" s="1"/>
  <c r="F484" i="1"/>
  <c r="H484" i="1" s="1"/>
  <c r="F483" i="1"/>
  <c r="H483" i="1" s="1"/>
  <c r="F482" i="1"/>
  <c r="H482" i="1" s="1"/>
  <c r="F481" i="1"/>
  <c r="H481" i="1" s="1"/>
  <c r="F480" i="1"/>
  <c r="H480" i="1" s="1"/>
  <c r="F479" i="1"/>
  <c r="H479" i="1" s="1"/>
  <c r="F478" i="1"/>
  <c r="H478" i="1" s="1"/>
  <c r="F477" i="1"/>
  <c r="H477" i="1" s="1"/>
  <c r="F476" i="1"/>
  <c r="H476" i="1" s="1"/>
  <c r="F475" i="1"/>
  <c r="H475" i="1" s="1"/>
  <c r="F474" i="1"/>
  <c r="H474" i="1" s="1"/>
  <c r="F473" i="1"/>
  <c r="H473" i="1" s="1"/>
  <c r="F472" i="1"/>
  <c r="H472" i="1" s="1"/>
  <c r="F471" i="1"/>
  <c r="H471" i="1" s="1"/>
  <c r="F470" i="1"/>
  <c r="H470" i="1" s="1"/>
  <c r="F469" i="1"/>
  <c r="H469" i="1" s="1"/>
  <c r="F468" i="1"/>
  <c r="H468" i="1" s="1"/>
  <c r="F467" i="1"/>
  <c r="H467" i="1" s="1"/>
  <c r="F466" i="1"/>
  <c r="H466" i="1" s="1"/>
  <c r="F465" i="1"/>
  <c r="H465" i="1" s="1"/>
  <c r="F464" i="1"/>
  <c r="H464" i="1" s="1"/>
  <c r="F463" i="1"/>
  <c r="H463" i="1" s="1"/>
  <c r="F462" i="1"/>
  <c r="H462" i="1" s="1"/>
  <c r="F461" i="1"/>
  <c r="H461" i="1" s="1"/>
  <c r="F460" i="1"/>
  <c r="H460" i="1" s="1"/>
  <c r="F459" i="1"/>
  <c r="H459" i="1" s="1"/>
  <c r="F458" i="1"/>
  <c r="H458" i="1" s="1"/>
  <c r="F457" i="1"/>
  <c r="H457" i="1" s="1"/>
  <c r="F456" i="1"/>
  <c r="H456" i="1" s="1"/>
  <c r="F455" i="1"/>
  <c r="H455" i="1" s="1"/>
  <c r="F454" i="1"/>
  <c r="H454" i="1" s="1"/>
  <c r="F453" i="1"/>
  <c r="H453" i="1" s="1"/>
  <c r="F452" i="1"/>
  <c r="H452" i="1" s="1"/>
  <c r="F451" i="1"/>
  <c r="H451" i="1" s="1"/>
  <c r="F450" i="1"/>
  <c r="H450" i="1" s="1"/>
  <c r="F449" i="1"/>
  <c r="H449" i="1" s="1"/>
  <c r="F448" i="1"/>
  <c r="H448" i="1" s="1"/>
  <c r="F447" i="1"/>
  <c r="H447" i="1" s="1"/>
  <c r="F446" i="1"/>
  <c r="H446" i="1" s="1"/>
  <c r="F445" i="1"/>
  <c r="H445" i="1" s="1"/>
  <c r="F444" i="1"/>
  <c r="H444" i="1" s="1"/>
  <c r="F443" i="1"/>
  <c r="H443" i="1" s="1"/>
  <c r="F442" i="1"/>
  <c r="H442" i="1" s="1"/>
  <c r="F441" i="1"/>
  <c r="H441" i="1" s="1"/>
  <c r="F440" i="1"/>
  <c r="H440" i="1" s="1"/>
  <c r="F439" i="1"/>
  <c r="H439" i="1" s="1"/>
  <c r="F438" i="1"/>
  <c r="H438" i="1" s="1"/>
  <c r="F437" i="1"/>
  <c r="H437" i="1" s="1"/>
  <c r="F436" i="1"/>
  <c r="H436" i="1" s="1"/>
  <c r="F435" i="1"/>
  <c r="H435" i="1" s="1"/>
  <c r="F434" i="1"/>
  <c r="H434" i="1" s="1"/>
  <c r="F433" i="1"/>
  <c r="H433" i="1" s="1"/>
  <c r="F432" i="1"/>
  <c r="H432" i="1" s="1"/>
  <c r="F431" i="1"/>
  <c r="H431" i="1" s="1"/>
  <c r="F430" i="1"/>
  <c r="H430" i="1" s="1"/>
  <c r="F429" i="1"/>
  <c r="H429" i="1" s="1"/>
  <c r="F428" i="1"/>
  <c r="H428" i="1" s="1"/>
  <c r="F427" i="1"/>
  <c r="H427" i="1" s="1"/>
  <c r="F426" i="1"/>
  <c r="H426" i="1" s="1"/>
  <c r="F425" i="1"/>
  <c r="H425" i="1" s="1"/>
  <c r="F424" i="1"/>
  <c r="H424" i="1" s="1"/>
  <c r="F423" i="1"/>
  <c r="H423" i="1" s="1"/>
  <c r="F422" i="1"/>
  <c r="H422" i="1" s="1"/>
  <c r="F421" i="1"/>
  <c r="H421" i="1" s="1"/>
  <c r="F420" i="1"/>
  <c r="H420" i="1" s="1"/>
  <c r="F419" i="1"/>
  <c r="H419" i="1" s="1"/>
  <c r="F418" i="1"/>
  <c r="H418" i="1" s="1"/>
  <c r="F417" i="1"/>
  <c r="H417" i="1" s="1"/>
  <c r="F416" i="1"/>
  <c r="H416" i="1" s="1"/>
  <c r="F415" i="1"/>
  <c r="H415" i="1" s="1"/>
  <c r="F414" i="1"/>
  <c r="H414" i="1" s="1"/>
  <c r="F413" i="1"/>
  <c r="H413" i="1" s="1"/>
  <c r="F412" i="1"/>
  <c r="H412" i="1" s="1"/>
  <c r="F411" i="1"/>
  <c r="H411" i="1" s="1"/>
  <c r="F410" i="1"/>
  <c r="H410" i="1" s="1"/>
  <c r="F409" i="1"/>
  <c r="H409" i="1" s="1"/>
  <c r="F408" i="1"/>
  <c r="H408" i="1" s="1"/>
  <c r="F407" i="1"/>
  <c r="H407" i="1" s="1"/>
  <c r="F406" i="1"/>
  <c r="H406" i="1" s="1"/>
  <c r="F405" i="1"/>
  <c r="H405" i="1" s="1"/>
  <c r="F404" i="1"/>
  <c r="H404" i="1" s="1"/>
  <c r="F403" i="1"/>
  <c r="H403" i="1" s="1"/>
  <c r="F402" i="1"/>
  <c r="H402" i="1" s="1"/>
  <c r="F401" i="1"/>
  <c r="H401" i="1" s="1"/>
  <c r="F400" i="1"/>
  <c r="H400" i="1" s="1"/>
  <c r="F399" i="1"/>
  <c r="H399" i="1" s="1"/>
  <c r="F398" i="1"/>
  <c r="H398" i="1" s="1"/>
  <c r="F397" i="1"/>
  <c r="H397" i="1" s="1"/>
  <c r="F396" i="1"/>
  <c r="H396" i="1" s="1"/>
  <c r="F395" i="1"/>
  <c r="H395" i="1" s="1"/>
  <c r="F394" i="1"/>
  <c r="H394" i="1" s="1"/>
  <c r="F393" i="1"/>
  <c r="H393" i="1" s="1"/>
  <c r="F392" i="1"/>
  <c r="H392" i="1" s="1"/>
  <c r="F391" i="1"/>
  <c r="H391" i="1" s="1"/>
  <c r="F390" i="1"/>
  <c r="H390" i="1" s="1"/>
  <c r="F389" i="1"/>
  <c r="H389" i="1" s="1"/>
  <c r="F388" i="1"/>
  <c r="H388" i="1" s="1"/>
  <c r="F387" i="1"/>
  <c r="H387" i="1" s="1"/>
  <c r="F386" i="1"/>
  <c r="H386" i="1" s="1"/>
  <c r="F385" i="1"/>
  <c r="H385" i="1" s="1"/>
  <c r="F384" i="1"/>
  <c r="H384" i="1" s="1"/>
  <c r="F383" i="1"/>
  <c r="H383" i="1" s="1"/>
  <c r="F382" i="1"/>
  <c r="H382" i="1" s="1"/>
  <c r="F381" i="1"/>
  <c r="H381" i="1" s="1"/>
  <c r="F380" i="1"/>
  <c r="H380" i="1" s="1"/>
  <c r="F379" i="1"/>
  <c r="H379" i="1" s="1"/>
  <c r="F378" i="1"/>
  <c r="H378" i="1" s="1"/>
  <c r="F377" i="1"/>
  <c r="H377" i="1" s="1"/>
  <c r="F376" i="1"/>
  <c r="H376" i="1" s="1"/>
  <c r="F375" i="1"/>
  <c r="H375" i="1" s="1"/>
  <c r="F374" i="1"/>
  <c r="H374" i="1" s="1"/>
  <c r="F373" i="1"/>
  <c r="H373" i="1" s="1"/>
  <c r="F372" i="1"/>
  <c r="H372" i="1" s="1"/>
  <c r="F371" i="1"/>
  <c r="H371" i="1" s="1"/>
  <c r="F370" i="1"/>
  <c r="H370" i="1" s="1"/>
  <c r="F369" i="1"/>
  <c r="H369" i="1" s="1"/>
  <c r="F368" i="1"/>
  <c r="H368" i="1" s="1"/>
  <c r="F367" i="1"/>
  <c r="H367" i="1" s="1"/>
  <c r="F366" i="1"/>
  <c r="H366" i="1" s="1"/>
  <c r="F365" i="1"/>
  <c r="H365" i="1" s="1"/>
  <c r="F364" i="1"/>
  <c r="H364" i="1" s="1"/>
  <c r="F363" i="1"/>
  <c r="H363" i="1" s="1"/>
  <c r="F362" i="1"/>
  <c r="H362" i="1" s="1"/>
  <c r="F361" i="1"/>
  <c r="H361" i="1" s="1"/>
  <c r="F360" i="1"/>
  <c r="H360" i="1" s="1"/>
  <c r="F359" i="1"/>
  <c r="H359" i="1" s="1"/>
  <c r="F358" i="1"/>
  <c r="H358" i="1" s="1"/>
  <c r="F357" i="1"/>
  <c r="H357" i="1" s="1"/>
  <c r="F356" i="1"/>
  <c r="H356" i="1" s="1"/>
  <c r="F355" i="1"/>
  <c r="H355" i="1" s="1"/>
  <c r="F354" i="1"/>
  <c r="H354" i="1" s="1"/>
  <c r="F353" i="1"/>
  <c r="H353" i="1" s="1"/>
  <c r="F352" i="1"/>
  <c r="H352" i="1" s="1"/>
  <c r="F351" i="1"/>
  <c r="H351" i="1" s="1"/>
  <c r="F350" i="1"/>
  <c r="H350" i="1" s="1"/>
  <c r="F349" i="1"/>
  <c r="H349" i="1" s="1"/>
  <c r="F348" i="1"/>
  <c r="H348" i="1" s="1"/>
  <c r="F347" i="1"/>
  <c r="H347" i="1" s="1"/>
  <c r="F346" i="1"/>
  <c r="H346" i="1" s="1"/>
  <c r="F345" i="1"/>
  <c r="H345" i="1" s="1"/>
  <c r="F344" i="1"/>
  <c r="H344" i="1" s="1"/>
  <c r="F343" i="1"/>
  <c r="H343" i="1" s="1"/>
  <c r="F342" i="1"/>
  <c r="H342" i="1" s="1"/>
  <c r="F341" i="1"/>
  <c r="H341" i="1" s="1"/>
  <c r="F340" i="1"/>
  <c r="H340" i="1" s="1"/>
  <c r="F339" i="1"/>
  <c r="H339" i="1" s="1"/>
  <c r="F338" i="1"/>
  <c r="H338" i="1" s="1"/>
  <c r="F337" i="1"/>
  <c r="H337" i="1" s="1"/>
  <c r="F336" i="1"/>
  <c r="H336" i="1" s="1"/>
  <c r="F335" i="1"/>
  <c r="H335" i="1" s="1"/>
  <c r="F334" i="1"/>
  <c r="H334" i="1" s="1"/>
  <c r="F333" i="1"/>
  <c r="H333" i="1" s="1"/>
  <c r="F332" i="1"/>
  <c r="H332" i="1" s="1"/>
  <c r="F331" i="1"/>
  <c r="H331" i="1" s="1"/>
  <c r="F330" i="1"/>
  <c r="H330" i="1" s="1"/>
  <c r="F329" i="1"/>
  <c r="H329" i="1" s="1"/>
  <c r="F328" i="1"/>
  <c r="H328" i="1" s="1"/>
  <c r="F327" i="1"/>
  <c r="H327" i="1" s="1"/>
  <c r="F326" i="1"/>
  <c r="H326" i="1" s="1"/>
  <c r="F325" i="1"/>
  <c r="H325" i="1" s="1"/>
  <c r="F324" i="1"/>
  <c r="H324" i="1" s="1"/>
  <c r="F323" i="1"/>
  <c r="H323" i="1" s="1"/>
  <c r="F322" i="1"/>
  <c r="H322" i="1" s="1"/>
  <c r="F321" i="1"/>
  <c r="H321" i="1" s="1"/>
  <c r="F320" i="1"/>
  <c r="H320" i="1" s="1"/>
  <c r="F319" i="1"/>
  <c r="H319" i="1" s="1"/>
  <c r="F318" i="1"/>
  <c r="H318" i="1" s="1"/>
  <c r="F317" i="1"/>
  <c r="H317" i="1" s="1"/>
  <c r="F316" i="1"/>
  <c r="H316" i="1" s="1"/>
  <c r="F315" i="1"/>
  <c r="H315" i="1" s="1"/>
  <c r="F314" i="1"/>
  <c r="H314" i="1" s="1"/>
  <c r="F313" i="1"/>
  <c r="H313" i="1" s="1"/>
  <c r="F312" i="1"/>
  <c r="H312" i="1" s="1"/>
  <c r="F311" i="1"/>
  <c r="H311" i="1" s="1"/>
  <c r="F310" i="1"/>
  <c r="H310" i="1" s="1"/>
  <c r="F309" i="1"/>
  <c r="H309" i="1" s="1"/>
  <c r="F308" i="1"/>
  <c r="H308" i="1" s="1"/>
  <c r="F307" i="1"/>
  <c r="H307" i="1" s="1"/>
  <c r="F306" i="1"/>
  <c r="H306" i="1" s="1"/>
  <c r="F305" i="1"/>
  <c r="H305" i="1" s="1"/>
  <c r="F304" i="1"/>
  <c r="H304" i="1" s="1"/>
  <c r="F303" i="1"/>
  <c r="H303" i="1" s="1"/>
  <c r="F302" i="1"/>
  <c r="H302" i="1" s="1"/>
  <c r="F301" i="1"/>
  <c r="H301" i="1" s="1"/>
  <c r="F300" i="1"/>
  <c r="H300" i="1" s="1"/>
  <c r="F299" i="1"/>
  <c r="H299" i="1" s="1"/>
  <c r="F298" i="1"/>
  <c r="H298" i="1" s="1"/>
  <c r="F297" i="1"/>
  <c r="H297" i="1" s="1"/>
  <c r="F296" i="1"/>
  <c r="H296" i="1" s="1"/>
  <c r="F295" i="1"/>
  <c r="H295" i="1" s="1"/>
  <c r="F294" i="1"/>
  <c r="H294" i="1" s="1"/>
  <c r="F293" i="1"/>
  <c r="H293" i="1" s="1"/>
  <c r="F292" i="1"/>
  <c r="H292" i="1" s="1"/>
  <c r="F291" i="1"/>
  <c r="H291" i="1" s="1"/>
  <c r="F290" i="1"/>
  <c r="H290" i="1" s="1"/>
  <c r="F289" i="1"/>
  <c r="H289" i="1" s="1"/>
  <c r="F288" i="1"/>
  <c r="H288" i="1" s="1"/>
  <c r="F287" i="1"/>
  <c r="H287" i="1" s="1"/>
  <c r="F286" i="1"/>
  <c r="H286" i="1" s="1"/>
  <c r="F285" i="1"/>
  <c r="H285" i="1" s="1"/>
  <c r="F284" i="1"/>
  <c r="H284" i="1" s="1"/>
  <c r="F283" i="1"/>
  <c r="H283" i="1" s="1"/>
  <c r="F282" i="1"/>
  <c r="H282" i="1" s="1"/>
  <c r="F281" i="1"/>
  <c r="H281" i="1" s="1"/>
  <c r="F280" i="1"/>
  <c r="H280" i="1" s="1"/>
  <c r="F279" i="1"/>
  <c r="H279" i="1" s="1"/>
  <c r="F278" i="1"/>
  <c r="H278" i="1" s="1"/>
  <c r="F277" i="1"/>
  <c r="H277" i="1" s="1"/>
  <c r="F276" i="1"/>
  <c r="H276" i="1" s="1"/>
  <c r="F275" i="1"/>
  <c r="H275" i="1" s="1"/>
  <c r="F274" i="1"/>
  <c r="H274" i="1" s="1"/>
  <c r="F273" i="1"/>
  <c r="H273" i="1" s="1"/>
  <c r="F272" i="1"/>
  <c r="H272" i="1" s="1"/>
  <c r="F271" i="1"/>
  <c r="H271" i="1" s="1"/>
  <c r="F270" i="1"/>
  <c r="H270" i="1" s="1"/>
  <c r="F269" i="1"/>
  <c r="H269" i="1" s="1"/>
  <c r="F268" i="1"/>
  <c r="H268" i="1" s="1"/>
  <c r="F267" i="1"/>
  <c r="H267" i="1" s="1"/>
  <c r="F266" i="1"/>
  <c r="H266" i="1" s="1"/>
  <c r="F265" i="1"/>
  <c r="H265" i="1" s="1"/>
  <c r="F264" i="1"/>
  <c r="H264" i="1" s="1"/>
  <c r="F263" i="1"/>
  <c r="H263" i="1" s="1"/>
  <c r="F262" i="1"/>
  <c r="H262" i="1" s="1"/>
  <c r="F261" i="1"/>
  <c r="H261" i="1" s="1"/>
  <c r="F260" i="1"/>
  <c r="H260" i="1" s="1"/>
  <c r="F259" i="1"/>
  <c r="H259" i="1" s="1"/>
  <c r="F258" i="1"/>
  <c r="H258" i="1" s="1"/>
  <c r="F257" i="1"/>
  <c r="H257" i="1" s="1"/>
  <c r="F256" i="1"/>
  <c r="H256" i="1" s="1"/>
  <c r="F255" i="1"/>
  <c r="H255" i="1" s="1"/>
  <c r="F254" i="1"/>
  <c r="H254" i="1" s="1"/>
  <c r="F253" i="1"/>
  <c r="H253" i="1" s="1"/>
  <c r="F252" i="1"/>
  <c r="H252" i="1" s="1"/>
  <c r="F251" i="1"/>
  <c r="H251" i="1" s="1"/>
  <c r="F250" i="1"/>
  <c r="H250" i="1" s="1"/>
  <c r="F249" i="1"/>
  <c r="H249" i="1" s="1"/>
  <c r="F248" i="1"/>
  <c r="H248" i="1" s="1"/>
  <c r="F247" i="1"/>
  <c r="H247" i="1" s="1"/>
  <c r="F246" i="1"/>
  <c r="H246" i="1" s="1"/>
  <c r="F245" i="1"/>
  <c r="H245" i="1" s="1"/>
  <c r="F244" i="1"/>
  <c r="H244" i="1" s="1"/>
  <c r="F243" i="1"/>
  <c r="H243" i="1" s="1"/>
  <c r="F242" i="1"/>
  <c r="H242" i="1" s="1"/>
  <c r="F241" i="1"/>
  <c r="H241" i="1" s="1"/>
  <c r="F240" i="1"/>
  <c r="H240" i="1" s="1"/>
  <c r="F239" i="1"/>
  <c r="H239" i="1" s="1"/>
  <c r="F238" i="1"/>
  <c r="H238" i="1" s="1"/>
  <c r="F237" i="1"/>
  <c r="H237" i="1" s="1"/>
  <c r="F236" i="1"/>
  <c r="H236" i="1" s="1"/>
  <c r="F235" i="1"/>
  <c r="H235" i="1" s="1"/>
  <c r="F234" i="1"/>
  <c r="H234" i="1" s="1"/>
  <c r="F233" i="1"/>
  <c r="H233" i="1" s="1"/>
  <c r="F232" i="1"/>
  <c r="H232" i="1" s="1"/>
  <c r="F231" i="1"/>
  <c r="H231" i="1" s="1"/>
  <c r="F230" i="1"/>
  <c r="H230" i="1" s="1"/>
  <c r="F229" i="1"/>
  <c r="H229" i="1" s="1"/>
  <c r="F228" i="1"/>
  <c r="H228" i="1" s="1"/>
  <c r="F227" i="1"/>
  <c r="H227" i="1" s="1"/>
  <c r="F226" i="1"/>
  <c r="H226" i="1" s="1"/>
  <c r="F225" i="1"/>
  <c r="H225" i="1" s="1"/>
  <c r="F224" i="1"/>
  <c r="H224" i="1" s="1"/>
  <c r="F223" i="1"/>
  <c r="H223" i="1" s="1"/>
  <c r="F222" i="1"/>
  <c r="H222" i="1" s="1"/>
  <c r="F221" i="1"/>
  <c r="H221" i="1" s="1"/>
  <c r="F220" i="1"/>
  <c r="H220" i="1" s="1"/>
  <c r="F219" i="1"/>
  <c r="H219" i="1" s="1"/>
  <c r="F218" i="1"/>
  <c r="H218" i="1" s="1"/>
  <c r="F217" i="1"/>
  <c r="H217" i="1" s="1"/>
  <c r="F216" i="1"/>
  <c r="H216" i="1" s="1"/>
  <c r="F215" i="1"/>
  <c r="H215" i="1" s="1"/>
  <c r="F214" i="1"/>
  <c r="H214" i="1" s="1"/>
  <c r="F213" i="1"/>
  <c r="H213" i="1" s="1"/>
  <c r="F212" i="1"/>
  <c r="H212" i="1" s="1"/>
  <c r="F211" i="1"/>
  <c r="H211" i="1" s="1"/>
  <c r="F210" i="1"/>
  <c r="H210" i="1" s="1"/>
  <c r="F209" i="1"/>
  <c r="H209" i="1" s="1"/>
  <c r="F208" i="1"/>
  <c r="H208" i="1" s="1"/>
  <c r="F207" i="1"/>
  <c r="H207" i="1" s="1"/>
  <c r="F206" i="1"/>
  <c r="H206" i="1" s="1"/>
  <c r="F205" i="1"/>
  <c r="H205" i="1" s="1"/>
  <c r="F204" i="1"/>
  <c r="H204" i="1" s="1"/>
  <c r="F203" i="1"/>
  <c r="H203" i="1" s="1"/>
  <c r="F202" i="1"/>
  <c r="H202" i="1" s="1"/>
  <c r="F201" i="1"/>
  <c r="H201" i="1" s="1"/>
  <c r="F200" i="1"/>
  <c r="H200" i="1" s="1"/>
  <c r="F199" i="1"/>
  <c r="H199" i="1" s="1"/>
  <c r="F198" i="1"/>
  <c r="H198" i="1" s="1"/>
  <c r="F197" i="1"/>
  <c r="H197" i="1" s="1"/>
  <c r="F196" i="1"/>
  <c r="H196" i="1" s="1"/>
  <c r="F195" i="1"/>
  <c r="H195" i="1" s="1"/>
  <c r="F194" i="1"/>
  <c r="H194" i="1" s="1"/>
  <c r="F193" i="1"/>
  <c r="H193" i="1" s="1"/>
  <c r="F192" i="1"/>
  <c r="H192" i="1" s="1"/>
  <c r="F191" i="1"/>
  <c r="H191" i="1" s="1"/>
  <c r="F190" i="1"/>
  <c r="H190" i="1" s="1"/>
  <c r="F189" i="1"/>
  <c r="H189" i="1" s="1"/>
  <c r="F188" i="1"/>
  <c r="H188" i="1" s="1"/>
  <c r="F187" i="1"/>
  <c r="H187" i="1" s="1"/>
  <c r="F186" i="1"/>
  <c r="H186" i="1" s="1"/>
  <c r="F185" i="1"/>
  <c r="H185" i="1" s="1"/>
  <c r="F184" i="1"/>
  <c r="H184" i="1" s="1"/>
  <c r="F183" i="1"/>
  <c r="H183" i="1" s="1"/>
  <c r="F182" i="1"/>
  <c r="H182" i="1" s="1"/>
  <c r="F181" i="1"/>
  <c r="H181" i="1" s="1"/>
  <c r="F180" i="1"/>
  <c r="H180" i="1" s="1"/>
  <c r="F179" i="1"/>
  <c r="H179" i="1" s="1"/>
  <c r="F178" i="1"/>
  <c r="H178" i="1" s="1"/>
  <c r="F177" i="1"/>
  <c r="H177" i="1" s="1"/>
  <c r="F176" i="1"/>
  <c r="H176" i="1" s="1"/>
  <c r="F175" i="1"/>
  <c r="H175" i="1" s="1"/>
  <c r="F174" i="1"/>
  <c r="H174" i="1" s="1"/>
  <c r="F173" i="1"/>
  <c r="H173" i="1" s="1"/>
  <c r="F172" i="1"/>
  <c r="H172" i="1" s="1"/>
  <c r="F171" i="1"/>
  <c r="H171" i="1" s="1"/>
  <c r="F170" i="1"/>
  <c r="H170" i="1" s="1"/>
  <c r="F169" i="1"/>
  <c r="H169" i="1" s="1"/>
  <c r="F168" i="1"/>
  <c r="H168" i="1" s="1"/>
  <c r="F167" i="1"/>
  <c r="H167" i="1" s="1"/>
  <c r="F166" i="1"/>
  <c r="H166" i="1" s="1"/>
  <c r="F165" i="1"/>
  <c r="H165" i="1" s="1"/>
  <c r="F164" i="1"/>
  <c r="H164" i="1" s="1"/>
  <c r="F163" i="1"/>
  <c r="H163" i="1" s="1"/>
  <c r="F162" i="1"/>
  <c r="H162" i="1" s="1"/>
  <c r="F161" i="1"/>
  <c r="H161" i="1" s="1"/>
  <c r="F160" i="1"/>
  <c r="H160" i="1" s="1"/>
  <c r="F159" i="1"/>
  <c r="H159" i="1" s="1"/>
  <c r="F158" i="1"/>
  <c r="H158" i="1" s="1"/>
  <c r="F157" i="1"/>
  <c r="H157" i="1" s="1"/>
  <c r="F156" i="1"/>
  <c r="H156" i="1" s="1"/>
  <c r="F155" i="1"/>
  <c r="H155" i="1" s="1"/>
  <c r="F154" i="1"/>
  <c r="H154" i="1" s="1"/>
  <c r="F153" i="1"/>
  <c r="H153" i="1" s="1"/>
  <c r="F152" i="1"/>
  <c r="H152" i="1" s="1"/>
  <c r="F151" i="1"/>
  <c r="H151" i="1" s="1"/>
  <c r="F150" i="1"/>
  <c r="H150" i="1" s="1"/>
  <c r="F149" i="1"/>
  <c r="H149" i="1" s="1"/>
  <c r="F148" i="1"/>
  <c r="H148" i="1" s="1"/>
  <c r="F147" i="1"/>
  <c r="H147" i="1" s="1"/>
  <c r="F146" i="1"/>
  <c r="H146" i="1" s="1"/>
  <c r="F145" i="1"/>
  <c r="H145" i="1" s="1"/>
  <c r="F144" i="1"/>
  <c r="H144" i="1" s="1"/>
  <c r="F143" i="1"/>
  <c r="H143" i="1" s="1"/>
  <c r="F142" i="1"/>
  <c r="H142" i="1" s="1"/>
  <c r="F141" i="1"/>
  <c r="H141" i="1" s="1"/>
  <c r="F140" i="1"/>
  <c r="H140" i="1" s="1"/>
  <c r="F139" i="1"/>
  <c r="H139" i="1" s="1"/>
  <c r="F138" i="1"/>
  <c r="H138" i="1" s="1"/>
  <c r="F137" i="1"/>
  <c r="H137" i="1" s="1"/>
  <c r="F136" i="1"/>
  <c r="H136" i="1" s="1"/>
  <c r="F135" i="1"/>
  <c r="H135" i="1" s="1"/>
  <c r="F134" i="1"/>
  <c r="H134" i="1" s="1"/>
  <c r="F133" i="1"/>
  <c r="H133" i="1" s="1"/>
  <c r="F132" i="1"/>
  <c r="H132" i="1" s="1"/>
  <c r="F131" i="1"/>
  <c r="H131" i="1" s="1"/>
  <c r="F130" i="1"/>
  <c r="H130" i="1" s="1"/>
  <c r="F129" i="1"/>
  <c r="H129" i="1" s="1"/>
  <c r="F128" i="1"/>
  <c r="H128" i="1" s="1"/>
  <c r="F127" i="1"/>
  <c r="H127" i="1" s="1"/>
  <c r="F126" i="1"/>
  <c r="H126" i="1" s="1"/>
  <c r="F125" i="1"/>
  <c r="H125" i="1" s="1"/>
  <c r="F124" i="1"/>
  <c r="H124" i="1" s="1"/>
  <c r="F123" i="1"/>
  <c r="H123" i="1" s="1"/>
  <c r="F122" i="1"/>
  <c r="H122" i="1" s="1"/>
  <c r="F121" i="1"/>
  <c r="H121" i="1" s="1"/>
  <c r="F120" i="1"/>
  <c r="H120" i="1" s="1"/>
  <c r="F119" i="1"/>
  <c r="H119" i="1" s="1"/>
  <c r="F118" i="1"/>
  <c r="H118" i="1" s="1"/>
  <c r="F117" i="1"/>
  <c r="H117" i="1" s="1"/>
  <c r="F116" i="1"/>
  <c r="H116" i="1" s="1"/>
  <c r="F115" i="1"/>
  <c r="H115" i="1" s="1"/>
  <c r="F114" i="1"/>
  <c r="H114" i="1" s="1"/>
  <c r="F113" i="1"/>
  <c r="H113" i="1" s="1"/>
  <c r="F112" i="1"/>
  <c r="H112" i="1" s="1"/>
  <c r="F111" i="1"/>
  <c r="H111" i="1" s="1"/>
  <c r="F110" i="1"/>
  <c r="H110" i="1" s="1"/>
  <c r="F109" i="1"/>
  <c r="H109" i="1" s="1"/>
  <c r="F108" i="1"/>
  <c r="H108" i="1" s="1"/>
  <c r="F107" i="1"/>
  <c r="H107" i="1" s="1"/>
  <c r="F106" i="1"/>
  <c r="H106" i="1" s="1"/>
  <c r="F105" i="1"/>
  <c r="H105" i="1" s="1"/>
  <c r="F104" i="1"/>
  <c r="H104" i="1" s="1"/>
  <c r="F103" i="1"/>
  <c r="H103" i="1" s="1"/>
  <c r="F102" i="1"/>
  <c r="H102" i="1" s="1"/>
  <c r="F101" i="1"/>
  <c r="H101" i="1" s="1"/>
  <c r="F100" i="1"/>
  <c r="H100" i="1" s="1"/>
  <c r="F99" i="1"/>
  <c r="H99" i="1" s="1"/>
  <c r="F98" i="1"/>
  <c r="H98" i="1" s="1"/>
  <c r="F97" i="1"/>
  <c r="H97" i="1" s="1"/>
  <c r="F96" i="1"/>
  <c r="H96" i="1" s="1"/>
  <c r="F95" i="1"/>
  <c r="H95" i="1" s="1"/>
  <c r="F94" i="1"/>
  <c r="H94" i="1" s="1"/>
  <c r="F93" i="1"/>
  <c r="H93" i="1" s="1"/>
  <c r="F92" i="1"/>
  <c r="H92" i="1" s="1"/>
  <c r="F91" i="1"/>
  <c r="H91" i="1" s="1"/>
  <c r="F90" i="1"/>
  <c r="H90" i="1" s="1"/>
  <c r="F89" i="1"/>
  <c r="H89" i="1" s="1"/>
  <c r="F88" i="1"/>
  <c r="H88" i="1" s="1"/>
  <c r="F87" i="1"/>
  <c r="H87" i="1" s="1"/>
  <c r="F86" i="1"/>
  <c r="H86" i="1" s="1"/>
  <c r="F85" i="1"/>
  <c r="H85" i="1" s="1"/>
  <c r="F84" i="1"/>
  <c r="H84" i="1" s="1"/>
  <c r="F83" i="1"/>
  <c r="H83" i="1" s="1"/>
  <c r="F82" i="1"/>
  <c r="H82" i="1" s="1"/>
  <c r="F81" i="1"/>
  <c r="H81" i="1" s="1"/>
  <c r="F80" i="1"/>
  <c r="H80" i="1" s="1"/>
  <c r="F79" i="1"/>
  <c r="H79" i="1" s="1"/>
  <c r="F78" i="1"/>
  <c r="H78" i="1" s="1"/>
  <c r="F77" i="1"/>
  <c r="H77" i="1" s="1"/>
  <c r="F76" i="1"/>
  <c r="H76" i="1" s="1"/>
  <c r="F75" i="1"/>
  <c r="H75" i="1" s="1"/>
  <c r="F74" i="1"/>
  <c r="H74" i="1" s="1"/>
  <c r="F73" i="1"/>
  <c r="H73" i="1" s="1"/>
  <c r="F72" i="1"/>
  <c r="H72" i="1" s="1"/>
  <c r="F71" i="1"/>
  <c r="H71" i="1" s="1"/>
  <c r="F70" i="1"/>
  <c r="H70" i="1" s="1"/>
  <c r="F69" i="1"/>
  <c r="H69" i="1" s="1"/>
  <c r="F68" i="1"/>
  <c r="H68" i="1" s="1"/>
  <c r="F67" i="1"/>
  <c r="H67" i="1" s="1"/>
  <c r="F66" i="1"/>
  <c r="H66" i="1" s="1"/>
  <c r="F65" i="1"/>
  <c r="H65" i="1" s="1"/>
  <c r="F64" i="1"/>
  <c r="H64" i="1" s="1"/>
  <c r="F63" i="1"/>
  <c r="H63" i="1" s="1"/>
  <c r="F62" i="1"/>
  <c r="H62" i="1" s="1"/>
  <c r="F61" i="1"/>
  <c r="H61" i="1" s="1"/>
  <c r="F60" i="1"/>
  <c r="H60" i="1" s="1"/>
  <c r="F59" i="1"/>
  <c r="H59" i="1" s="1"/>
  <c r="F58" i="1"/>
  <c r="H58" i="1" s="1"/>
  <c r="F57" i="1"/>
  <c r="H57" i="1" s="1"/>
  <c r="F56" i="1"/>
  <c r="H56" i="1" s="1"/>
  <c r="F55" i="1"/>
  <c r="H55" i="1" s="1"/>
  <c r="F54" i="1"/>
  <c r="H54" i="1" s="1"/>
  <c r="F53" i="1"/>
  <c r="H53" i="1" s="1"/>
  <c r="F52" i="1"/>
  <c r="H52" i="1" s="1"/>
  <c r="F51" i="1"/>
  <c r="H51" i="1" s="1"/>
  <c r="F50" i="1"/>
  <c r="H50" i="1" s="1"/>
  <c r="F49" i="1"/>
  <c r="H49" i="1" s="1"/>
  <c r="F48" i="1"/>
  <c r="H48" i="1" s="1"/>
  <c r="F47" i="1"/>
  <c r="H47" i="1" s="1"/>
  <c r="F46" i="1"/>
  <c r="H46" i="1" s="1"/>
  <c r="F45" i="1"/>
  <c r="H45" i="1" s="1"/>
  <c r="F44" i="1"/>
  <c r="H44" i="1" s="1"/>
  <c r="F43" i="1"/>
  <c r="H43" i="1" s="1"/>
  <c r="F42" i="1"/>
  <c r="H42" i="1" s="1"/>
  <c r="F41" i="1"/>
  <c r="H41" i="1" s="1"/>
  <c r="F40" i="1"/>
  <c r="H40" i="1" s="1"/>
  <c r="F39" i="1"/>
  <c r="H39" i="1" s="1"/>
  <c r="F38" i="1"/>
  <c r="H38" i="1" s="1"/>
  <c r="F37" i="1"/>
  <c r="H37" i="1" s="1"/>
  <c r="F36" i="1"/>
  <c r="H36" i="1" s="1"/>
  <c r="F35" i="1"/>
  <c r="H35" i="1" s="1"/>
  <c r="F34" i="1"/>
  <c r="H34" i="1" s="1"/>
  <c r="F33" i="1"/>
  <c r="H33" i="1" s="1"/>
  <c r="F32" i="1"/>
  <c r="H32" i="1" s="1"/>
  <c r="F31" i="1"/>
  <c r="H31" i="1" s="1"/>
  <c r="F30" i="1"/>
  <c r="H30" i="1" s="1"/>
  <c r="F29" i="1"/>
  <c r="H29" i="1" s="1"/>
  <c r="F28" i="1"/>
  <c r="H28" i="1" s="1"/>
  <c r="F27" i="1"/>
  <c r="H27" i="1" s="1"/>
  <c r="F26" i="1"/>
  <c r="H26" i="1" s="1"/>
  <c r="F25" i="1"/>
  <c r="H25" i="1" s="1"/>
  <c r="F24" i="1"/>
  <c r="H24" i="1" s="1"/>
  <c r="F23" i="1"/>
  <c r="H23" i="1" s="1"/>
  <c r="F22" i="1"/>
  <c r="H22" i="1" s="1"/>
  <c r="F21" i="1"/>
  <c r="H21" i="1" s="1"/>
  <c r="F20" i="1"/>
  <c r="H20" i="1" s="1"/>
  <c r="F19" i="1"/>
  <c r="H19" i="1" s="1"/>
  <c r="F18" i="1"/>
  <c r="H18" i="1" s="1"/>
  <c r="F17" i="1"/>
  <c r="H17" i="1" s="1"/>
  <c r="F16" i="1"/>
  <c r="H16" i="1" s="1"/>
  <c r="F15" i="1"/>
  <c r="H15" i="1" s="1"/>
  <c r="F14" i="1"/>
  <c r="H14" i="1" s="1"/>
  <c r="F13" i="1"/>
  <c r="H13" i="1" s="1"/>
  <c r="F12" i="1"/>
  <c r="H12" i="1" s="1"/>
  <c r="F11" i="1"/>
  <c r="H11" i="1" s="1"/>
  <c r="F10" i="1"/>
  <c r="H10" i="1" s="1"/>
  <c r="F9" i="1"/>
  <c r="H9" i="1" s="1"/>
  <c r="F8" i="1"/>
  <c r="H8" i="1" s="1"/>
  <c r="F7" i="1"/>
  <c r="H7" i="1" s="1"/>
  <c r="F6" i="1"/>
  <c r="H6" i="1" s="1"/>
  <c r="F5" i="1"/>
  <c r="H5" i="1" s="1"/>
  <c r="F4" i="1"/>
  <c r="H4" i="1" s="1"/>
</calcChain>
</file>

<file path=xl/sharedStrings.xml><?xml version="1.0" encoding="utf-8"?>
<sst xmlns="http://schemas.openxmlformats.org/spreadsheetml/2006/main" count="4525" uniqueCount="297">
  <si>
    <t>Home Furniture Sales - 2014 and 2015</t>
  </si>
  <si>
    <t>Product</t>
  </si>
  <si>
    <t>Customer</t>
  </si>
  <si>
    <t>Date</t>
  </si>
  <si>
    <t>Item Cost</t>
  </si>
  <si>
    <t>No.Items</t>
  </si>
  <si>
    <t>Subtotal</t>
  </si>
  <si>
    <t>Shipping</t>
  </si>
  <si>
    <t>Total</t>
  </si>
  <si>
    <t>Captain Recliner</t>
  </si>
  <si>
    <t>B&amp;B Spaces</t>
  </si>
  <si>
    <t>Media Armoire</t>
  </si>
  <si>
    <t>Home USA</t>
  </si>
  <si>
    <t>Bamboo End Table</t>
  </si>
  <si>
    <t>Ellington Designs</t>
  </si>
  <si>
    <t>Bamboo Coffee Table</t>
  </si>
  <si>
    <t>Chameleon Couch</t>
  </si>
  <si>
    <t>Home Emporium</t>
  </si>
  <si>
    <t>Fabulous Homes</t>
  </si>
  <si>
    <t>Order  #</t>
  </si>
  <si>
    <t>Reduction</t>
  </si>
  <si>
    <t>Adj. Total</t>
  </si>
  <si>
    <t>Reduction Rate</t>
  </si>
  <si>
    <t xml:space="preserve">HOME 2015 Product Line Revenue </t>
  </si>
  <si>
    <t>Department</t>
  </si>
  <si>
    <t>Category</t>
  </si>
  <si>
    <t>Size</t>
  </si>
  <si>
    <t>Color</t>
  </si>
  <si>
    <t>$ Price</t>
  </si>
  <si>
    <t>In Stock</t>
  </si>
  <si>
    <t>Sold</t>
  </si>
  <si>
    <t>Revenue</t>
  </si>
  <si>
    <t>Wooden Bamboo Curtain Rod</t>
  </si>
  <si>
    <t>Home</t>
  </si>
  <si>
    <t>Bath</t>
  </si>
  <si>
    <t>Bamboo Arm Chair</t>
  </si>
  <si>
    <t>H:41"xW:24"xD:24"</t>
  </si>
  <si>
    <t>Ebony</t>
  </si>
  <si>
    <t>Dream White Noise Machine</t>
  </si>
  <si>
    <t>Bedroom</t>
  </si>
  <si>
    <t>Natural</t>
  </si>
  <si>
    <t>Natural Bamboo Runner Mat</t>
  </si>
  <si>
    <t>Entryways</t>
  </si>
  <si>
    <t>Bamboo Side Chair</t>
  </si>
  <si>
    <t>H:41"xW:22"xD:24"</t>
  </si>
  <si>
    <t>Ceramic Saucepan with Lid</t>
  </si>
  <si>
    <t>Kitchen</t>
  </si>
  <si>
    <t>Recycled Red Wine Glasses</t>
  </si>
  <si>
    <t>Kitchen Utensil Set</t>
  </si>
  <si>
    <t>4 Piece</t>
  </si>
  <si>
    <t>Silver</t>
  </si>
  <si>
    <t>Natural Bamboo Floor Lamp</t>
  </si>
  <si>
    <t>Lighting</t>
  </si>
  <si>
    <t>Living Room</t>
  </si>
  <si>
    <t xml:space="preserve">Natural Bamboo Desk </t>
  </si>
  <si>
    <t>H:20"xW:30"xD:20"</t>
  </si>
  <si>
    <t>White</t>
  </si>
  <si>
    <t>Natural Bamboo Table Lamp</t>
  </si>
  <si>
    <t>Ceramic Utensil Cady</t>
  </si>
  <si>
    <t>8"</t>
  </si>
  <si>
    <t>Natural Bamboo Bath Towel</t>
  </si>
  <si>
    <t>Textiles</t>
  </si>
  <si>
    <t>Natural Bamboo Hand Towel</t>
  </si>
  <si>
    <t>Bamboo Placemats-Set of 4</t>
  </si>
  <si>
    <t>Dining</t>
  </si>
  <si>
    <t>Wooden Bamboo Shower Rings</t>
  </si>
  <si>
    <t>Black</t>
  </si>
  <si>
    <t>Furniture</t>
  </si>
  <si>
    <t>Natural Bamboo Doormat</t>
  </si>
  <si>
    <t>W:30"xL:18"</t>
  </si>
  <si>
    <t>Wooden Bamboo Headboard</t>
  </si>
  <si>
    <t>W:60"xH:48"</t>
  </si>
  <si>
    <t>Kids Room</t>
  </si>
  <si>
    <t>Natural Bamboo Bath Mat</t>
  </si>
  <si>
    <t>36"x24"</t>
  </si>
  <si>
    <t>Cream</t>
  </si>
  <si>
    <t>Honey</t>
  </si>
  <si>
    <t>Wooden Bamboo Towel Bar</t>
  </si>
  <si>
    <t>24"</t>
  </si>
  <si>
    <t>W:60"xH:49"</t>
  </si>
  <si>
    <t>Natural Bamboo End Table</t>
  </si>
  <si>
    <t>Charcoal</t>
  </si>
  <si>
    <t>Natural Bamboo Washcloth</t>
  </si>
  <si>
    <t>Sage</t>
  </si>
  <si>
    <t>Ceramic Stock Pot with Lid</t>
  </si>
  <si>
    <t>Violet</t>
  </si>
  <si>
    <t>Recycled Plastic Dish Rack</t>
  </si>
  <si>
    <t>Blue</t>
  </si>
  <si>
    <t>Natural Bamboo Coffee Table</t>
  </si>
  <si>
    <t>H:20"xW:20"xD:20"</t>
  </si>
  <si>
    <t>Recycled White Wine Glasses</t>
  </si>
  <si>
    <t>Recycled Plastic Train Lamp</t>
  </si>
  <si>
    <t>Natural Bamboo Table Runner</t>
  </si>
  <si>
    <t>12"x12"</t>
  </si>
  <si>
    <t>Natural Bamboo Twin Bunk Bed</t>
  </si>
  <si>
    <t>Modular Ottoman with Storage</t>
  </si>
  <si>
    <t>Reclaimed Redwood Sofa Table</t>
  </si>
  <si>
    <t>7 Piece Ceramic Cookware Set</t>
  </si>
  <si>
    <t>Recycled 60 oz. Glass Pitcher</t>
  </si>
  <si>
    <t>Recycled Plastic Ladybug Lamp</t>
  </si>
  <si>
    <t>Natural Bamboo Shower Curtain</t>
  </si>
  <si>
    <t>12"x9"x5"</t>
  </si>
  <si>
    <t>Ceramic Casserole Pan with Lid</t>
  </si>
  <si>
    <t>Set of 4</t>
  </si>
  <si>
    <t>Clear</t>
  </si>
  <si>
    <t>Dream Natural Bamboo Comforter</t>
  </si>
  <si>
    <t>60"x40"</t>
  </si>
  <si>
    <t>Dream Natural Bamboo Sheet Set</t>
  </si>
  <si>
    <t>W:24"xL:60"</t>
  </si>
  <si>
    <t>Natural Bamboo 4 Drawer Dresser</t>
  </si>
  <si>
    <t>46" to 84"</t>
  </si>
  <si>
    <t>Natural Bamboo Children's Chair</t>
  </si>
  <si>
    <t>Reclaimed Redwood Modular Chair</t>
  </si>
  <si>
    <t>Recycled 6 oz. Drinking Glasses</t>
  </si>
  <si>
    <t>Organic Cotton Round Tablecloth</t>
  </si>
  <si>
    <t>Recycled Glass and Bamboo Vanity</t>
  </si>
  <si>
    <t>9"</t>
  </si>
  <si>
    <t>Reclaimed Redwood Secretary Desk</t>
  </si>
  <si>
    <t>Recycled 12 oz. Drinking Glasses</t>
  </si>
  <si>
    <t>20"x18"</t>
  </si>
  <si>
    <t>Slumber Organic Cotton Comforter</t>
  </si>
  <si>
    <t>Slumber Organic Cotton Sheet Set</t>
  </si>
  <si>
    <t>Organic Cotton Square Tablecloth</t>
  </si>
  <si>
    <t>Recycled Glass and Bamboo Dresser</t>
  </si>
  <si>
    <t>Organic Cotton Train Throw Pillow</t>
  </si>
  <si>
    <t>6"</t>
  </si>
  <si>
    <t>Natural Bamboo 2 Drawer Nightstand</t>
  </si>
  <si>
    <t>63"x15"</t>
  </si>
  <si>
    <t>Reclaimed Redwood Modular Loveseat</t>
  </si>
  <si>
    <t>Slumber Organic Cotton Body Pillow</t>
  </si>
  <si>
    <t>Natural Bamboo Potholder-Pack of 2</t>
  </si>
  <si>
    <t>Recycled Glass and Bamboo Sideboard</t>
  </si>
  <si>
    <t>Wooden Enamel Bamboo Napkin Holders</t>
  </si>
  <si>
    <t>Organic Cotton Rectangle Tablecloth</t>
  </si>
  <si>
    <t>Organic Cotton Children's Comforter</t>
  </si>
  <si>
    <t>Organic Cotton Children's Sheet Set</t>
  </si>
  <si>
    <t>Organic Cotton Ladybug Throw Pillow</t>
  </si>
  <si>
    <t>Organic Cotton Pop Art Throw Pillow</t>
  </si>
  <si>
    <t>Recycled Glass and Bamboo Nightstand</t>
  </si>
  <si>
    <t>22"x18"</t>
  </si>
  <si>
    <t>Recycled Rubber Non-Skid Outdoor Mat</t>
  </si>
  <si>
    <t>W:18"xL:12"</t>
  </si>
  <si>
    <t>Pearl</t>
  </si>
  <si>
    <t>Ceramic Fondue Set with Bamboo Forks</t>
  </si>
  <si>
    <t>Wine Corkscrew and Bottle Opener Set</t>
  </si>
  <si>
    <t>Slumber Organic Cotton Contour Pillow</t>
  </si>
  <si>
    <t>Natural Bamboo Cooking Mitt-Pack of 2</t>
  </si>
  <si>
    <t>Natural Bamboo Dinner Napkins-Set of 4</t>
  </si>
  <si>
    <t>Bronze</t>
  </si>
  <si>
    <t>Natural Bamboo Kitchen Towel-Pack of 2</t>
  </si>
  <si>
    <t>Copper</t>
  </si>
  <si>
    <t>Slumber Organic Cotton Body Pillow Case</t>
  </si>
  <si>
    <t>16"x9"</t>
  </si>
  <si>
    <t>Reclaimed Redwood Television Media Table</t>
  </si>
  <si>
    <t>12"</t>
  </si>
  <si>
    <t>Dream Natural Organic Microplush Blanket</t>
  </si>
  <si>
    <t>Recycled Glass and Bamboo Highboy Dresser</t>
  </si>
  <si>
    <t>Slumber Organic Cotton Microplush Blanket</t>
  </si>
  <si>
    <t>Pack of 12</t>
  </si>
  <si>
    <t>Reclaimed Redwood Computer Desk with Hutch</t>
  </si>
  <si>
    <t>Reclaimed Redwood Modular Sofa with Lounge</t>
  </si>
  <si>
    <t>H:18"xW:36"xD:28"</t>
  </si>
  <si>
    <t>Slumber Organic Cotton Contour Pillow Case</t>
  </si>
  <si>
    <t>Natural Bamboo Kitchen Washcloth-Pack of 2</t>
  </si>
  <si>
    <t>Natural Bamboo Storage Bench with 3 Baskets</t>
  </si>
  <si>
    <t>Recycled Glass and Bamboo Dining Table-Round</t>
  </si>
  <si>
    <t>H:18"xW:12"xW:12"</t>
  </si>
  <si>
    <t>Multi</t>
  </si>
  <si>
    <t>Recycled Glass and Bamboo Dining Table-Square</t>
  </si>
  <si>
    <t>W:14"xL:58"</t>
  </si>
  <si>
    <t>Ruby</t>
  </si>
  <si>
    <t>Reclaimed Redwood Hall Tree with Storage Bench</t>
  </si>
  <si>
    <t>Natural Bamboo Writing Desk with Shaker Drawer</t>
  </si>
  <si>
    <t>Reclaimed Redwood Console Table with Shaker Drawer</t>
  </si>
  <si>
    <t xml:space="preserve">Recycled Glass and Bamboo Dining Table-Rectangular </t>
  </si>
  <si>
    <t>Varies</t>
  </si>
  <si>
    <t>H:84"xW:80"xD:54"</t>
  </si>
  <si>
    <t>H:84"xW:80"xD:55"</t>
  </si>
  <si>
    <t>H:29"xW:60"xD:15"</t>
  </si>
  <si>
    <t>H:16"xW:34"xD:26"</t>
  </si>
  <si>
    <t>Olive</t>
  </si>
  <si>
    <t>72"x72"</t>
  </si>
  <si>
    <t>13"</t>
  </si>
  <si>
    <t>Twin</t>
  </si>
  <si>
    <t>King</t>
  </si>
  <si>
    <t>Queen</t>
  </si>
  <si>
    <t>16"</t>
  </si>
  <si>
    <t>H:37"xW:38"xD:22"</t>
  </si>
  <si>
    <t>H:33"xW:36"xD:38"</t>
  </si>
  <si>
    <t>70"</t>
  </si>
  <si>
    <t>H:21"xW:12"xD:12"</t>
  </si>
  <si>
    <t>W:38"xD:19"xH:48"</t>
  </si>
  <si>
    <t>H:44"xW:36"xD:19"</t>
  </si>
  <si>
    <t>52"x52"</t>
  </si>
  <si>
    <t>W:38"xD:19"xH:49"</t>
  </si>
  <si>
    <t>W:60"xD:20"xH:35"</t>
  </si>
  <si>
    <t>H:12"xW:3"xW:12"</t>
  </si>
  <si>
    <t>H:20"xW:17"xD:20"</t>
  </si>
  <si>
    <t>H:33"xW:79"xD:26"</t>
  </si>
  <si>
    <t>34"x15"</t>
  </si>
  <si>
    <t>7"x7"</t>
  </si>
  <si>
    <t>H:36"xW:48"xD:26</t>
  </si>
  <si>
    <t>Ocean Blue</t>
  </si>
  <si>
    <t>Pink</t>
  </si>
  <si>
    <t>Mint</t>
  </si>
  <si>
    <t>Lavender</t>
  </si>
  <si>
    <t>Sunny Yellow</t>
  </si>
  <si>
    <t>W:60"xL:84"</t>
  </si>
  <si>
    <t>W:30"xD:16"xH:26"</t>
  </si>
  <si>
    <t>W:48"xL:22"</t>
  </si>
  <si>
    <t>9"x9"</t>
  </si>
  <si>
    <t>Burgundy</t>
  </si>
  <si>
    <t>3 Piece</t>
  </si>
  <si>
    <t>25"x15"</t>
  </si>
  <si>
    <t>8"x2.5"x12"</t>
  </si>
  <si>
    <t>18"x18"</t>
  </si>
  <si>
    <t>38"x17"</t>
  </si>
  <si>
    <t>H:22"xW:58"xD:18"</t>
  </si>
  <si>
    <t>W:35"xD:19"xH 62"</t>
  </si>
  <si>
    <t>H:33"xW:110"xD:63"</t>
  </si>
  <si>
    <t>H:54"xW:60"xD:24"</t>
  </si>
  <si>
    <t>28"x17"</t>
  </si>
  <si>
    <t>H:22"xW:40"xD:22"</t>
  </si>
  <si>
    <t>H:22"xW:40"xD:23"</t>
  </si>
  <si>
    <t>H:30"xW:40"xL:40"</t>
  </si>
  <si>
    <t>H:30"xW:36"xL:36"</t>
  </si>
  <si>
    <t>H:84"xW:42"xD:22"</t>
  </si>
  <si>
    <t>H:28"xW:45"xD:22"</t>
  </si>
  <si>
    <t>H:29"xW:34"xD:12"</t>
  </si>
  <si>
    <t>H:30"xW:36"xL:60"</t>
  </si>
  <si>
    <t>No Obstacles HOME 2012 Product Line Revenue</t>
  </si>
  <si>
    <t>Price</t>
  </si>
  <si>
    <t>Items</t>
  </si>
  <si>
    <t>Avg Cost/Item</t>
  </si>
  <si>
    <t>Recycled Glass and Bamboo Dining Table - Square</t>
  </si>
  <si>
    <t>H: 30" x W: 36" x L: 36"</t>
  </si>
  <si>
    <t xml:space="preserve">Recycled Glass and Bamboo Dining Table - Rectangular </t>
  </si>
  <si>
    <t>H: 30" x W: 36" x L: 60"</t>
  </si>
  <si>
    <t>H: 36" x W: 48" x D: 26</t>
  </si>
  <si>
    <t>Recycled Glass and Bamboo Dining Table - Round</t>
  </si>
  <si>
    <t>H: 30" x W: 40" x L: 40"</t>
  </si>
  <si>
    <t>H: 84" X W: 42" X D: 22"</t>
  </si>
  <si>
    <t>H: 33" x W: 110" x D: 63"</t>
  </si>
  <si>
    <t>W: 35" x D: 19" x H 62"</t>
  </si>
  <si>
    <t>72" x 72"</t>
  </si>
  <si>
    <t>H: 37" x W: 38" x D: 22"</t>
  </si>
  <si>
    <t>H: 20" x W: 17" x D: 20"</t>
  </si>
  <si>
    <t>H:33" x W: 79" x D: 26"</t>
  </si>
  <si>
    <t>H: 54" x W: 60" x D: 24"</t>
  </si>
  <si>
    <t>H: 84" x W: 80" x D: 54"</t>
  </si>
  <si>
    <t>H: 20" x W: 20" x D: 20"</t>
  </si>
  <si>
    <t>H: 84" x W: 80" x D: 55"</t>
  </si>
  <si>
    <t>12" x 9" x 5"</t>
  </si>
  <si>
    <t>H: 33" x W: 36" x D: 38"</t>
  </si>
  <si>
    <t>H: 41" x W: 24" x D: 24"</t>
  </si>
  <si>
    <t>H: 22" x W: 58" x D: 18"</t>
  </si>
  <si>
    <t>W: 38" x D: 19" X H: 48"</t>
  </si>
  <si>
    <t>H: 44" x W: 36" x D: 19"</t>
  </si>
  <si>
    <t>25" x 15"</t>
  </si>
  <si>
    <t>H: 29" x W: 60" x D: 15"</t>
  </si>
  <si>
    <t>34" x 15"</t>
  </si>
  <si>
    <t>H: 28" x W: 45" x D: 22"</t>
  </si>
  <si>
    <t>W: 60" x D: 20 " x H: 35 "</t>
  </si>
  <si>
    <t>18" x 18"</t>
  </si>
  <si>
    <t>H: 41" x W: 22" x D: 24"</t>
  </si>
  <si>
    <t>H: 22" x W: 40" X D: 22"</t>
  </si>
  <si>
    <t>H:16" x W: 34" x D: 26"</t>
  </si>
  <si>
    <t>H: 29" x W: 34" x D: 12"</t>
  </si>
  <si>
    <t>W: 30" x D: 16 " x H: 26 "</t>
  </si>
  <si>
    <t>H: 20" x W: 30" x D: 20"</t>
  </si>
  <si>
    <t>H: 18" x W: 36" x D: 28"</t>
  </si>
  <si>
    <t>W: 48" X L: 22"</t>
  </si>
  <si>
    <t>H: 22" x W: 40" X D: 23"</t>
  </si>
  <si>
    <t>8" x 2.5" x 12"</t>
  </si>
  <si>
    <t>W: 60" x H: 48"</t>
  </si>
  <si>
    <t>7" x 7"</t>
  </si>
  <si>
    <t>W: 30" X L: 18"</t>
  </si>
  <si>
    <t>16" x 9"</t>
  </si>
  <si>
    <t>60" x 40"</t>
  </si>
  <si>
    <t>36" x 24"</t>
  </si>
  <si>
    <t>W: 24" x L: 60"</t>
  </si>
  <si>
    <t>9" x 9"</t>
  </si>
  <si>
    <t>W: 60" x L: 84"</t>
  </si>
  <si>
    <t>12" x 12"</t>
  </si>
  <si>
    <t>20" x 18"</t>
  </si>
  <si>
    <t>52" x 52"</t>
  </si>
  <si>
    <t>W: 38" x D: 19" X H: 49"</t>
  </si>
  <si>
    <t>W: 60" x H: 49"</t>
  </si>
  <si>
    <t>H: 21" x W: 12" x D: 12"</t>
  </si>
  <si>
    <t>63" x 15"</t>
  </si>
  <si>
    <t>H: 12" x W: 3" x W: 12"</t>
  </si>
  <si>
    <t>H: 18" x W: 12" x W: 12"</t>
  </si>
  <si>
    <t>38" x 17"</t>
  </si>
  <si>
    <t>22" x 18"</t>
  </si>
  <si>
    <t>28" x 17"</t>
  </si>
  <si>
    <t>W: 18" x L: 12"</t>
  </si>
  <si>
    <t>W: 14" x L: 58"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</si>
</sst>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/d/yy;@"/>
    <numFmt numFmtId="166" formatCode="0.0%"/>
    <numFmt numFmtId="167" formatCode="_(&quot;$&quot;* #,##0_);_(&quot;$&quot;* \(#,##0\);_(&quot;$&quot;* &quot;-&quot;??_);_(@_)"/>
    <numFmt numFmtId="168" formatCode="_([$$-409]* #,##0.00_);_([$$-409]* \(#,##0.00\);_([$$-409]* &quot;-&quot;??_);_(@_)"/>
    <numFmt numFmtId="169" formatCode="_([$$-409]* #,##0_);_([$$-409]* \(#,##0\);_([$$-409]* &quot;-&quot;??_);_(@_)"/>
  </numFmts>
  <fonts count="10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2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8">
    <xf numFmtId="0" fontId="0" fillId="0" borderId="0"/>
    <xf numFmtId="43" fontId="7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/>
    <xf numFmtId="44" fontId="7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96">
    <xf numFmtId="0" fontId="0" fillId="0" borderId="0" xfId="0"/>
    <xf numFmtId="0" fontId="6" fillId="0" borderId="0" xfId="2" applyFont="1"/>
    <xf numFmtId="0" fontId="6" fillId="0" borderId="0" xfId="2" applyFont="1" applyFill="1" applyBorder="1" applyAlignment="1"/>
    <xf numFmtId="43" fontId="6" fillId="0" borderId="0" xfId="1" applyFont="1" applyFill="1" applyBorder="1" applyAlignment="1"/>
    <xf numFmtId="43" fontId="6" fillId="0" borderId="0" xfId="1" applyNumberFormat="1" applyFont="1" applyFill="1" applyBorder="1" applyAlignment="1"/>
    <xf numFmtId="0" fontId="3" fillId="0" borderId="1" xfId="2" applyFont="1" applyFill="1" applyBorder="1" applyAlignment="1">
      <alignment horizontal="left" vertical="center"/>
    </xf>
    <xf numFmtId="43" fontId="3" fillId="0" borderId="1" xfId="1" applyFont="1" applyFill="1" applyBorder="1" applyAlignment="1">
      <alignment horizontal="center" vertical="center"/>
    </xf>
    <xf numFmtId="164" fontId="3" fillId="3" borderId="1" xfId="3" applyNumberFormat="1" applyFont="1" applyFill="1" applyBorder="1" applyAlignment="1">
      <alignment horizontal="right" vertical="center"/>
    </xf>
    <xf numFmtId="43" fontId="3" fillId="0" borderId="1" xfId="1" applyFont="1" applyFill="1" applyBorder="1" applyAlignment="1">
      <alignment horizontal="right" vertical="center"/>
    </xf>
    <xf numFmtId="43" fontId="3" fillId="0" borderId="1" xfId="1" applyNumberFormat="1" applyFont="1" applyFill="1" applyBorder="1" applyAlignment="1">
      <alignment horizontal="right" vertical="center"/>
    </xf>
    <xf numFmtId="0" fontId="6" fillId="0" borderId="2" xfId="2" applyFont="1" applyBorder="1"/>
    <xf numFmtId="14" fontId="6" fillId="0" borderId="2" xfId="1" applyNumberFormat="1" applyFont="1" applyBorder="1"/>
    <xf numFmtId="43" fontId="6" fillId="0" borderId="2" xfId="1" applyFont="1" applyBorder="1"/>
    <xf numFmtId="164" fontId="6" fillId="3" borderId="2" xfId="3" applyNumberFormat="1" applyFont="1" applyFill="1" applyBorder="1"/>
    <xf numFmtId="43" fontId="6" fillId="0" borderId="2" xfId="1" applyNumberFormat="1" applyFont="1" applyBorder="1"/>
    <xf numFmtId="0" fontId="0" fillId="0" borderId="0" xfId="0" applyAlignment="1">
      <alignment horizontal="left"/>
    </xf>
    <xf numFmtId="164" fontId="6" fillId="0" borderId="0" xfId="1" applyNumberFormat="1" applyFont="1"/>
    <xf numFmtId="0" fontId="6" fillId="0" borderId="2" xfId="2" applyFont="1" applyFill="1" applyBorder="1"/>
    <xf numFmtId="0" fontId="6" fillId="0" borderId="3" xfId="2" applyFont="1" applyBorder="1"/>
    <xf numFmtId="14" fontId="6" fillId="0" borderId="3" xfId="1" applyNumberFormat="1" applyFont="1" applyBorder="1"/>
    <xf numFmtId="43" fontId="6" fillId="0" borderId="3" xfId="1" applyFont="1" applyBorder="1"/>
    <xf numFmtId="164" fontId="6" fillId="3" borderId="3" xfId="3" applyNumberFormat="1" applyFont="1" applyFill="1" applyBorder="1"/>
    <xf numFmtId="165" fontId="6" fillId="0" borderId="0" xfId="2" applyNumberFormat="1" applyFont="1"/>
    <xf numFmtId="43" fontId="6" fillId="0" borderId="0" xfId="1" applyFont="1"/>
    <xf numFmtId="15" fontId="6" fillId="0" borderId="0" xfId="2" applyNumberFormat="1" applyFont="1"/>
    <xf numFmtId="164" fontId="6" fillId="0" borderId="0" xfId="3" applyNumberFormat="1" applyFont="1"/>
    <xf numFmtId="43" fontId="6" fillId="0" borderId="0" xfId="1" applyNumberFormat="1" applyFont="1"/>
    <xf numFmtId="0" fontId="3" fillId="3" borderId="1" xfId="2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/>
    </xf>
    <xf numFmtId="166" fontId="3" fillId="3" borderId="1" xfId="4" applyNumberFormat="1" applyFont="1" applyFill="1" applyBorder="1" applyAlignment="1">
      <alignment horizontal="right" vertical="center"/>
    </xf>
    <xf numFmtId="164" fontId="3" fillId="0" borderId="1" xfId="3" applyNumberFormat="1" applyFont="1" applyFill="1" applyBorder="1" applyAlignment="1">
      <alignment horizontal="right" vertical="center"/>
    </xf>
    <xf numFmtId="0" fontId="2" fillId="0" borderId="0" xfId="5" applyFont="1"/>
    <xf numFmtId="0" fontId="3" fillId="4" borderId="1" xfId="5" applyFont="1" applyFill="1" applyBorder="1" applyAlignment="1"/>
    <xf numFmtId="0" fontId="2" fillId="4" borderId="1" xfId="5" applyFont="1" applyFill="1" applyBorder="1" applyAlignment="1"/>
    <xf numFmtId="0" fontId="6" fillId="3" borderId="2" xfId="3" applyNumberFormat="1" applyFont="1" applyFill="1" applyBorder="1"/>
    <xf numFmtId="166" fontId="6" fillId="3" borderId="2" xfId="4" applyNumberFormat="1" applyFont="1" applyFill="1" applyBorder="1"/>
    <xf numFmtId="167" fontId="2" fillId="4" borderId="1" xfId="6" applyNumberFormat="1" applyFont="1" applyFill="1" applyBorder="1"/>
    <xf numFmtId="9" fontId="2" fillId="4" borderId="1" xfId="5" applyNumberFormat="1" applyFont="1" applyFill="1" applyBorder="1"/>
    <xf numFmtId="166" fontId="2" fillId="4" borderId="1" xfId="5" applyNumberFormat="1" applyFont="1" applyFill="1" applyBorder="1"/>
    <xf numFmtId="43" fontId="2" fillId="0" borderId="0" xfId="1" applyFont="1"/>
    <xf numFmtId="166" fontId="2" fillId="0" borderId="0" xfId="4" applyNumberFormat="1" applyFont="1"/>
    <xf numFmtId="0" fontId="9" fillId="0" borderId="0" xfId="5" applyFont="1" applyFill="1"/>
    <xf numFmtId="43" fontId="2" fillId="0" borderId="0" xfId="1" applyFont="1" applyFill="1"/>
    <xf numFmtId="4" fontId="2" fillId="0" borderId="0" xfId="6" applyNumberFormat="1" applyFont="1" applyFill="1"/>
    <xf numFmtId="0" fontId="2" fillId="0" borderId="0" xfId="5" applyFont="1" applyFill="1"/>
    <xf numFmtId="3" fontId="2" fillId="0" borderId="0" xfId="6" applyNumberFormat="1" applyFont="1" applyFill="1"/>
    <xf numFmtId="0" fontId="3" fillId="0" borderId="0" xfId="5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4" fontId="3" fillId="0" borderId="1" xfId="6" applyNumberFormat="1" applyFont="1" applyFill="1" applyBorder="1" applyAlignment="1">
      <alignment vertical="center"/>
    </xf>
    <xf numFmtId="3" fontId="3" fillId="3" borderId="1" xfId="6" applyNumberFormat="1" applyFont="1" applyFill="1" applyBorder="1" applyAlignment="1">
      <alignment horizontal="right" vertical="center"/>
    </xf>
    <xf numFmtId="3" fontId="3" fillId="3" borderId="1" xfId="6" applyNumberFormat="1" applyFont="1" applyFill="1" applyBorder="1" applyAlignment="1">
      <alignment horizontal="left" vertical="center"/>
    </xf>
    <xf numFmtId="0" fontId="2" fillId="0" borderId="0" xfId="5" applyFont="1" applyFill="1" applyBorder="1"/>
    <xf numFmtId="0" fontId="2" fillId="3" borderId="4" xfId="0" applyFont="1" applyFill="1" applyBorder="1"/>
    <xf numFmtId="0" fontId="2" fillId="0" borderId="4" xfId="0" applyFont="1" applyBorder="1"/>
    <xf numFmtId="4" fontId="2" fillId="0" borderId="4" xfId="6" applyNumberFormat="1" applyFont="1" applyBorder="1"/>
    <xf numFmtId="3" fontId="2" fillId="3" borderId="4" xfId="6" applyNumberFormat="1" applyFont="1" applyFill="1" applyBorder="1"/>
    <xf numFmtId="4" fontId="2" fillId="0" borderId="0" xfId="6" applyNumberFormat="1" applyFont="1" applyBorder="1"/>
    <xf numFmtId="0" fontId="2" fillId="3" borderId="2" xfId="0" applyFont="1" applyFill="1" applyBorder="1"/>
    <xf numFmtId="0" fontId="2" fillId="0" borderId="2" xfId="0" applyFont="1" applyBorder="1"/>
    <xf numFmtId="4" fontId="2" fillId="0" borderId="2" xfId="6" applyNumberFormat="1" applyFont="1" applyBorder="1"/>
    <xf numFmtId="3" fontId="2" fillId="3" borderId="2" xfId="6" applyNumberFormat="1" applyFont="1" applyFill="1" applyBorder="1"/>
    <xf numFmtId="3" fontId="3" fillId="0" borderId="0" xfId="6" applyNumberFormat="1" applyFont="1" applyFill="1" applyBorder="1" applyAlignment="1">
      <alignment horizontal="left" vertical="center"/>
    </xf>
    <xf numFmtId="3" fontId="2" fillId="0" borderId="0" xfId="6" applyNumberFormat="1" applyFont="1" applyFill="1" applyBorder="1"/>
    <xf numFmtId="0" fontId="2" fillId="3" borderId="3" xfId="0" applyFont="1" applyFill="1" applyBorder="1"/>
    <xf numFmtId="0" fontId="2" fillId="0" borderId="3" xfId="0" applyFont="1" applyBorder="1"/>
    <xf numFmtId="4" fontId="2" fillId="0" borderId="3" xfId="6" applyNumberFormat="1" applyFont="1" applyBorder="1"/>
    <xf numFmtId="3" fontId="2" fillId="3" borderId="3" xfId="6" applyNumberFormat="1" applyFont="1" applyFill="1" applyBorder="1"/>
    <xf numFmtId="4" fontId="2" fillId="0" borderId="0" xfId="6" applyNumberFormat="1" applyFont="1"/>
    <xf numFmtId="3" fontId="2" fillId="0" borderId="0" xfId="6" applyNumberFormat="1" applyFont="1"/>
    <xf numFmtId="0" fontId="3" fillId="0" borderId="0" xfId="5" applyFont="1" applyFill="1" applyAlignment="1">
      <alignment horizontal="left"/>
    </xf>
    <xf numFmtId="168" fontId="2" fillId="0" borderId="0" xfId="5" applyNumberFormat="1" applyFont="1" applyFill="1"/>
    <xf numFmtId="169" fontId="2" fillId="0" borderId="0" xfId="5" applyNumberFormat="1" applyFont="1" applyFill="1"/>
    <xf numFmtId="0" fontId="3" fillId="3" borderId="1" xfId="5" applyFont="1" applyFill="1" applyBorder="1" applyAlignment="1">
      <alignment vertical="center"/>
    </xf>
    <xf numFmtId="0" fontId="3" fillId="0" borderId="1" xfId="5" applyFont="1" applyFill="1" applyBorder="1" applyAlignment="1">
      <alignment vertical="center"/>
    </xf>
    <xf numFmtId="168" fontId="3" fillId="0" borderId="1" xfId="5" applyNumberFormat="1" applyFont="1" applyFill="1" applyBorder="1" applyAlignment="1">
      <alignment vertical="center"/>
    </xf>
    <xf numFmtId="169" fontId="3" fillId="0" borderId="1" xfId="5" applyNumberFormat="1" applyFont="1" applyFill="1" applyBorder="1" applyAlignment="1">
      <alignment vertical="center"/>
    </xf>
    <xf numFmtId="0" fontId="3" fillId="0" borderId="0" xfId="5" applyFont="1" applyFill="1" applyBorder="1" applyAlignment="1">
      <alignment horizontal="right" vertical="center"/>
    </xf>
    <xf numFmtId="0" fontId="3" fillId="0" borderId="0" xfId="5" applyFont="1" applyFill="1" applyBorder="1" applyAlignment="1">
      <alignment horizontal="right" vertical="center" wrapText="1"/>
    </xf>
    <xf numFmtId="0" fontId="2" fillId="3" borderId="4" xfId="5" applyFont="1" applyFill="1" applyBorder="1"/>
    <xf numFmtId="0" fontId="2" fillId="0" borderId="4" xfId="5" applyFont="1" applyBorder="1"/>
    <xf numFmtId="168" fontId="2" fillId="0" borderId="4" xfId="5" applyNumberFormat="1" applyFont="1" applyBorder="1"/>
    <xf numFmtId="169" fontId="2" fillId="0" borderId="4" xfId="5" applyNumberFormat="1" applyFont="1" applyFill="1" applyBorder="1"/>
    <xf numFmtId="43" fontId="2" fillId="0" borderId="0" xfId="7" applyFont="1"/>
    <xf numFmtId="0" fontId="2" fillId="3" borderId="2" xfId="5" applyFont="1" applyFill="1" applyBorder="1"/>
    <xf numFmtId="0" fontId="2" fillId="0" borderId="2" xfId="5" applyFont="1" applyBorder="1"/>
    <xf numFmtId="168" fontId="2" fillId="0" borderId="2" xfId="5" applyNumberFormat="1" applyFont="1" applyBorder="1"/>
    <xf numFmtId="169" fontId="2" fillId="0" borderId="2" xfId="5" applyNumberFormat="1" applyFont="1" applyFill="1" applyBorder="1"/>
    <xf numFmtId="0" fontId="2" fillId="3" borderId="3" xfId="5" applyFont="1" applyFill="1" applyBorder="1"/>
    <xf numFmtId="0" fontId="2" fillId="0" borderId="3" xfId="5" applyFont="1" applyBorder="1"/>
    <xf numFmtId="168" fontId="2" fillId="0" borderId="3" xfId="5" applyNumberFormat="1" applyFont="1" applyBorder="1"/>
    <xf numFmtId="169" fontId="2" fillId="0" borderId="3" xfId="5" applyNumberFormat="1" applyFont="1" applyFill="1" applyBorder="1"/>
    <xf numFmtId="168" fontId="2" fillId="0" borderId="0" xfId="5" applyNumberFormat="1" applyFont="1"/>
    <xf numFmtId="169" fontId="2" fillId="0" borderId="0" xfId="5" applyNumberFormat="1" applyFont="1"/>
    <xf numFmtId="0" fontId="5" fillId="2" borderId="0" xfId="2" applyFont="1" applyFill="1" applyBorder="1" applyAlignment="1">
      <alignment horizontal="center" vertical="center"/>
    </xf>
    <xf numFmtId="0" fontId="1" fillId="3" borderId="4" xfId="0" applyFont="1" applyFill="1" applyBorder="1"/>
  </cellXfs>
  <cellStyles count="8">
    <cellStyle name="Comma" xfId="1" builtinId="3"/>
    <cellStyle name="Comma 2" xfId="3"/>
    <cellStyle name="Comma 3" xfId="7"/>
    <cellStyle name="Currency 2" xfId="6"/>
    <cellStyle name="Normal" xfId="0" builtinId="0"/>
    <cellStyle name="Normal 2" xfId="2"/>
    <cellStyle name="Normal 4" xfId="5"/>
    <cellStyle name="Percent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913"/>
  <sheetViews>
    <sheetView topLeftCell="B1" zoomScale="145" zoomScaleNormal="145" zoomScalePageLayoutView="130" workbookViewId="0">
      <selection activeCell="G5" sqref="G5"/>
    </sheetView>
  </sheetViews>
  <sheetFormatPr defaultColWidth="18" defaultRowHeight="15" x14ac:dyDescent="0.25"/>
  <cols>
    <col min="1" max="1" width="19.42578125" style="1" customWidth="1"/>
    <col min="2" max="2" width="17.28515625" style="1" bestFit="1" customWidth="1"/>
    <col min="3" max="3" width="12.42578125" style="24" bestFit="1" customWidth="1"/>
    <col min="4" max="4" width="10.7109375" style="23" bestFit="1" customWidth="1"/>
    <col min="5" max="5" width="10.5703125" style="25" bestFit="1" customWidth="1"/>
    <col min="6" max="6" width="12.85546875" style="23" bestFit="1" customWidth="1"/>
    <col min="7" max="7" width="37.140625" style="26" customWidth="1"/>
    <col min="8" max="8" width="12.85546875" style="23" bestFit="1" customWidth="1"/>
    <col min="9" max="9" width="10" style="1" customWidth="1"/>
    <col min="10" max="10" width="20.140625" style="1" customWidth="1"/>
    <col min="11" max="11" width="14.7109375" style="1" customWidth="1"/>
    <col min="12" max="12" width="10.42578125" style="1" customWidth="1"/>
    <col min="13" max="17" width="16.28515625" style="1" customWidth="1"/>
    <col min="18" max="18" width="9.28515625" style="1" customWidth="1"/>
    <col min="19" max="19" width="11.28515625" style="1" customWidth="1"/>
    <col min="20" max="16384" width="18" style="1"/>
  </cols>
  <sheetData>
    <row r="1" spans="1:11" ht="26.25" x14ac:dyDescent="0.25">
      <c r="A1" s="94" t="s">
        <v>0</v>
      </c>
      <c r="B1" s="94"/>
      <c r="C1" s="94"/>
      <c r="D1" s="94"/>
      <c r="E1" s="94"/>
      <c r="F1" s="94"/>
      <c r="G1" s="94"/>
      <c r="H1" s="94"/>
    </row>
    <row r="2" spans="1:11" x14ac:dyDescent="0.25">
      <c r="A2" s="2"/>
      <c r="B2" s="2"/>
      <c r="C2" s="2"/>
      <c r="D2" s="3"/>
      <c r="E2" s="2"/>
      <c r="F2" s="3"/>
      <c r="G2" s="4"/>
      <c r="H2" s="3"/>
    </row>
    <row r="3" spans="1:11" x14ac:dyDescent="0.25">
      <c r="A3" s="5" t="s">
        <v>1</v>
      </c>
      <c r="B3" s="5" t="s">
        <v>2</v>
      </c>
      <c r="C3" s="6" t="s">
        <v>3</v>
      </c>
      <c r="D3" s="6" t="s">
        <v>4</v>
      </c>
      <c r="E3" s="7" t="s">
        <v>5</v>
      </c>
      <c r="F3" s="8" t="s">
        <v>6</v>
      </c>
      <c r="G3" s="9" t="s">
        <v>7</v>
      </c>
      <c r="H3" s="8" t="s">
        <v>8</v>
      </c>
    </row>
    <row r="4" spans="1:11" x14ac:dyDescent="0.25">
      <c r="A4" s="10" t="s">
        <v>9</v>
      </c>
      <c r="B4" s="10" t="s">
        <v>10</v>
      </c>
      <c r="C4" s="11">
        <v>41644</v>
      </c>
      <c r="D4" s="12">
        <v>289.95</v>
      </c>
      <c r="E4" s="13">
        <v>5</v>
      </c>
      <c r="F4" s="12">
        <f t="shared" ref="F4:F67" si="0">D4*E4</f>
        <v>1449.75</v>
      </c>
      <c r="G4" s="14">
        <f>IF(F4&gt;=1500,0,IF(F4&gt;=500,1%*F4,2%*F4))</f>
        <v>14.4975</v>
      </c>
      <c r="H4" s="12">
        <f t="shared" ref="H4:H67" si="1">F4+G4</f>
        <v>1464.2474999999999</v>
      </c>
      <c r="J4" s="15"/>
      <c r="K4" s="16"/>
    </row>
    <row r="5" spans="1:11" x14ac:dyDescent="0.25">
      <c r="A5" s="10" t="s">
        <v>11</v>
      </c>
      <c r="B5" s="10" t="s">
        <v>12</v>
      </c>
      <c r="C5" s="11">
        <v>41644</v>
      </c>
      <c r="D5" s="12">
        <v>329.95</v>
      </c>
      <c r="E5" s="13">
        <v>2</v>
      </c>
      <c r="F5" s="12">
        <f t="shared" si="0"/>
        <v>659.9</v>
      </c>
      <c r="G5" s="14">
        <f t="shared" ref="G5:G68" si="2">IF(F5&gt;=1500,0,IF(F5&gt;=500,1%*F5,2%*F5))</f>
        <v>6.5990000000000002</v>
      </c>
      <c r="H5" s="12">
        <f t="shared" si="1"/>
        <v>666.49900000000002</v>
      </c>
      <c r="J5" s="15"/>
      <c r="K5" s="16"/>
    </row>
    <row r="6" spans="1:11" x14ac:dyDescent="0.25">
      <c r="A6" s="10" t="s">
        <v>13</v>
      </c>
      <c r="B6" s="10" t="s">
        <v>14</v>
      </c>
      <c r="C6" s="11">
        <v>41645</v>
      </c>
      <c r="D6" s="12">
        <v>64.95</v>
      </c>
      <c r="E6" s="13">
        <v>7</v>
      </c>
      <c r="F6" s="12">
        <f t="shared" si="0"/>
        <v>454.65000000000003</v>
      </c>
      <c r="G6" s="14">
        <f t="shared" si="2"/>
        <v>9.0930000000000017</v>
      </c>
      <c r="H6" s="12">
        <f t="shared" si="1"/>
        <v>463.74300000000005</v>
      </c>
      <c r="J6" s="15"/>
      <c r="K6" s="16"/>
    </row>
    <row r="7" spans="1:11" x14ac:dyDescent="0.25">
      <c r="A7" s="10" t="s">
        <v>15</v>
      </c>
      <c r="B7" s="10" t="s">
        <v>14</v>
      </c>
      <c r="C7" s="11">
        <v>41646</v>
      </c>
      <c r="D7" s="12">
        <v>139.94999999999999</v>
      </c>
      <c r="E7" s="13">
        <v>3</v>
      </c>
      <c r="F7" s="12">
        <f t="shared" si="0"/>
        <v>419.84999999999997</v>
      </c>
      <c r="G7" s="14">
        <f t="shared" si="2"/>
        <v>8.3970000000000002</v>
      </c>
      <c r="H7" s="12">
        <f t="shared" si="1"/>
        <v>428.24699999999996</v>
      </c>
      <c r="J7" s="15"/>
      <c r="K7" s="16"/>
    </row>
    <row r="8" spans="1:11" x14ac:dyDescent="0.25">
      <c r="A8" s="10" t="s">
        <v>13</v>
      </c>
      <c r="B8" s="10" t="s">
        <v>10</v>
      </c>
      <c r="C8" s="11">
        <v>41646</v>
      </c>
      <c r="D8" s="12">
        <v>64.95</v>
      </c>
      <c r="E8" s="13">
        <v>12</v>
      </c>
      <c r="F8" s="12">
        <f t="shared" si="0"/>
        <v>779.40000000000009</v>
      </c>
      <c r="G8" s="14">
        <f t="shared" si="2"/>
        <v>7.7940000000000014</v>
      </c>
      <c r="H8" s="12">
        <f t="shared" si="1"/>
        <v>787.19400000000007</v>
      </c>
      <c r="J8" s="15"/>
      <c r="K8" s="16"/>
    </row>
    <row r="9" spans="1:11" x14ac:dyDescent="0.25">
      <c r="A9" s="17" t="s">
        <v>16</v>
      </c>
      <c r="B9" s="10" t="s">
        <v>14</v>
      </c>
      <c r="C9" s="11">
        <v>41648</v>
      </c>
      <c r="D9" s="12">
        <v>649.99</v>
      </c>
      <c r="E9" s="13">
        <v>4</v>
      </c>
      <c r="F9" s="12">
        <f t="shared" si="0"/>
        <v>2599.96</v>
      </c>
      <c r="G9" s="14">
        <f t="shared" si="2"/>
        <v>0</v>
      </c>
      <c r="H9" s="12">
        <f t="shared" si="1"/>
        <v>2599.96</v>
      </c>
    </row>
    <row r="10" spans="1:11" x14ac:dyDescent="0.25">
      <c r="A10" s="10" t="s">
        <v>13</v>
      </c>
      <c r="B10" s="10" t="s">
        <v>12</v>
      </c>
      <c r="C10" s="11">
        <v>41649</v>
      </c>
      <c r="D10" s="12">
        <v>64.95</v>
      </c>
      <c r="E10" s="13">
        <v>10</v>
      </c>
      <c r="F10" s="12">
        <f t="shared" si="0"/>
        <v>649.5</v>
      </c>
      <c r="G10" s="14">
        <f t="shared" si="2"/>
        <v>6.4950000000000001</v>
      </c>
      <c r="H10" s="12">
        <f t="shared" si="1"/>
        <v>655.995</v>
      </c>
    </row>
    <row r="11" spans="1:11" x14ac:dyDescent="0.25">
      <c r="A11" s="10" t="s">
        <v>16</v>
      </c>
      <c r="B11" s="10" t="s">
        <v>12</v>
      </c>
      <c r="C11" s="11">
        <v>41649</v>
      </c>
      <c r="D11" s="12">
        <v>649.99</v>
      </c>
      <c r="E11" s="13">
        <v>2</v>
      </c>
      <c r="F11" s="12">
        <f t="shared" si="0"/>
        <v>1299.98</v>
      </c>
      <c r="G11" s="14">
        <f t="shared" si="2"/>
        <v>12.9998</v>
      </c>
      <c r="H11" s="12">
        <f t="shared" si="1"/>
        <v>1312.9798000000001</v>
      </c>
    </row>
    <row r="12" spans="1:11" x14ac:dyDescent="0.25">
      <c r="A12" s="10" t="s">
        <v>11</v>
      </c>
      <c r="B12" s="10" t="s">
        <v>12</v>
      </c>
      <c r="C12" s="11">
        <v>41649</v>
      </c>
      <c r="D12" s="12">
        <v>329.95</v>
      </c>
      <c r="E12" s="13">
        <v>6</v>
      </c>
      <c r="F12" s="12">
        <f t="shared" si="0"/>
        <v>1979.6999999999998</v>
      </c>
      <c r="G12" s="14">
        <f t="shared" si="2"/>
        <v>0</v>
      </c>
      <c r="H12" s="12">
        <f t="shared" si="1"/>
        <v>1979.6999999999998</v>
      </c>
    </row>
    <row r="13" spans="1:11" x14ac:dyDescent="0.25">
      <c r="A13" s="10" t="s">
        <v>15</v>
      </c>
      <c r="B13" s="10" t="s">
        <v>12</v>
      </c>
      <c r="C13" s="11">
        <v>41652</v>
      </c>
      <c r="D13" s="12">
        <v>139.94999999999999</v>
      </c>
      <c r="E13" s="13">
        <v>10</v>
      </c>
      <c r="F13" s="12">
        <f t="shared" si="0"/>
        <v>1399.5</v>
      </c>
      <c r="G13" s="14">
        <f t="shared" si="2"/>
        <v>13.995000000000001</v>
      </c>
      <c r="H13" s="12">
        <f t="shared" si="1"/>
        <v>1413.4949999999999</v>
      </c>
    </row>
    <row r="14" spans="1:11" x14ac:dyDescent="0.25">
      <c r="A14" s="10" t="s">
        <v>11</v>
      </c>
      <c r="B14" s="10" t="s">
        <v>10</v>
      </c>
      <c r="C14" s="11">
        <v>41652</v>
      </c>
      <c r="D14" s="12">
        <v>329.95</v>
      </c>
      <c r="E14" s="13">
        <v>13</v>
      </c>
      <c r="F14" s="12">
        <f t="shared" si="0"/>
        <v>4289.3499999999995</v>
      </c>
      <c r="G14" s="14">
        <f t="shared" si="2"/>
        <v>0</v>
      </c>
      <c r="H14" s="12">
        <f t="shared" si="1"/>
        <v>4289.3499999999995</v>
      </c>
    </row>
    <row r="15" spans="1:11" x14ac:dyDescent="0.25">
      <c r="A15" s="10" t="s">
        <v>11</v>
      </c>
      <c r="B15" s="10" t="s">
        <v>12</v>
      </c>
      <c r="C15" s="11">
        <v>41652</v>
      </c>
      <c r="D15" s="12">
        <v>329.95</v>
      </c>
      <c r="E15" s="13">
        <v>4</v>
      </c>
      <c r="F15" s="12">
        <f t="shared" si="0"/>
        <v>1319.8</v>
      </c>
      <c r="G15" s="14">
        <f t="shared" si="2"/>
        <v>13.198</v>
      </c>
      <c r="H15" s="12">
        <f t="shared" si="1"/>
        <v>1332.998</v>
      </c>
    </row>
    <row r="16" spans="1:11" x14ac:dyDescent="0.25">
      <c r="A16" s="10" t="s">
        <v>15</v>
      </c>
      <c r="B16" s="10" t="s">
        <v>10</v>
      </c>
      <c r="C16" s="11">
        <v>41653</v>
      </c>
      <c r="D16" s="12">
        <v>139.94999999999999</v>
      </c>
      <c r="E16" s="13">
        <v>11</v>
      </c>
      <c r="F16" s="12">
        <f t="shared" si="0"/>
        <v>1539.4499999999998</v>
      </c>
      <c r="G16" s="14">
        <f t="shared" si="2"/>
        <v>0</v>
      </c>
      <c r="H16" s="12">
        <f t="shared" si="1"/>
        <v>1539.4499999999998</v>
      </c>
    </row>
    <row r="17" spans="1:8" x14ac:dyDescent="0.25">
      <c r="A17" s="10" t="s">
        <v>9</v>
      </c>
      <c r="B17" s="10" t="s">
        <v>10</v>
      </c>
      <c r="C17" s="11">
        <v>41653</v>
      </c>
      <c r="D17" s="12">
        <v>299.95</v>
      </c>
      <c r="E17" s="13">
        <v>7</v>
      </c>
      <c r="F17" s="12">
        <f t="shared" si="0"/>
        <v>2099.65</v>
      </c>
      <c r="G17" s="14">
        <f t="shared" si="2"/>
        <v>0</v>
      </c>
      <c r="H17" s="12">
        <f t="shared" si="1"/>
        <v>2099.65</v>
      </c>
    </row>
    <row r="18" spans="1:8" x14ac:dyDescent="0.25">
      <c r="A18" s="10" t="s">
        <v>13</v>
      </c>
      <c r="B18" s="10" t="s">
        <v>14</v>
      </c>
      <c r="C18" s="11">
        <v>41654</v>
      </c>
      <c r="D18" s="12">
        <v>64.95</v>
      </c>
      <c r="E18" s="13">
        <v>11</v>
      </c>
      <c r="F18" s="12">
        <f t="shared" si="0"/>
        <v>714.45</v>
      </c>
      <c r="G18" s="14">
        <f t="shared" si="2"/>
        <v>7.1445000000000007</v>
      </c>
      <c r="H18" s="12">
        <f t="shared" si="1"/>
        <v>721.59450000000004</v>
      </c>
    </row>
    <row r="19" spans="1:8" x14ac:dyDescent="0.25">
      <c r="A19" s="10" t="s">
        <v>16</v>
      </c>
      <c r="B19" s="10" t="s">
        <v>10</v>
      </c>
      <c r="C19" s="11">
        <v>41654</v>
      </c>
      <c r="D19" s="12">
        <v>649.99</v>
      </c>
      <c r="E19" s="13">
        <v>6</v>
      </c>
      <c r="F19" s="12">
        <f t="shared" si="0"/>
        <v>3899.94</v>
      </c>
      <c r="G19" s="14">
        <f t="shared" si="2"/>
        <v>0</v>
      </c>
      <c r="H19" s="12">
        <f t="shared" si="1"/>
        <v>3899.94</v>
      </c>
    </row>
    <row r="20" spans="1:8" x14ac:dyDescent="0.25">
      <c r="A20" s="10" t="s">
        <v>15</v>
      </c>
      <c r="B20" s="10" t="s">
        <v>12</v>
      </c>
      <c r="C20" s="11">
        <v>41655</v>
      </c>
      <c r="D20" s="12">
        <v>139.94999999999999</v>
      </c>
      <c r="E20" s="13">
        <v>10</v>
      </c>
      <c r="F20" s="12">
        <f t="shared" si="0"/>
        <v>1399.5</v>
      </c>
      <c r="G20" s="14">
        <f t="shared" si="2"/>
        <v>13.995000000000001</v>
      </c>
      <c r="H20" s="12">
        <f t="shared" si="1"/>
        <v>1413.4949999999999</v>
      </c>
    </row>
    <row r="21" spans="1:8" x14ac:dyDescent="0.25">
      <c r="A21" s="10" t="s">
        <v>9</v>
      </c>
      <c r="B21" s="10" t="s">
        <v>10</v>
      </c>
      <c r="C21" s="11">
        <v>41655</v>
      </c>
      <c r="D21" s="12">
        <v>299.95</v>
      </c>
      <c r="E21" s="13">
        <v>14</v>
      </c>
      <c r="F21" s="12">
        <f t="shared" si="0"/>
        <v>4199.3</v>
      </c>
      <c r="G21" s="14">
        <f t="shared" si="2"/>
        <v>0</v>
      </c>
      <c r="H21" s="12">
        <f t="shared" si="1"/>
        <v>4199.3</v>
      </c>
    </row>
    <row r="22" spans="1:8" x14ac:dyDescent="0.25">
      <c r="A22" s="10" t="s">
        <v>11</v>
      </c>
      <c r="B22" s="10" t="s">
        <v>14</v>
      </c>
      <c r="C22" s="11">
        <v>41660</v>
      </c>
      <c r="D22" s="12">
        <v>329.95</v>
      </c>
      <c r="E22" s="13">
        <v>4</v>
      </c>
      <c r="F22" s="12">
        <f t="shared" si="0"/>
        <v>1319.8</v>
      </c>
      <c r="G22" s="14">
        <f t="shared" si="2"/>
        <v>13.198</v>
      </c>
      <c r="H22" s="12">
        <f t="shared" si="1"/>
        <v>1332.998</v>
      </c>
    </row>
    <row r="23" spans="1:8" x14ac:dyDescent="0.25">
      <c r="A23" s="10" t="s">
        <v>13</v>
      </c>
      <c r="B23" s="10" t="s">
        <v>10</v>
      </c>
      <c r="C23" s="11">
        <v>41661</v>
      </c>
      <c r="D23" s="12">
        <v>64.95</v>
      </c>
      <c r="E23" s="13">
        <v>20</v>
      </c>
      <c r="F23" s="12">
        <f t="shared" si="0"/>
        <v>1299</v>
      </c>
      <c r="G23" s="14">
        <f t="shared" si="2"/>
        <v>12.99</v>
      </c>
      <c r="H23" s="12">
        <f t="shared" si="1"/>
        <v>1311.99</v>
      </c>
    </row>
    <row r="24" spans="1:8" x14ac:dyDescent="0.25">
      <c r="A24" s="10" t="s">
        <v>11</v>
      </c>
      <c r="B24" s="10" t="s">
        <v>12</v>
      </c>
      <c r="C24" s="11">
        <v>41662</v>
      </c>
      <c r="D24" s="12">
        <v>329.95</v>
      </c>
      <c r="E24" s="13">
        <v>8</v>
      </c>
      <c r="F24" s="12">
        <f t="shared" si="0"/>
        <v>2639.6</v>
      </c>
      <c r="G24" s="14">
        <f t="shared" si="2"/>
        <v>0</v>
      </c>
      <c r="H24" s="12">
        <f t="shared" si="1"/>
        <v>2639.6</v>
      </c>
    </row>
    <row r="25" spans="1:8" x14ac:dyDescent="0.25">
      <c r="A25" s="10" t="s">
        <v>13</v>
      </c>
      <c r="B25" s="10" t="s">
        <v>12</v>
      </c>
      <c r="C25" s="11">
        <v>41664</v>
      </c>
      <c r="D25" s="12">
        <v>64.95</v>
      </c>
      <c r="E25" s="13">
        <v>11</v>
      </c>
      <c r="F25" s="12">
        <f t="shared" si="0"/>
        <v>714.45</v>
      </c>
      <c r="G25" s="14">
        <f t="shared" si="2"/>
        <v>7.1445000000000007</v>
      </c>
      <c r="H25" s="12">
        <f t="shared" si="1"/>
        <v>721.59450000000004</v>
      </c>
    </row>
    <row r="26" spans="1:8" x14ac:dyDescent="0.25">
      <c r="A26" s="10" t="s">
        <v>9</v>
      </c>
      <c r="B26" s="10" t="s">
        <v>14</v>
      </c>
      <c r="C26" s="11">
        <v>41666</v>
      </c>
      <c r="D26" s="12">
        <v>299.95</v>
      </c>
      <c r="E26" s="13">
        <v>13</v>
      </c>
      <c r="F26" s="12">
        <f t="shared" si="0"/>
        <v>3899.35</v>
      </c>
      <c r="G26" s="14">
        <f t="shared" si="2"/>
        <v>0</v>
      </c>
      <c r="H26" s="12">
        <f t="shared" si="1"/>
        <v>3899.35</v>
      </c>
    </row>
    <row r="27" spans="1:8" x14ac:dyDescent="0.25">
      <c r="A27" s="10" t="s">
        <v>11</v>
      </c>
      <c r="B27" s="10" t="s">
        <v>10</v>
      </c>
      <c r="C27" s="11">
        <v>41666</v>
      </c>
      <c r="D27" s="12">
        <v>329.95</v>
      </c>
      <c r="E27" s="13">
        <v>7</v>
      </c>
      <c r="F27" s="12">
        <f t="shared" si="0"/>
        <v>2309.65</v>
      </c>
      <c r="G27" s="14">
        <f t="shared" si="2"/>
        <v>0</v>
      </c>
      <c r="H27" s="12">
        <f t="shared" si="1"/>
        <v>2309.65</v>
      </c>
    </row>
    <row r="28" spans="1:8" x14ac:dyDescent="0.25">
      <c r="A28" s="10" t="s">
        <v>11</v>
      </c>
      <c r="B28" s="10" t="s">
        <v>10</v>
      </c>
      <c r="C28" s="11">
        <v>41667</v>
      </c>
      <c r="D28" s="12">
        <v>329.95</v>
      </c>
      <c r="E28" s="13">
        <v>8</v>
      </c>
      <c r="F28" s="12">
        <f t="shared" si="0"/>
        <v>2639.6</v>
      </c>
      <c r="G28" s="14">
        <f t="shared" si="2"/>
        <v>0</v>
      </c>
      <c r="H28" s="12">
        <f t="shared" si="1"/>
        <v>2639.6</v>
      </c>
    </row>
    <row r="29" spans="1:8" x14ac:dyDescent="0.25">
      <c r="A29" s="10" t="s">
        <v>16</v>
      </c>
      <c r="B29" s="10" t="s">
        <v>14</v>
      </c>
      <c r="C29" s="11">
        <v>41668</v>
      </c>
      <c r="D29" s="12">
        <v>649.99</v>
      </c>
      <c r="E29" s="13">
        <v>10</v>
      </c>
      <c r="F29" s="12">
        <f t="shared" si="0"/>
        <v>6499.9</v>
      </c>
      <c r="G29" s="14">
        <f t="shared" si="2"/>
        <v>0</v>
      </c>
      <c r="H29" s="12">
        <f t="shared" si="1"/>
        <v>6499.9</v>
      </c>
    </row>
    <row r="30" spans="1:8" x14ac:dyDescent="0.25">
      <c r="A30" s="10" t="s">
        <v>16</v>
      </c>
      <c r="B30" s="10" t="s">
        <v>12</v>
      </c>
      <c r="C30" s="11">
        <v>41668</v>
      </c>
      <c r="D30" s="12">
        <v>649.99</v>
      </c>
      <c r="E30" s="13">
        <v>7</v>
      </c>
      <c r="F30" s="12">
        <f t="shared" si="0"/>
        <v>4549.93</v>
      </c>
      <c r="G30" s="14">
        <f t="shared" si="2"/>
        <v>0</v>
      </c>
      <c r="H30" s="12">
        <f t="shared" si="1"/>
        <v>4549.93</v>
      </c>
    </row>
    <row r="31" spans="1:8" x14ac:dyDescent="0.25">
      <c r="A31" s="10" t="s">
        <v>9</v>
      </c>
      <c r="B31" s="10" t="s">
        <v>12</v>
      </c>
      <c r="C31" s="11">
        <v>41669</v>
      </c>
      <c r="D31" s="12">
        <v>299.95</v>
      </c>
      <c r="E31" s="13">
        <v>8</v>
      </c>
      <c r="F31" s="12">
        <f t="shared" si="0"/>
        <v>2399.6</v>
      </c>
      <c r="G31" s="14">
        <f t="shared" si="2"/>
        <v>0</v>
      </c>
      <c r="H31" s="12">
        <f t="shared" si="1"/>
        <v>2399.6</v>
      </c>
    </row>
    <row r="32" spans="1:8" x14ac:dyDescent="0.25">
      <c r="A32" s="10" t="s">
        <v>11</v>
      </c>
      <c r="B32" s="10" t="s">
        <v>14</v>
      </c>
      <c r="C32" s="11">
        <v>41669</v>
      </c>
      <c r="D32" s="12">
        <v>329.95</v>
      </c>
      <c r="E32" s="13">
        <v>4</v>
      </c>
      <c r="F32" s="12">
        <f t="shared" si="0"/>
        <v>1319.8</v>
      </c>
      <c r="G32" s="14">
        <f t="shared" si="2"/>
        <v>13.198</v>
      </c>
      <c r="H32" s="12">
        <f t="shared" si="1"/>
        <v>1332.998</v>
      </c>
    </row>
    <row r="33" spans="1:8" x14ac:dyDescent="0.25">
      <c r="A33" s="10" t="s">
        <v>9</v>
      </c>
      <c r="B33" s="10" t="s">
        <v>12</v>
      </c>
      <c r="C33" s="11">
        <v>41670</v>
      </c>
      <c r="D33" s="12">
        <v>299.95</v>
      </c>
      <c r="E33" s="13">
        <v>6</v>
      </c>
      <c r="F33" s="12">
        <f t="shared" si="0"/>
        <v>1799.6999999999998</v>
      </c>
      <c r="G33" s="14">
        <f t="shared" si="2"/>
        <v>0</v>
      </c>
      <c r="H33" s="12">
        <f t="shared" si="1"/>
        <v>1799.6999999999998</v>
      </c>
    </row>
    <row r="34" spans="1:8" x14ac:dyDescent="0.25">
      <c r="A34" s="10" t="s">
        <v>16</v>
      </c>
      <c r="B34" s="10" t="s">
        <v>17</v>
      </c>
      <c r="C34" s="11">
        <v>41670</v>
      </c>
      <c r="D34" s="12">
        <v>649.99</v>
      </c>
      <c r="E34" s="13">
        <v>5</v>
      </c>
      <c r="F34" s="12">
        <f t="shared" si="0"/>
        <v>3249.95</v>
      </c>
      <c r="G34" s="14">
        <f t="shared" si="2"/>
        <v>0</v>
      </c>
      <c r="H34" s="12">
        <f t="shared" si="1"/>
        <v>3249.95</v>
      </c>
    </row>
    <row r="35" spans="1:8" x14ac:dyDescent="0.25">
      <c r="A35" s="10" t="s">
        <v>16</v>
      </c>
      <c r="B35" s="10" t="s">
        <v>12</v>
      </c>
      <c r="C35" s="11">
        <v>41670</v>
      </c>
      <c r="D35" s="12">
        <v>649.99</v>
      </c>
      <c r="E35" s="13">
        <v>7</v>
      </c>
      <c r="F35" s="12">
        <f t="shared" si="0"/>
        <v>4549.93</v>
      </c>
      <c r="G35" s="14">
        <f t="shared" si="2"/>
        <v>0</v>
      </c>
      <c r="H35" s="12">
        <f t="shared" si="1"/>
        <v>4549.93</v>
      </c>
    </row>
    <row r="36" spans="1:8" x14ac:dyDescent="0.25">
      <c r="A36" s="10" t="s">
        <v>13</v>
      </c>
      <c r="B36" s="10" t="s">
        <v>12</v>
      </c>
      <c r="C36" s="11">
        <v>41671</v>
      </c>
      <c r="D36" s="12">
        <v>64.95</v>
      </c>
      <c r="E36" s="13">
        <v>5</v>
      </c>
      <c r="F36" s="12">
        <f t="shared" si="0"/>
        <v>324.75</v>
      </c>
      <c r="G36" s="14">
        <f t="shared" si="2"/>
        <v>6.4950000000000001</v>
      </c>
      <c r="H36" s="12">
        <f t="shared" si="1"/>
        <v>331.245</v>
      </c>
    </row>
    <row r="37" spans="1:8" x14ac:dyDescent="0.25">
      <c r="A37" s="10" t="s">
        <v>13</v>
      </c>
      <c r="B37" s="10" t="s">
        <v>12</v>
      </c>
      <c r="C37" s="11">
        <v>41674</v>
      </c>
      <c r="D37" s="12">
        <v>64.95</v>
      </c>
      <c r="E37" s="13">
        <v>10</v>
      </c>
      <c r="F37" s="12">
        <f t="shared" si="0"/>
        <v>649.5</v>
      </c>
      <c r="G37" s="14">
        <f t="shared" si="2"/>
        <v>6.4950000000000001</v>
      </c>
      <c r="H37" s="12">
        <f t="shared" si="1"/>
        <v>655.995</v>
      </c>
    </row>
    <row r="38" spans="1:8" x14ac:dyDescent="0.25">
      <c r="A38" s="10" t="s">
        <v>9</v>
      </c>
      <c r="B38" s="10" t="s">
        <v>10</v>
      </c>
      <c r="C38" s="11">
        <v>41675</v>
      </c>
      <c r="D38" s="12">
        <v>299.95</v>
      </c>
      <c r="E38" s="13">
        <v>7</v>
      </c>
      <c r="F38" s="12">
        <f t="shared" si="0"/>
        <v>2099.65</v>
      </c>
      <c r="G38" s="14">
        <f t="shared" si="2"/>
        <v>0</v>
      </c>
      <c r="H38" s="12">
        <f t="shared" si="1"/>
        <v>2099.65</v>
      </c>
    </row>
    <row r="39" spans="1:8" x14ac:dyDescent="0.25">
      <c r="A39" s="10" t="s">
        <v>9</v>
      </c>
      <c r="B39" s="10" t="s">
        <v>10</v>
      </c>
      <c r="C39" s="11">
        <v>41675</v>
      </c>
      <c r="D39" s="12">
        <v>299.95</v>
      </c>
      <c r="E39" s="13">
        <v>11</v>
      </c>
      <c r="F39" s="12">
        <f t="shared" si="0"/>
        <v>3299.45</v>
      </c>
      <c r="G39" s="14">
        <f t="shared" si="2"/>
        <v>0</v>
      </c>
      <c r="H39" s="12">
        <f t="shared" si="1"/>
        <v>3299.45</v>
      </c>
    </row>
    <row r="40" spans="1:8" x14ac:dyDescent="0.25">
      <c r="A40" s="10" t="s">
        <v>9</v>
      </c>
      <c r="B40" s="10" t="s">
        <v>10</v>
      </c>
      <c r="C40" s="11">
        <v>41675</v>
      </c>
      <c r="D40" s="12">
        <v>299.95</v>
      </c>
      <c r="E40" s="13">
        <v>9</v>
      </c>
      <c r="F40" s="12">
        <f t="shared" si="0"/>
        <v>2699.5499999999997</v>
      </c>
      <c r="G40" s="14">
        <f t="shared" si="2"/>
        <v>0</v>
      </c>
      <c r="H40" s="12">
        <f t="shared" si="1"/>
        <v>2699.5499999999997</v>
      </c>
    </row>
    <row r="41" spans="1:8" x14ac:dyDescent="0.25">
      <c r="A41" s="10" t="s">
        <v>9</v>
      </c>
      <c r="B41" s="10" t="s">
        <v>10</v>
      </c>
      <c r="C41" s="11">
        <v>41675</v>
      </c>
      <c r="D41" s="12">
        <v>299.95</v>
      </c>
      <c r="E41" s="13">
        <v>12</v>
      </c>
      <c r="F41" s="12">
        <f t="shared" si="0"/>
        <v>3599.3999999999996</v>
      </c>
      <c r="G41" s="14">
        <f t="shared" si="2"/>
        <v>0</v>
      </c>
      <c r="H41" s="12">
        <f t="shared" si="1"/>
        <v>3599.3999999999996</v>
      </c>
    </row>
    <row r="42" spans="1:8" x14ac:dyDescent="0.25">
      <c r="A42" s="10" t="s">
        <v>9</v>
      </c>
      <c r="B42" s="10" t="s">
        <v>10</v>
      </c>
      <c r="C42" s="11">
        <v>41675</v>
      </c>
      <c r="D42" s="12">
        <v>299.95</v>
      </c>
      <c r="E42" s="13">
        <v>15</v>
      </c>
      <c r="F42" s="12">
        <f t="shared" si="0"/>
        <v>4499.25</v>
      </c>
      <c r="G42" s="14">
        <f t="shared" si="2"/>
        <v>0</v>
      </c>
      <c r="H42" s="12">
        <f t="shared" si="1"/>
        <v>4499.25</v>
      </c>
    </row>
    <row r="43" spans="1:8" x14ac:dyDescent="0.25">
      <c r="A43" s="10" t="s">
        <v>9</v>
      </c>
      <c r="B43" s="10" t="s">
        <v>10</v>
      </c>
      <c r="C43" s="11">
        <v>41675</v>
      </c>
      <c r="D43" s="12">
        <v>299.95</v>
      </c>
      <c r="E43" s="13">
        <v>17</v>
      </c>
      <c r="F43" s="12">
        <f t="shared" si="0"/>
        <v>5099.1499999999996</v>
      </c>
      <c r="G43" s="14">
        <f t="shared" si="2"/>
        <v>0</v>
      </c>
      <c r="H43" s="12">
        <f t="shared" si="1"/>
        <v>5099.1499999999996</v>
      </c>
    </row>
    <row r="44" spans="1:8" x14ac:dyDescent="0.25">
      <c r="A44" s="10" t="s">
        <v>13</v>
      </c>
      <c r="B44" s="10" t="s">
        <v>17</v>
      </c>
      <c r="C44" s="11">
        <v>41677</v>
      </c>
      <c r="D44" s="12">
        <v>64.95</v>
      </c>
      <c r="E44" s="13">
        <v>9</v>
      </c>
      <c r="F44" s="12">
        <f t="shared" si="0"/>
        <v>584.55000000000007</v>
      </c>
      <c r="G44" s="14">
        <f t="shared" si="2"/>
        <v>5.8455000000000004</v>
      </c>
      <c r="H44" s="12">
        <f t="shared" si="1"/>
        <v>590.39550000000008</v>
      </c>
    </row>
    <row r="45" spans="1:8" x14ac:dyDescent="0.25">
      <c r="A45" s="10" t="s">
        <v>13</v>
      </c>
      <c r="B45" s="10" t="s">
        <v>17</v>
      </c>
      <c r="C45" s="11">
        <v>41677</v>
      </c>
      <c r="D45" s="12">
        <v>64.95</v>
      </c>
      <c r="E45" s="13">
        <v>14</v>
      </c>
      <c r="F45" s="12">
        <f t="shared" si="0"/>
        <v>909.30000000000007</v>
      </c>
      <c r="G45" s="14">
        <f t="shared" si="2"/>
        <v>9.0930000000000017</v>
      </c>
      <c r="H45" s="12">
        <f t="shared" si="1"/>
        <v>918.39300000000003</v>
      </c>
    </row>
    <row r="46" spans="1:8" x14ac:dyDescent="0.25">
      <c r="A46" s="10" t="s">
        <v>9</v>
      </c>
      <c r="B46" s="10" t="s">
        <v>12</v>
      </c>
      <c r="C46" s="11">
        <v>41678</v>
      </c>
      <c r="D46" s="12">
        <v>299.95</v>
      </c>
      <c r="E46" s="13">
        <v>1</v>
      </c>
      <c r="F46" s="12">
        <f t="shared" si="0"/>
        <v>299.95</v>
      </c>
      <c r="G46" s="14">
        <f t="shared" si="2"/>
        <v>5.9989999999999997</v>
      </c>
      <c r="H46" s="12">
        <f t="shared" si="1"/>
        <v>305.94900000000001</v>
      </c>
    </row>
    <row r="47" spans="1:8" x14ac:dyDescent="0.25">
      <c r="A47" s="10" t="s">
        <v>9</v>
      </c>
      <c r="B47" s="10" t="s">
        <v>12</v>
      </c>
      <c r="C47" s="11">
        <v>41678</v>
      </c>
      <c r="D47" s="12">
        <v>299.95</v>
      </c>
      <c r="E47" s="13">
        <v>3</v>
      </c>
      <c r="F47" s="12">
        <f t="shared" si="0"/>
        <v>899.84999999999991</v>
      </c>
      <c r="G47" s="14">
        <f t="shared" si="2"/>
        <v>8.9984999999999999</v>
      </c>
      <c r="H47" s="12">
        <f t="shared" si="1"/>
        <v>908.84849999999994</v>
      </c>
    </row>
    <row r="48" spans="1:8" x14ac:dyDescent="0.25">
      <c r="A48" s="10" t="s">
        <v>16</v>
      </c>
      <c r="B48" s="10" t="s">
        <v>17</v>
      </c>
      <c r="C48" s="11">
        <v>41680</v>
      </c>
      <c r="D48" s="12">
        <v>649.99</v>
      </c>
      <c r="E48" s="13">
        <v>4</v>
      </c>
      <c r="F48" s="12">
        <f t="shared" si="0"/>
        <v>2599.96</v>
      </c>
      <c r="G48" s="14">
        <f t="shared" si="2"/>
        <v>0</v>
      </c>
      <c r="H48" s="12">
        <f t="shared" si="1"/>
        <v>2599.96</v>
      </c>
    </row>
    <row r="49" spans="1:8" x14ac:dyDescent="0.25">
      <c r="A49" s="10" t="s">
        <v>16</v>
      </c>
      <c r="B49" s="10" t="s">
        <v>17</v>
      </c>
      <c r="C49" s="11">
        <v>41680</v>
      </c>
      <c r="D49" s="12">
        <v>649.99</v>
      </c>
      <c r="E49" s="13">
        <v>11</v>
      </c>
      <c r="F49" s="12">
        <f t="shared" si="0"/>
        <v>7149.89</v>
      </c>
      <c r="G49" s="14">
        <f t="shared" si="2"/>
        <v>0</v>
      </c>
      <c r="H49" s="12">
        <f t="shared" si="1"/>
        <v>7149.89</v>
      </c>
    </row>
    <row r="50" spans="1:8" x14ac:dyDescent="0.25">
      <c r="A50" s="10" t="s">
        <v>15</v>
      </c>
      <c r="B50" s="10" t="s">
        <v>10</v>
      </c>
      <c r="C50" s="11">
        <v>41681</v>
      </c>
      <c r="D50" s="12">
        <v>139.94999999999999</v>
      </c>
      <c r="E50" s="13">
        <v>8</v>
      </c>
      <c r="F50" s="12">
        <f t="shared" si="0"/>
        <v>1119.5999999999999</v>
      </c>
      <c r="G50" s="14">
        <f t="shared" si="2"/>
        <v>11.196</v>
      </c>
      <c r="H50" s="12">
        <f t="shared" si="1"/>
        <v>1130.7959999999998</v>
      </c>
    </row>
    <row r="51" spans="1:8" x14ac:dyDescent="0.25">
      <c r="A51" s="10" t="s">
        <v>15</v>
      </c>
      <c r="B51" s="10" t="s">
        <v>10</v>
      </c>
      <c r="C51" s="11">
        <v>41681</v>
      </c>
      <c r="D51" s="12">
        <v>139.94999999999999</v>
      </c>
      <c r="E51" s="13">
        <v>13</v>
      </c>
      <c r="F51" s="12">
        <f t="shared" si="0"/>
        <v>1819.35</v>
      </c>
      <c r="G51" s="14">
        <f t="shared" si="2"/>
        <v>0</v>
      </c>
      <c r="H51" s="12">
        <f t="shared" si="1"/>
        <v>1819.35</v>
      </c>
    </row>
    <row r="52" spans="1:8" x14ac:dyDescent="0.25">
      <c r="A52" s="10" t="s">
        <v>13</v>
      </c>
      <c r="B52" s="10" t="s">
        <v>10</v>
      </c>
      <c r="C52" s="11">
        <v>41681</v>
      </c>
      <c r="D52" s="12">
        <v>64.95</v>
      </c>
      <c r="E52" s="13">
        <v>8</v>
      </c>
      <c r="F52" s="12">
        <f t="shared" si="0"/>
        <v>519.6</v>
      </c>
      <c r="G52" s="14">
        <f t="shared" si="2"/>
        <v>5.1960000000000006</v>
      </c>
      <c r="H52" s="12">
        <f t="shared" si="1"/>
        <v>524.79600000000005</v>
      </c>
    </row>
    <row r="53" spans="1:8" x14ac:dyDescent="0.25">
      <c r="A53" s="10" t="s">
        <v>13</v>
      </c>
      <c r="B53" s="10" t="s">
        <v>10</v>
      </c>
      <c r="C53" s="11">
        <v>41681</v>
      </c>
      <c r="D53" s="12">
        <v>64.95</v>
      </c>
      <c r="E53" s="13">
        <v>14</v>
      </c>
      <c r="F53" s="12">
        <f t="shared" si="0"/>
        <v>909.30000000000007</v>
      </c>
      <c r="G53" s="14">
        <f t="shared" si="2"/>
        <v>9.0930000000000017</v>
      </c>
      <c r="H53" s="12">
        <f t="shared" si="1"/>
        <v>918.39300000000003</v>
      </c>
    </row>
    <row r="54" spans="1:8" x14ac:dyDescent="0.25">
      <c r="A54" s="10" t="s">
        <v>11</v>
      </c>
      <c r="B54" s="10" t="s">
        <v>14</v>
      </c>
      <c r="C54" s="11">
        <v>41681</v>
      </c>
      <c r="D54" s="12">
        <v>329.95</v>
      </c>
      <c r="E54" s="13">
        <v>4</v>
      </c>
      <c r="F54" s="12">
        <f t="shared" si="0"/>
        <v>1319.8</v>
      </c>
      <c r="G54" s="14">
        <f t="shared" si="2"/>
        <v>13.198</v>
      </c>
      <c r="H54" s="12">
        <f t="shared" si="1"/>
        <v>1332.998</v>
      </c>
    </row>
    <row r="55" spans="1:8" x14ac:dyDescent="0.25">
      <c r="A55" s="10" t="s">
        <v>11</v>
      </c>
      <c r="B55" s="10" t="s">
        <v>14</v>
      </c>
      <c r="C55" s="11">
        <v>41681</v>
      </c>
      <c r="D55" s="12">
        <v>329.95</v>
      </c>
      <c r="E55" s="13">
        <v>6</v>
      </c>
      <c r="F55" s="12">
        <f t="shared" si="0"/>
        <v>1979.6999999999998</v>
      </c>
      <c r="G55" s="14">
        <f t="shared" si="2"/>
        <v>0</v>
      </c>
      <c r="H55" s="12">
        <f t="shared" si="1"/>
        <v>1979.6999999999998</v>
      </c>
    </row>
    <row r="56" spans="1:8" x14ac:dyDescent="0.25">
      <c r="A56" s="10" t="s">
        <v>13</v>
      </c>
      <c r="B56" s="10" t="s">
        <v>10</v>
      </c>
      <c r="C56" s="11">
        <v>41684</v>
      </c>
      <c r="D56" s="12">
        <v>64.95</v>
      </c>
      <c r="E56" s="13">
        <v>17</v>
      </c>
      <c r="F56" s="12">
        <f t="shared" si="0"/>
        <v>1104.1500000000001</v>
      </c>
      <c r="G56" s="14">
        <f t="shared" si="2"/>
        <v>11.041500000000001</v>
      </c>
      <c r="H56" s="12">
        <f t="shared" si="1"/>
        <v>1115.1915000000001</v>
      </c>
    </row>
    <row r="57" spans="1:8" x14ac:dyDescent="0.25">
      <c r="A57" s="10" t="s">
        <v>15</v>
      </c>
      <c r="B57" s="10" t="s">
        <v>12</v>
      </c>
      <c r="C57" s="11">
        <v>41685</v>
      </c>
      <c r="D57" s="12">
        <v>139.94999999999999</v>
      </c>
      <c r="E57" s="13">
        <v>11</v>
      </c>
      <c r="F57" s="12">
        <f t="shared" si="0"/>
        <v>1539.4499999999998</v>
      </c>
      <c r="G57" s="14">
        <f t="shared" si="2"/>
        <v>0</v>
      </c>
      <c r="H57" s="12">
        <f t="shared" si="1"/>
        <v>1539.4499999999998</v>
      </c>
    </row>
    <row r="58" spans="1:8" x14ac:dyDescent="0.25">
      <c r="A58" s="10" t="s">
        <v>16</v>
      </c>
      <c r="B58" s="10" t="s">
        <v>17</v>
      </c>
      <c r="C58" s="11">
        <v>41685</v>
      </c>
      <c r="D58" s="12">
        <v>649.99</v>
      </c>
      <c r="E58" s="13">
        <v>1</v>
      </c>
      <c r="F58" s="12">
        <f t="shared" si="0"/>
        <v>649.99</v>
      </c>
      <c r="G58" s="14">
        <f t="shared" si="2"/>
        <v>6.4999000000000002</v>
      </c>
      <c r="H58" s="12">
        <f t="shared" si="1"/>
        <v>656.48990000000003</v>
      </c>
    </row>
    <row r="59" spans="1:8" x14ac:dyDescent="0.25">
      <c r="A59" s="10" t="s">
        <v>13</v>
      </c>
      <c r="B59" s="10" t="s">
        <v>10</v>
      </c>
      <c r="C59" s="11">
        <v>41688</v>
      </c>
      <c r="D59" s="12">
        <v>64.95</v>
      </c>
      <c r="E59" s="13">
        <v>15</v>
      </c>
      <c r="F59" s="12">
        <f t="shared" si="0"/>
        <v>974.25</v>
      </c>
      <c r="G59" s="14">
        <f t="shared" si="2"/>
        <v>9.7424999999999997</v>
      </c>
      <c r="H59" s="12">
        <f t="shared" si="1"/>
        <v>983.99249999999995</v>
      </c>
    </row>
    <row r="60" spans="1:8" x14ac:dyDescent="0.25">
      <c r="A60" s="10" t="s">
        <v>13</v>
      </c>
      <c r="B60" s="10" t="s">
        <v>10</v>
      </c>
      <c r="C60" s="11">
        <v>41688</v>
      </c>
      <c r="D60" s="12">
        <v>64.95</v>
      </c>
      <c r="E60" s="13">
        <v>20</v>
      </c>
      <c r="F60" s="12">
        <f t="shared" si="0"/>
        <v>1299</v>
      </c>
      <c r="G60" s="14">
        <f t="shared" si="2"/>
        <v>12.99</v>
      </c>
      <c r="H60" s="12">
        <f t="shared" si="1"/>
        <v>1311.99</v>
      </c>
    </row>
    <row r="61" spans="1:8" x14ac:dyDescent="0.25">
      <c r="A61" s="10" t="s">
        <v>16</v>
      </c>
      <c r="B61" s="10" t="s">
        <v>14</v>
      </c>
      <c r="C61" s="11">
        <v>41688</v>
      </c>
      <c r="D61" s="12">
        <v>649.99</v>
      </c>
      <c r="E61" s="13">
        <v>9</v>
      </c>
      <c r="F61" s="12">
        <f t="shared" si="0"/>
        <v>5849.91</v>
      </c>
      <c r="G61" s="14">
        <f t="shared" si="2"/>
        <v>0</v>
      </c>
      <c r="H61" s="12">
        <f t="shared" si="1"/>
        <v>5849.91</v>
      </c>
    </row>
    <row r="62" spans="1:8" x14ac:dyDescent="0.25">
      <c r="A62" s="10" t="s">
        <v>16</v>
      </c>
      <c r="B62" s="10" t="s">
        <v>10</v>
      </c>
      <c r="C62" s="11">
        <v>41688</v>
      </c>
      <c r="D62" s="12">
        <v>649.99</v>
      </c>
      <c r="E62" s="13">
        <v>14</v>
      </c>
      <c r="F62" s="12">
        <f t="shared" si="0"/>
        <v>9099.86</v>
      </c>
      <c r="G62" s="14">
        <f t="shared" si="2"/>
        <v>0</v>
      </c>
      <c r="H62" s="12">
        <f t="shared" si="1"/>
        <v>9099.86</v>
      </c>
    </row>
    <row r="63" spans="1:8" x14ac:dyDescent="0.25">
      <c r="A63" s="10" t="s">
        <v>16</v>
      </c>
      <c r="B63" s="10" t="s">
        <v>17</v>
      </c>
      <c r="C63" s="11">
        <v>41688</v>
      </c>
      <c r="D63" s="12">
        <v>649.99</v>
      </c>
      <c r="E63" s="13">
        <v>5</v>
      </c>
      <c r="F63" s="12">
        <f t="shared" si="0"/>
        <v>3249.95</v>
      </c>
      <c r="G63" s="14">
        <f t="shared" si="2"/>
        <v>0</v>
      </c>
      <c r="H63" s="12">
        <f t="shared" si="1"/>
        <v>3249.95</v>
      </c>
    </row>
    <row r="64" spans="1:8" x14ac:dyDescent="0.25">
      <c r="A64" s="10" t="s">
        <v>15</v>
      </c>
      <c r="B64" s="10" t="s">
        <v>17</v>
      </c>
      <c r="C64" s="11">
        <v>41689</v>
      </c>
      <c r="D64" s="12">
        <v>139.94999999999999</v>
      </c>
      <c r="E64" s="13">
        <v>8</v>
      </c>
      <c r="F64" s="12">
        <f t="shared" si="0"/>
        <v>1119.5999999999999</v>
      </c>
      <c r="G64" s="14">
        <f t="shared" si="2"/>
        <v>11.196</v>
      </c>
      <c r="H64" s="12">
        <f t="shared" si="1"/>
        <v>1130.7959999999998</v>
      </c>
    </row>
    <row r="65" spans="1:8" x14ac:dyDescent="0.25">
      <c r="A65" s="10" t="s">
        <v>16</v>
      </c>
      <c r="B65" s="10" t="s">
        <v>10</v>
      </c>
      <c r="C65" s="11">
        <v>41689</v>
      </c>
      <c r="D65" s="12">
        <v>649.99</v>
      </c>
      <c r="E65" s="13">
        <v>18</v>
      </c>
      <c r="F65" s="12">
        <f t="shared" si="0"/>
        <v>11699.82</v>
      </c>
      <c r="G65" s="14">
        <f t="shared" si="2"/>
        <v>0</v>
      </c>
      <c r="H65" s="12">
        <f t="shared" si="1"/>
        <v>11699.82</v>
      </c>
    </row>
    <row r="66" spans="1:8" x14ac:dyDescent="0.25">
      <c r="A66" s="10" t="s">
        <v>16</v>
      </c>
      <c r="B66" s="10" t="s">
        <v>17</v>
      </c>
      <c r="C66" s="11">
        <v>41690</v>
      </c>
      <c r="D66" s="12">
        <v>649.99</v>
      </c>
      <c r="E66" s="13">
        <v>14</v>
      </c>
      <c r="F66" s="12">
        <f t="shared" si="0"/>
        <v>9099.86</v>
      </c>
      <c r="G66" s="14">
        <f t="shared" si="2"/>
        <v>0</v>
      </c>
      <c r="H66" s="12">
        <f t="shared" si="1"/>
        <v>9099.86</v>
      </c>
    </row>
    <row r="67" spans="1:8" x14ac:dyDescent="0.25">
      <c r="A67" s="10" t="s">
        <v>9</v>
      </c>
      <c r="B67" s="10" t="s">
        <v>10</v>
      </c>
      <c r="C67" s="11">
        <v>41691</v>
      </c>
      <c r="D67" s="12">
        <v>299.95</v>
      </c>
      <c r="E67" s="13">
        <v>18</v>
      </c>
      <c r="F67" s="12">
        <f t="shared" si="0"/>
        <v>5399.0999999999995</v>
      </c>
      <c r="G67" s="14">
        <f t="shared" si="2"/>
        <v>0</v>
      </c>
      <c r="H67" s="12">
        <f t="shared" si="1"/>
        <v>5399.0999999999995</v>
      </c>
    </row>
    <row r="68" spans="1:8" x14ac:dyDescent="0.25">
      <c r="A68" s="10" t="s">
        <v>9</v>
      </c>
      <c r="B68" s="10" t="s">
        <v>12</v>
      </c>
      <c r="C68" s="11">
        <v>41691</v>
      </c>
      <c r="D68" s="12">
        <v>299.95</v>
      </c>
      <c r="E68" s="13">
        <v>2</v>
      </c>
      <c r="F68" s="12">
        <f t="shared" ref="F68:F131" si="3">D68*E68</f>
        <v>599.9</v>
      </c>
      <c r="G68" s="14">
        <f t="shared" si="2"/>
        <v>5.9989999999999997</v>
      </c>
      <c r="H68" s="12">
        <f t="shared" ref="H68:H131" si="4">F68+G68</f>
        <v>605.899</v>
      </c>
    </row>
    <row r="69" spans="1:8" x14ac:dyDescent="0.25">
      <c r="A69" s="10" t="s">
        <v>9</v>
      </c>
      <c r="B69" s="10" t="s">
        <v>17</v>
      </c>
      <c r="C69" s="11">
        <v>41692</v>
      </c>
      <c r="D69" s="12">
        <v>299.95</v>
      </c>
      <c r="E69" s="13">
        <v>12</v>
      </c>
      <c r="F69" s="12">
        <f t="shared" si="3"/>
        <v>3599.3999999999996</v>
      </c>
      <c r="G69" s="14">
        <f t="shared" ref="G69:G132" si="5">IF(F69&gt;=1500,0,IF(F69&gt;=500,1%*F69,2%*F69))</f>
        <v>0</v>
      </c>
      <c r="H69" s="12">
        <f t="shared" si="4"/>
        <v>3599.3999999999996</v>
      </c>
    </row>
    <row r="70" spans="1:8" x14ac:dyDescent="0.25">
      <c r="A70" s="10" t="s">
        <v>16</v>
      </c>
      <c r="B70" s="10" t="s">
        <v>10</v>
      </c>
      <c r="C70" s="11">
        <v>41692</v>
      </c>
      <c r="D70" s="12">
        <v>649.99</v>
      </c>
      <c r="E70" s="13">
        <v>17</v>
      </c>
      <c r="F70" s="12">
        <f t="shared" si="3"/>
        <v>11049.83</v>
      </c>
      <c r="G70" s="14">
        <f t="shared" si="5"/>
        <v>0</v>
      </c>
      <c r="H70" s="12">
        <f t="shared" si="4"/>
        <v>11049.83</v>
      </c>
    </row>
    <row r="71" spans="1:8" x14ac:dyDescent="0.25">
      <c r="A71" s="10" t="s">
        <v>11</v>
      </c>
      <c r="B71" s="10" t="s">
        <v>12</v>
      </c>
      <c r="C71" s="11">
        <v>41696</v>
      </c>
      <c r="D71" s="12">
        <v>329.95</v>
      </c>
      <c r="E71" s="13">
        <v>14</v>
      </c>
      <c r="F71" s="12">
        <f t="shared" si="3"/>
        <v>4619.3</v>
      </c>
      <c r="G71" s="14">
        <f t="shared" si="5"/>
        <v>0</v>
      </c>
      <c r="H71" s="12">
        <f t="shared" si="4"/>
        <v>4619.3</v>
      </c>
    </row>
    <row r="72" spans="1:8" x14ac:dyDescent="0.25">
      <c r="A72" s="10" t="s">
        <v>16</v>
      </c>
      <c r="B72" s="10" t="s">
        <v>14</v>
      </c>
      <c r="C72" s="11">
        <v>41697</v>
      </c>
      <c r="D72" s="12">
        <v>649.99</v>
      </c>
      <c r="E72" s="13">
        <v>9</v>
      </c>
      <c r="F72" s="12">
        <f t="shared" si="3"/>
        <v>5849.91</v>
      </c>
      <c r="G72" s="14">
        <f t="shared" si="5"/>
        <v>0</v>
      </c>
      <c r="H72" s="12">
        <f t="shared" si="4"/>
        <v>5849.91</v>
      </c>
    </row>
    <row r="73" spans="1:8" x14ac:dyDescent="0.25">
      <c r="A73" s="10" t="s">
        <v>15</v>
      </c>
      <c r="B73" s="10" t="s">
        <v>14</v>
      </c>
      <c r="C73" s="11">
        <v>41701</v>
      </c>
      <c r="D73" s="12">
        <v>139.94999999999999</v>
      </c>
      <c r="E73" s="13">
        <v>4</v>
      </c>
      <c r="F73" s="12">
        <f t="shared" si="3"/>
        <v>559.79999999999995</v>
      </c>
      <c r="G73" s="14">
        <f t="shared" si="5"/>
        <v>5.5979999999999999</v>
      </c>
      <c r="H73" s="12">
        <f t="shared" si="4"/>
        <v>565.39799999999991</v>
      </c>
    </row>
    <row r="74" spans="1:8" x14ac:dyDescent="0.25">
      <c r="A74" s="10" t="s">
        <v>11</v>
      </c>
      <c r="B74" s="10" t="s">
        <v>10</v>
      </c>
      <c r="C74" s="11">
        <v>41701</v>
      </c>
      <c r="D74" s="12">
        <v>329.95</v>
      </c>
      <c r="E74" s="13">
        <v>20</v>
      </c>
      <c r="F74" s="12">
        <f t="shared" si="3"/>
        <v>6599</v>
      </c>
      <c r="G74" s="14">
        <f t="shared" si="5"/>
        <v>0</v>
      </c>
      <c r="H74" s="12">
        <f t="shared" si="4"/>
        <v>6599</v>
      </c>
    </row>
    <row r="75" spans="1:8" x14ac:dyDescent="0.25">
      <c r="A75" s="10" t="s">
        <v>13</v>
      </c>
      <c r="B75" s="10" t="s">
        <v>12</v>
      </c>
      <c r="C75" s="11">
        <v>41702</v>
      </c>
      <c r="D75" s="12">
        <v>64.95</v>
      </c>
      <c r="E75" s="13">
        <v>10</v>
      </c>
      <c r="F75" s="12">
        <f t="shared" si="3"/>
        <v>649.5</v>
      </c>
      <c r="G75" s="14">
        <f t="shared" si="5"/>
        <v>6.4950000000000001</v>
      </c>
      <c r="H75" s="12">
        <f t="shared" si="4"/>
        <v>655.995</v>
      </c>
    </row>
    <row r="76" spans="1:8" x14ac:dyDescent="0.25">
      <c r="A76" s="10" t="s">
        <v>13</v>
      </c>
      <c r="B76" s="10" t="s">
        <v>14</v>
      </c>
      <c r="C76" s="11">
        <v>41704</v>
      </c>
      <c r="D76" s="12">
        <v>64.95</v>
      </c>
      <c r="E76" s="13">
        <v>12</v>
      </c>
      <c r="F76" s="12">
        <f t="shared" si="3"/>
        <v>779.40000000000009</v>
      </c>
      <c r="G76" s="14">
        <f t="shared" si="5"/>
        <v>7.7940000000000014</v>
      </c>
      <c r="H76" s="12">
        <f t="shared" si="4"/>
        <v>787.19400000000007</v>
      </c>
    </row>
    <row r="77" spans="1:8" x14ac:dyDescent="0.25">
      <c r="A77" s="10" t="s">
        <v>15</v>
      </c>
      <c r="B77" s="10" t="s">
        <v>14</v>
      </c>
      <c r="C77" s="11">
        <v>41705</v>
      </c>
      <c r="D77" s="12">
        <v>139.94999999999999</v>
      </c>
      <c r="E77" s="13">
        <v>11</v>
      </c>
      <c r="F77" s="12">
        <f t="shared" si="3"/>
        <v>1539.4499999999998</v>
      </c>
      <c r="G77" s="14">
        <f t="shared" si="5"/>
        <v>0</v>
      </c>
      <c r="H77" s="12">
        <f t="shared" si="4"/>
        <v>1539.4499999999998</v>
      </c>
    </row>
    <row r="78" spans="1:8" x14ac:dyDescent="0.25">
      <c r="A78" s="10" t="s">
        <v>11</v>
      </c>
      <c r="B78" s="10" t="s">
        <v>18</v>
      </c>
      <c r="C78" s="11">
        <v>41706</v>
      </c>
      <c r="D78" s="12">
        <v>329.95</v>
      </c>
      <c r="E78" s="13">
        <v>1</v>
      </c>
      <c r="F78" s="12">
        <f t="shared" si="3"/>
        <v>329.95</v>
      </c>
      <c r="G78" s="14">
        <f t="shared" si="5"/>
        <v>6.5990000000000002</v>
      </c>
      <c r="H78" s="12">
        <f t="shared" si="4"/>
        <v>336.54899999999998</v>
      </c>
    </row>
    <row r="79" spans="1:8" x14ac:dyDescent="0.25">
      <c r="A79" s="10" t="s">
        <v>15</v>
      </c>
      <c r="B79" s="10" t="s">
        <v>12</v>
      </c>
      <c r="C79" s="11">
        <v>41709</v>
      </c>
      <c r="D79" s="12">
        <v>139.94999999999999</v>
      </c>
      <c r="E79" s="13">
        <v>15</v>
      </c>
      <c r="F79" s="12">
        <f t="shared" si="3"/>
        <v>2099.25</v>
      </c>
      <c r="G79" s="14">
        <f t="shared" si="5"/>
        <v>0</v>
      </c>
      <c r="H79" s="12">
        <f t="shared" si="4"/>
        <v>2099.25</v>
      </c>
    </row>
    <row r="80" spans="1:8" x14ac:dyDescent="0.25">
      <c r="A80" s="10" t="s">
        <v>9</v>
      </c>
      <c r="B80" s="10" t="s">
        <v>18</v>
      </c>
      <c r="C80" s="11">
        <v>41709</v>
      </c>
      <c r="D80" s="12">
        <v>299.95</v>
      </c>
      <c r="E80" s="13">
        <v>6</v>
      </c>
      <c r="F80" s="12">
        <f t="shared" si="3"/>
        <v>1799.6999999999998</v>
      </c>
      <c r="G80" s="14">
        <f t="shared" si="5"/>
        <v>0</v>
      </c>
      <c r="H80" s="12">
        <f t="shared" si="4"/>
        <v>1799.6999999999998</v>
      </c>
    </row>
    <row r="81" spans="1:8" x14ac:dyDescent="0.25">
      <c r="A81" s="10" t="s">
        <v>16</v>
      </c>
      <c r="B81" s="10" t="s">
        <v>14</v>
      </c>
      <c r="C81" s="11">
        <v>41709</v>
      </c>
      <c r="D81" s="12">
        <v>649.99</v>
      </c>
      <c r="E81" s="13">
        <v>8</v>
      </c>
      <c r="F81" s="12">
        <f t="shared" si="3"/>
        <v>5199.92</v>
      </c>
      <c r="G81" s="14">
        <f t="shared" si="5"/>
        <v>0</v>
      </c>
      <c r="H81" s="12">
        <f t="shared" si="4"/>
        <v>5199.92</v>
      </c>
    </row>
    <row r="82" spans="1:8" x14ac:dyDescent="0.25">
      <c r="A82" s="10" t="s">
        <v>9</v>
      </c>
      <c r="B82" s="10" t="s">
        <v>10</v>
      </c>
      <c r="C82" s="11">
        <v>41710</v>
      </c>
      <c r="D82" s="12">
        <v>299.95</v>
      </c>
      <c r="E82" s="13">
        <v>17</v>
      </c>
      <c r="F82" s="12">
        <f t="shared" si="3"/>
        <v>5099.1499999999996</v>
      </c>
      <c r="G82" s="14">
        <f t="shared" si="5"/>
        <v>0</v>
      </c>
      <c r="H82" s="12">
        <f t="shared" si="4"/>
        <v>5099.1499999999996</v>
      </c>
    </row>
    <row r="83" spans="1:8" x14ac:dyDescent="0.25">
      <c r="A83" s="10" t="s">
        <v>9</v>
      </c>
      <c r="B83" s="10" t="s">
        <v>17</v>
      </c>
      <c r="C83" s="11">
        <v>41710</v>
      </c>
      <c r="D83" s="12">
        <v>299.95</v>
      </c>
      <c r="E83" s="13">
        <v>2</v>
      </c>
      <c r="F83" s="12">
        <f t="shared" si="3"/>
        <v>599.9</v>
      </c>
      <c r="G83" s="14">
        <f t="shared" si="5"/>
        <v>5.9989999999999997</v>
      </c>
      <c r="H83" s="12">
        <f t="shared" si="4"/>
        <v>605.899</v>
      </c>
    </row>
    <row r="84" spans="1:8" x14ac:dyDescent="0.25">
      <c r="A84" s="10" t="s">
        <v>9</v>
      </c>
      <c r="B84" s="10" t="s">
        <v>17</v>
      </c>
      <c r="C84" s="11">
        <v>41710</v>
      </c>
      <c r="D84" s="12">
        <v>299.95</v>
      </c>
      <c r="E84" s="13">
        <v>9</v>
      </c>
      <c r="F84" s="12">
        <f t="shared" si="3"/>
        <v>2699.5499999999997</v>
      </c>
      <c r="G84" s="14">
        <f t="shared" si="5"/>
        <v>0</v>
      </c>
      <c r="H84" s="12">
        <f t="shared" si="4"/>
        <v>2699.5499999999997</v>
      </c>
    </row>
    <row r="85" spans="1:8" x14ac:dyDescent="0.25">
      <c r="A85" s="10" t="s">
        <v>16</v>
      </c>
      <c r="B85" s="10" t="s">
        <v>17</v>
      </c>
      <c r="C85" s="11">
        <v>41710</v>
      </c>
      <c r="D85" s="12">
        <v>649.99</v>
      </c>
      <c r="E85" s="13">
        <v>8</v>
      </c>
      <c r="F85" s="12">
        <f t="shared" si="3"/>
        <v>5199.92</v>
      </c>
      <c r="G85" s="14">
        <f t="shared" si="5"/>
        <v>0</v>
      </c>
      <c r="H85" s="12">
        <f t="shared" si="4"/>
        <v>5199.92</v>
      </c>
    </row>
    <row r="86" spans="1:8" x14ac:dyDescent="0.25">
      <c r="A86" s="10" t="s">
        <v>11</v>
      </c>
      <c r="B86" s="10" t="s">
        <v>14</v>
      </c>
      <c r="C86" s="11">
        <v>41711</v>
      </c>
      <c r="D86" s="12">
        <v>329.95</v>
      </c>
      <c r="E86" s="13">
        <v>5</v>
      </c>
      <c r="F86" s="12">
        <f t="shared" si="3"/>
        <v>1649.75</v>
      </c>
      <c r="G86" s="14">
        <f t="shared" si="5"/>
        <v>0</v>
      </c>
      <c r="H86" s="12">
        <f t="shared" si="4"/>
        <v>1649.75</v>
      </c>
    </row>
    <row r="87" spans="1:8" x14ac:dyDescent="0.25">
      <c r="A87" s="10" t="s">
        <v>16</v>
      </c>
      <c r="B87" s="10" t="s">
        <v>14</v>
      </c>
      <c r="C87" s="11">
        <v>41713</v>
      </c>
      <c r="D87" s="12">
        <v>649.99</v>
      </c>
      <c r="E87" s="13">
        <v>11</v>
      </c>
      <c r="F87" s="12">
        <f t="shared" si="3"/>
        <v>7149.89</v>
      </c>
      <c r="G87" s="14">
        <f t="shared" si="5"/>
        <v>0</v>
      </c>
      <c r="H87" s="12">
        <f t="shared" si="4"/>
        <v>7149.89</v>
      </c>
    </row>
    <row r="88" spans="1:8" x14ac:dyDescent="0.25">
      <c r="A88" s="10" t="s">
        <v>13</v>
      </c>
      <c r="B88" s="10" t="s">
        <v>14</v>
      </c>
      <c r="C88" s="11">
        <v>41715</v>
      </c>
      <c r="D88" s="12">
        <v>64.95</v>
      </c>
      <c r="E88" s="13">
        <v>9</v>
      </c>
      <c r="F88" s="12">
        <f t="shared" si="3"/>
        <v>584.55000000000007</v>
      </c>
      <c r="G88" s="14">
        <f t="shared" si="5"/>
        <v>5.8455000000000004</v>
      </c>
      <c r="H88" s="12">
        <f t="shared" si="4"/>
        <v>590.39550000000008</v>
      </c>
    </row>
    <row r="89" spans="1:8" x14ac:dyDescent="0.25">
      <c r="A89" s="10" t="s">
        <v>13</v>
      </c>
      <c r="B89" s="10" t="s">
        <v>18</v>
      </c>
      <c r="C89" s="11">
        <v>41715</v>
      </c>
      <c r="D89" s="12">
        <v>64.95</v>
      </c>
      <c r="E89" s="13">
        <v>1</v>
      </c>
      <c r="F89" s="12">
        <f t="shared" si="3"/>
        <v>64.95</v>
      </c>
      <c r="G89" s="14">
        <f t="shared" si="5"/>
        <v>1.2990000000000002</v>
      </c>
      <c r="H89" s="12">
        <f t="shared" si="4"/>
        <v>66.249000000000009</v>
      </c>
    </row>
    <row r="90" spans="1:8" x14ac:dyDescent="0.25">
      <c r="A90" s="10" t="s">
        <v>9</v>
      </c>
      <c r="B90" s="10" t="s">
        <v>18</v>
      </c>
      <c r="C90" s="11">
        <v>41715</v>
      </c>
      <c r="D90" s="12">
        <v>299.95</v>
      </c>
      <c r="E90" s="13">
        <v>11</v>
      </c>
      <c r="F90" s="12">
        <f t="shared" si="3"/>
        <v>3299.45</v>
      </c>
      <c r="G90" s="14">
        <f t="shared" si="5"/>
        <v>0</v>
      </c>
      <c r="H90" s="12">
        <f t="shared" si="4"/>
        <v>3299.45</v>
      </c>
    </row>
    <row r="91" spans="1:8" x14ac:dyDescent="0.25">
      <c r="A91" s="10" t="s">
        <v>13</v>
      </c>
      <c r="B91" s="10" t="s">
        <v>14</v>
      </c>
      <c r="C91" s="11">
        <v>41716</v>
      </c>
      <c r="D91" s="12">
        <v>64.95</v>
      </c>
      <c r="E91" s="13">
        <v>5</v>
      </c>
      <c r="F91" s="12">
        <f t="shared" si="3"/>
        <v>324.75</v>
      </c>
      <c r="G91" s="14">
        <f t="shared" si="5"/>
        <v>6.4950000000000001</v>
      </c>
      <c r="H91" s="12">
        <f t="shared" si="4"/>
        <v>331.245</v>
      </c>
    </row>
    <row r="92" spans="1:8" x14ac:dyDescent="0.25">
      <c r="A92" s="10" t="s">
        <v>15</v>
      </c>
      <c r="B92" s="10" t="s">
        <v>12</v>
      </c>
      <c r="C92" s="11">
        <v>41717</v>
      </c>
      <c r="D92" s="12">
        <v>139.94999999999999</v>
      </c>
      <c r="E92" s="13">
        <v>12</v>
      </c>
      <c r="F92" s="12">
        <f t="shared" si="3"/>
        <v>1679.3999999999999</v>
      </c>
      <c r="G92" s="14">
        <f t="shared" si="5"/>
        <v>0</v>
      </c>
      <c r="H92" s="12">
        <f t="shared" si="4"/>
        <v>1679.3999999999999</v>
      </c>
    </row>
    <row r="93" spans="1:8" x14ac:dyDescent="0.25">
      <c r="A93" s="10" t="s">
        <v>16</v>
      </c>
      <c r="B93" s="10" t="s">
        <v>17</v>
      </c>
      <c r="C93" s="11">
        <v>41718</v>
      </c>
      <c r="D93" s="12">
        <v>649.99</v>
      </c>
      <c r="E93" s="13">
        <v>9</v>
      </c>
      <c r="F93" s="12">
        <f t="shared" si="3"/>
        <v>5849.91</v>
      </c>
      <c r="G93" s="14">
        <f t="shared" si="5"/>
        <v>0</v>
      </c>
      <c r="H93" s="12">
        <f t="shared" si="4"/>
        <v>5849.91</v>
      </c>
    </row>
    <row r="94" spans="1:8" x14ac:dyDescent="0.25">
      <c r="A94" s="10" t="s">
        <v>11</v>
      </c>
      <c r="B94" s="10" t="s">
        <v>17</v>
      </c>
      <c r="C94" s="11">
        <v>41718</v>
      </c>
      <c r="D94" s="12">
        <v>329.95</v>
      </c>
      <c r="E94" s="13">
        <v>1</v>
      </c>
      <c r="F94" s="12">
        <f t="shared" si="3"/>
        <v>329.95</v>
      </c>
      <c r="G94" s="14">
        <f t="shared" si="5"/>
        <v>6.5990000000000002</v>
      </c>
      <c r="H94" s="12">
        <f t="shared" si="4"/>
        <v>336.54899999999998</v>
      </c>
    </row>
    <row r="95" spans="1:8" x14ac:dyDescent="0.25">
      <c r="A95" s="10" t="s">
        <v>11</v>
      </c>
      <c r="B95" s="10" t="s">
        <v>10</v>
      </c>
      <c r="C95" s="11">
        <v>41720</v>
      </c>
      <c r="D95" s="12">
        <v>329.95</v>
      </c>
      <c r="E95" s="13">
        <v>16</v>
      </c>
      <c r="F95" s="12">
        <f t="shared" si="3"/>
        <v>5279.2</v>
      </c>
      <c r="G95" s="14">
        <f t="shared" si="5"/>
        <v>0</v>
      </c>
      <c r="H95" s="12">
        <f t="shared" si="4"/>
        <v>5279.2</v>
      </c>
    </row>
    <row r="96" spans="1:8" x14ac:dyDescent="0.25">
      <c r="A96" s="10" t="s">
        <v>16</v>
      </c>
      <c r="B96" s="10" t="s">
        <v>12</v>
      </c>
      <c r="C96" s="11">
        <v>41723</v>
      </c>
      <c r="D96" s="12">
        <v>649.99</v>
      </c>
      <c r="E96" s="13">
        <v>8</v>
      </c>
      <c r="F96" s="12">
        <f t="shared" si="3"/>
        <v>5199.92</v>
      </c>
      <c r="G96" s="14">
        <f t="shared" si="5"/>
        <v>0</v>
      </c>
      <c r="H96" s="12">
        <f t="shared" si="4"/>
        <v>5199.92</v>
      </c>
    </row>
    <row r="97" spans="1:8" x14ac:dyDescent="0.25">
      <c r="A97" s="10" t="s">
        <v>13</v>
      </c>
      <c r="B97" s="10" t="s">
        <v>10</v>
      </c>
      <c r="C97" s="11">
        <v>41724</v>
      </c>
      <c r="D97" s="12">
        <v>64.95</v>
      </c>
      <c r="E97" s="13">
        <v>20</v>
      </c>
      <c r="F97" s="12">
        <f t="shared" si="3"/>
        <v>1299</v>
      </c>
      <c r="G97" s="14">
        <f t="shared" si="5"/>
        <v>12.99</v>
      </c>
      <c r="H97" s="12">
        <f t="shared" si="4"/>
        <v>1311.99</v>
      </c>
    </row>
    <row r="98" spans="1:8" x14ac:dyDescent="0.25">
      <c r="A98" s="10" t="s">
        <v>11</v>
      </c>
      <c r="B98" s="10" t="s">
        <v>18</v>
      </c>
      <c r="C98" s="11">
        <v>41724</v>
      </c>
      <c r="D98" s="12">
        <v>329.95</v>
      </c>
      <c r="E98" s="13">
        <v>6</v>
      </c>
      <c r="F98" s="12">
        <f t="shared" si="3"/>
        <v>1979.6999999999998</v>
      </c>
      <c r="G98" s="14">
        <f t="shared" si="5"/>
        <v>0</v>
      </c>
      <c r="H98" s="12">
        <f t="shared" si="4"/>
        <v>1979.6999999999998</v>
      </c>
    </row>
    <row r="99" spans="1:8" x14ac:dyDescent="0.25">
      <c r="A99" s="10" t="s">
        <v>11</v>
      </c>
      <c r="B99" s="10" t="s">
        <v>10</v>
      </c>
      <c r="C99" s="11">
        <v>41726</v>
      </c>
      <c r="D99" s="12">
        <v>329.95</v>
      </c>
      <c r="E99" s="13">
        <v>20</v>
      </c>
      <c r="F99" s="12">
        <f t="shared" si="3"/>
        <v>6599</v>
      </c>
      <c r="G99" s="14">
        <f t="shared" si="5"/>
        <v>0</v>
      </c>
      <c r="H99" s="12">
        <f t="shared" si="4"/>
        <v>6599</v>
      </c>
    </row>
    <row r="100" spans="1:8" x14ac:dyDescent="0.25">
      <c r="A100" s="10" t="s">
        <v>11</v>
      </c>
      <c r="B100" s="10" t="s">
        <v>14</v>
      </c>
      <c r="C100" s="11">
        <v>41727</v>
      </c>
      <c r="D100" s="12">
        <v>329.95</v>
      </c>
      <c r="E100" s="13">
        <v>15</v>
      </c>
      <c r="F100" s="12">
        <f t="shared" si="3"/>
        <v>4949.25</v>
      </c>
      <c r="G100" s="14">
        <f t="shared" si="5"/>
        <v>0</v>
      </c>
      <c r="H100" s="12">
        <f t="shared" si="4"/>
        <v>4949.25</v>
      </c>
    </row>
    <row r="101" spans="1:8" x14ac:dyDescent="0.25">
      <c r="A101" s="10" t="s">
        <v>9</v>
      </c>
      <c r="B101" s="10" t="s">
        <v>18</v>
      </c>
      <c r="C101" s="11">
        <v>41730</v>
      </c>
      <c r="D101" s="12">
        <v>299.95</v>
      </c>
      <c r="E101" s="13">
        <v>9</v>
      </c>
      <c r="F101" s="12">
        <f t="shared" si="3"/>
        <v>2699.5499999999997</v>
      </c>
      <c r="G101" s="14">
        <f t="shared" si="5"/>
        <v>0</v>
      </c>
      <c r="H101" s="12">
        <f t="shared" si="4"/>
        <v>2699.5499999999997</v>
      </c>
    </row>
    <row r="102" spans="1:8" x14ac:dyDescent="0.25">
      <c r="A102" s="10" t="s">
        <v>16</v>
      </c>
      <c r="B102" s="10" t="s">
        <v>12</v>
      </c>
      <c r="C102" s="11">
        <v>41730</v>
      </c>
      <c r="D102" s="12">
        <v>649.99</v>
      </c>
      <c r="E102" s="13">
        <v>7</v>
      </c>
      <c r="F102" s="12">
        <f t="shared" si="3"/>
        <v>4549.93</v>
      </c>
      <c r="G102" s="14">
        <f t="shared" si="5"/>
        <v>0</v>
      </c>
      <c r="H102" s="12">
        <f t="shared" si="4"/>
        <v>4549.93</v>
      </c>
    </row>
    <row r="103" spans="1:8" x14ac:dyDescent="0.25">
      <c r="A103" s="10" t="s">
        <v>13</v>
      </c>
      <c r="B103" s="10" t="s">
        <v>12</v>
      </c>
      <c r="C103" s="11">
        <v>41732</v>
      </c>
      <c r="D103" s="12">
        <v>64.95</v>
      </c>
      <c r="E103" s="13">
        <v>6</v>
      </c>
      <c r="F103" s="12">
        <f t="shared" si="3"/>
        <v>389.70000000000005</v>
      </c>
      <c r="G103" s="14">
        <f t="shared" si="5"/>
        <v>7.7940000000000014</v>
      </c>
      <c r="H103" s="12">
        <f t="shared" si="4"/>
        <v>397.49400000000003</v>
      </c>
    </row>
    <row r="104" spans="1:8" x14ac:dyDescent="0.25">
      <c r="A104" s="10" t="s">
        <v>15</v>
      </c>
      <c r="B104" s="10" t="s">
        <v>14</v>
      </c>
      <c r="C104" s="11">
        <v>41733</v>
      </c>
      <c r="D104" s="12">
        <v>139.94999999999999</v>
      </c>
      <c r="E104" s="13">
        <v>14</v>
      </c>
      <c r="F104" s="12">
        <f t="shared" si="3"/>
        <v>1959.2999999999997</v>
      </c>
      <c r="G104" s="14">
        <f t="shared" si="5"/>
        <v>0</v>
      </c>
      <c r="H104" s="12">
        <f t="shared" si="4"/>
        <v>1959.2999999999997</v>
      </c>
    </row>
    <row r="105" spans="1:8" x14ac:dyDescent="0.25">
      <c r="A105" s="10" t="s">
        <v>11</v>
      </c>
      <c r="B105" s="10" t="s">
        <v>17</v>
      </c>
      <c r="C105" s="11">
        <v>41733</v>
      </c>
      <c r="D105" s="12">
        <v>329.95</v>
      </c>
      <c r="E105" s="13">
        <v>3</v>
      </c>
      <c r="F105" s="12">
        <f t="shared" si="3"/>
        <v>989.84999999999991</v>
      </c>
      <c r="G105" s="14">
        <f t="shared" si="5"/>
        <v>9.8984999999999985</v>
      </c>
      <c r="H105" s="12">
        <f t="shared" si="4"/>
        <v>999.74849999999992</v>
      </c>
    </row>
    <row r="106" spans="1:8" x14ac:dyDescent="0.25">
      <c r="A106" s="10" t="s">
        <v>9</v>
      </c>
      <c r="B106" s="10" t="s">
        <v>18</v>
      </c>
      <c r="C106" s="11">
        <v>41734</v>
      </c>
      <c r="D106" s="12">
        <v>299.95</v>
      </c>
      <c r="E106" s="13">
        <v>5</v>
      </c>
      <c r="F106" s="12">
        <f t="shared" si="3"/>
        <v>1499.75</v>
      </c>
      <c r="G106" s="14">
        <f t="shared" si="5"/>
        <v>14.9975</v>
      </c>
      <c r="H106" s="12">
        <f t="shared" si="4"/>
        <v>1514.7474999999999</v>
      </c>
    </row>
    <row r="107" spans="1:8" x14ac:dyDescent="0.25">
      <c r="A107" s="10" t="s">
        <v>9</v>
      </c>
      <c r="B107" s="10" t="s">
        <v>12</v>
      </c>
      <c r="C107" s="11">
        <v>41736</v>
      </c>
      <c r="D107" s="12">
        <v>299.95</v>
      </c>
      <c r="E107" s="13">
        <v>3</v>
      </c>
      <c r="F107" s="12">
        <f t="shared" si="3"/>
        <v>899.84999999999991</v>
      </c>
      <c r="G107" s="14">
        <f t="shared" si="5"/>
        <v>8.9984999999999999</v>
      </c>
      <c r="H107" s="12">
        <f t="shared" si="4"/>
        <v>908.84849999999994</v>
      </c>
    </row>
    <row r="108" spans="1:8" x14ac:dyDescent="0.25">
      <c r="A108" s="10" t="s">
        <v>15</v>
      </c>
      <c r="B108" s="10" t="s">
        <v>17</v>
      </c>
      <c r="C108" s="11">
        <v>41737</v>
      </c>
      <c r="D108" s="12">
        <v>139.94999999999999</v>
      </c>
      <c r="E108" s="13">
        <v>13</v>
      </c>
      <c r="F108" s="12">
        <f t="shared" si="3"/>
        <v>1819.35</v>
      </c>
      <c r="G108" s="14">
        <f t="shared" si="5"/>
        <v>0</v>
      </c>
      <c r="H108" s="12">
        <f t="shared" si="4"/>
        <v>1819.35</v>
      </c>
    </row>
    <row r="109" spans="1:8" x14ac:dyDescent="0.25">
      <c r="A109" s="10" t="s">
        <v>13</v>
      </c>
      <c r="B109" s="10" t="s">
        <v>12</v>
      </c>
      <c r="C109" s="11">
        <v>41737</v>
      </c>
      <c r="D109" s="12">
        <v>64.95</v>
      </c>
      <c r="E109" s="13">
        <v>13</v>
      </c>
      <c r="F109" s="12">
        <f t="shared" si="3"/>
        <v>844.35</v>
      </c>
      <c r="G109" s="14">
        <f t="shared" si="5"/>
        <v>8.4435000000000002</v>
      </c>
      <c r="H109" s="12">
        <f t="shared" si="4"/>
        <v>852.79349999999999</v>
      </c>
    </row>
    <row r="110" spans="1:8" x14ac:dyDescent="0.25">
      <c r="A110" s="10" t="s">
        <v>11</v>
      </c>
      <c r="B110" s="10" t="s">
        <v>10</v>
      </c>
      <c r="C110" s="11">
        <v>41737</v>
      </c>
      <c r="D110" s="12">
        <v>329.95</v>
      </c>
      <c r="E110" s="13">
        <v>18</v>
      </c>
      <c r="F110" s="12">
        <f t="shared" si="3"/>
        <v>5939.0999999999995</v>
      </c>
      <c r="G110" s="14">
        <f t="shared" si="5"/>
        <v>0</v>
      </c>
      <c r="H110" s="12">
        <f t="shared" si="4"/>
        <v>5939.0999999999995</v>
      </c>
    </row>
    <row r="111" spans="1:8" x14ac:dyDescent="0.25">
      <c r="A111" s="10" t="s">
        <v>11</v>
      </c>
      <c r="B111" s="10" t="s">
        <v>12</v>
      </c>
      <c r="C111" s="11">
        <v>41737</v>
      </c>
      <c r="D111" s="12">
        <v>329.95</v>
      </c>
      <c r="E111" s="13">
        <v>11</v>
      </c>
      <c r="F111" s="12">
        <f t="shared" si="3"/>
        <v>3629.45</v>
      </c>
      <c r="G111" s="14">
        <f t="shared" si="5"/>
        <v>0</v>
      </c>
      <c r="H111" s="12">
        <f t="shared" si="4"/>
        <v>3629.45</v>
      </c>
    </row>
    <row r="112" spans="1:8" x14ac:dyDescent="0.25">
      <c r="A112" s="10" t="s">
        <v>11</v>
      </c>
      <c r="B112" s="10" t="s">
        <v>18</v>
      </c>
      <c r="C112" s="11">
        <v>41737</v>
      </c>
      <c r="D112" s="12">
        <v>329.95</v>
      </c>
      <c r="E112" s="13">
        <v>6</v>
      </c>
      <c r="F112" s="12">
        <f t="shared" si="3"/>
        <v>1979.6999999999998</v>
      </c>
      <c r="G112" s="14">
        <f t="shared" si="5"/>
        <v>0</v>
      </c>
      <c r="H112" s="12">
        <f t="shared" si="4"/>
        <v>1979.6999999999998</v>
      </c>
    </row>
    <row r="113" spans="1:8" x14ac:dyDescent="0.25">
      <c r="A113" s="10" t="s">
        <v>11</v>
      </c>
      <c r="B113" s="10" t="s">
        <v>18</v>
      </c>
      <c r="C113" s="11">
        <v>41737</v>
      </c>
      <c r="D113" s="12">
        <v>329.95</v>
      </c>
      <c r="E113" s="13">
        <v>2</v>
      </c>
      <c r="F113" s="12">
        <f t="shared" si="3"/>
        <v>659.9</v>
      </c>
      <c r="G113" s="14">
        <f t="shared" si="5"/>
        <v>6.5990000000000002</v>
      </c>
      <c r="H113" s="12">
        <f t="shared" si="4"/>
        <v>666.49900000000002</v>
      </c>
    </row>
    <row r="114" spans="1:8" x14ac:dyDescent="0.25">
      <c r="A114" s="10" t="s">
        <v>13</v>
      </c>
      <c r="B114" s="10" t="s">
        <v>14</v>
      </c>
      <c r="C114" s="11">
        <v>41738</v>
      </c>
      <c r="D114" s="12">
        <v>64.95</v>
      </c>
      <c r="E114" s="13">
        <v>13</v>
      </c>
      <c r="F114" s="12">
        <f t="shared" si="3"/>
        <v>844.35</v>
      </c>
      <c r="G114" s="14">
        <f t="shared" si="5"/>
        <v>8.4435000000000002</v>
      </c>
      <c r="H114" s="12">
        <f t="shared" si="4"/>
        <v>852.79349999999999</v>
      </c>
    </row>
    <row r="115" spans="1:8" x14ac:dyDescent="0.25">
      <c r="A115" s="10" t="s">
        <v>15</v>
      </c>
      <c r="B115" s="10" t="s">
        <v>12</v>
      </c>
      <c r="C115" s="11">
        <v>41739</v>
      </c>
      <c r="D115" s="12">
        <v>139.94999999999999</v>
      </c>
      <c r="E115" s="13">
        <v>3</v>
      </c>
      <c r="F115" s="12">
        <f t="shared" si="3"/>
        <v>419.84999999999997</v>
      </c>
      <c r="G115" s="14">
        <f t="shared" si="5"/>
        <v>8.3970000000000002</v>
      </c>
      <c r="H115" s="12">
        <f t="shared" si="4"/>
        <v>428.24699999999996</v>
      </c>
    </row>
    <row r="116" spans="1:8" x14ac:dyDescent="0.25">
      <c r="A116" s="10" t="s">
        <v>15</v>
      </c>
      <c r="B116" s="10" t="s">
        <v>17</v>
      </c>
      <c r="C116" s="11">
        <v>41741</v>
      </c>
      <c r="D116" s="12">
        <v>139.94999999999999</v>
      </c>
      <c r="E116" s="13">
        <v>10</v>
      </c>
      <c r="F116" s="12">
        <f t="shared" si="3"/>
        <v>1399.5</v>
      </c>
      <c r="G116" s="14">
        <f t="shared" si="5"/>
        <v>13.995000000000001</v>
      </c>
      <c r="H116" s="12">
        <f t="shared" si="4"/>
        <v>1413.4949999999999</v>
      </c>
    </row>
    <row r="117" spans="1:8" x14ac:dyDescent="0.25">
      <c r="A117" s="10" t="s">
        <v>9</v>
      </c>
      <c r="B117" s="10" t="s">
        <v>18</v>
      </c>
      <c r="C117" s="11">
        <v>41741</v>
      </c>
      <c r="D117" s="12">
        <v>299.95</v>
      </c>
      <c r="E117" s="13">
        <v>8</v>
      </c>
      <c r="F117" s="12">
        <f t="shared" si="3"/>
        <v>2399.6</v>
      </c>
      <c r="G117" s="14">
        <f t="shared" si="5"/>
        <v>0</v>
      </c>
      <c r="H117" s="12">
        <f t="shared" si="4"/>
        <v>2399.6</v>
      </c>
    </row>
    <row r="118" spans="1:8" x14ac:dyDescent="0.25">
      <c r="A118" s="10" t="s">
        <v>11</v>
      </c>
      <c r="B118" s="10" t="s">
        <v>12</v>
      </c>
      <c r="C118" s="11">
        <v>41741</v>
      </c>
      <c r="D118" s="12">
        <v>329.95</v>
      </c>
      <c r="E118" s="13">
        <v>14</v>
      </c>
      <c r="F118" s="12">
        <f t="shared" si="3"/>
        <v>4619.3</v>
      </c>
      <c r="G118" s="14">
        <f t="shared" si="5"/>
        <v>0</v>
      </c>
      <c r="H118" s="12">
        <f t="shared" si="4"/>
        <v>4619.3</v>
      </c>
    </row>
    <row r="119" spans="1:8" x14ac:dyDescent="0.25">
      <c r="A119" s="10" t="s">
        <v>16</v>
      </c>
      <c r="B119" s="10" t="s">
        <v>12</v>
      </c>
      <c r="C119" s="11">
        <v>41743</v>
      </c>
      <c r="D119" s="12">
        <v>649.99</v>
      </c>
      <c r="E119" s="13">
        <v>4</v>
      </c>
      <c r="F119" s="12">
        <f t="shared" si="3"/>
        <v>2599.96</v>
      </c>
      <c r="G119" s="14">
        <f t="shared" si="5"/>
        <v>0</v>
      </c>
      <c r="H119" s="12">
        <f t="shared" si="4"/>
        <v>2599.96</v>
      </c>
    </row>
    <row r="120" spans="1:8" x14ac:dyDescent="0.25">
      <c r="A120" s="10" t="s">
        <v>11</v>
      </c>
      <c r="B120" s="10" t="s">
        <v>12</v>
      </c>
      <c r="C120" s="11">
        <v>41743</v>
      </c>
      <c r="D120" s="12">
        <v>329.95</v>
      </c>
      <c r="E120" s="13">
        <v>4</v>
      </c>
      <c r="F120" s="12">
        <f t="shared" si="3"/>
        <v>1319.8</v>
      </c>
      <c r="G120" s="14">
        <f t="shared" si="5"/>
        <v>13.198</v>
      </c>
      <c r="H120" s="12">
        <f t="shared" si="4"/>
        <v>1332.998</v>
      </c>
    </row>
    <row r="121" spans="1:8" x14ac:dyDescent="0.25">
      <c r="A121" s="10" t="s">
        <v>15</v>
      </c>
      <c r="B121" s="10" t="s">
        <v>18</v>
      </c>
      <c r="C121" s="11">
        <v>41744</v>
      </c>
      <c r="D121" s="12">
        <v>139.94999999999999</v>
      </c>
      <c r="E121" s="13">
        <v>12</v>
      </c>
      <c r="F121" s="12">
        <f t="shared" si="3"/>
        <v>1679.3999999999999</v>
      </c>
      <c r="G121" s="14">
        <f t="shared" si="5"/>
        <v>0</v>
      </c>
      <c r="H121" s="12">
        <f t="shared" si="4"/>
        <v>1679.3999999999999</v>
      </c>
    </row>
    <row r="122" spans="1:8" x14ac:dyDescent="0.25">
      <c r="A122" s="10" t="s">
        <v>16</v>
      </c>
      <c r="B122" s="10" t="s">
        <v>10</v>
      </c>
      <c r="C122" s="11">
        <v>41744</v>
      </c>
      <c r="D122" s="12">
        <v>649.99</v>
      </c>
      <c r="E122" s="13">
        <v>7</v>
      </c>
      <c r="F122" s="12">
        <f t="shared" si="3"/>
        <v>4549.93</v>
      </c>
      <c r="G122" s="14">
        <f t="shared" si="5"/>
        <v>0</v>
      </c>
      <c r="H122" s="12">
        <f t="shared" si="4"/>
        <v>4549.93</v>
      </c>
    </row>
    <row r="123" spans="1:8" x14ac:dyDescent="0.25">
      <c r="A123" s="10" t="s">
        <v>11</v>
      </c>
      <c r="B123" s="10" t="s">
        <v>14</v>
      </c>
      <c r="C123" s="11">
        <v>41744</v>
      </c>
      <c r="D123" s="12">
        <v>329.95</v>
      </c>
      <c r="E123" s="13">
        <v>6</v>
      </c>
      <c r="F123" s="12">
        <f t="shared" si="3"/>
        <v>1979.6999999999998</v>
      </c>
      <c r="G123" s="14">
        <f t="shared" si="5"/>
        <v>0</v>
      </c>
      <c r="H123" s="12">
        <f t="shared" si="4"/>
        <v>1979.6999999999998</v>
      </c>
    </row>
    <row r="124" spans="1:8" x14ac:dyDescent="0.25">
      <c r="A124" s="10" t="s">
        <v>13</v>
      </c>
      <c r="B124" s="10" t="s">
        <v>10</v>
      </c>
      <c r="C124" s="11">
        <v>41746</v>
      </c>
      <c r="D124" s="12">
        <v>64.95</v>
      </c>
      <c r="E124" s="13">
        <v>12</v>
      </c>
      <c r="F124" s="12">
        <f t="shared" si="3"/>
        <v>779.40000000000009</v>
      </c>
      <c r="G124" s="14">
        <f t="shared" si="5"/>
        <v>7.7940000000000014</v>
      </c>
      <c r="H124" s="12">
        <f t="shared" si="4"/>
        <v>787.19400000000007</v>
      </c>
    </row>
    <row r="125" spans="1:8" x14ac:dyDescent="0.25">
      <c r="A125" s="10" t="s">
        <v>13</v>
      </c>
      <c r="B125" s="10" t="s">
        <v>18</v>
      </c>
      <c r="C125" s="11">
        <v>41746</v>
      </c>
      <c r="D125" s="12">
        <v>64.95</v>
      </c>
      <c r="E125" s="13">
        <v>12</v>
      </c>
      <c r="F125" s="12">
        <f t="shared" si="3"/>
        <v>779.40000000000009</v>
      </c>
      <c r="G125" s="14">
        <f t="shared" si="5"/>
        <v>7.7940000000000014</v>
      </c>
      <c r="H125" s="12">
        <f t="shared" si="4"/>
        <v>787.19400000000007</v>
      </c>
    </row>
    <row r="126" spans="1:8" x14ac:dyDescent="0.25">
      <c r="A126" s="10" t="s">
        <v>13</v>
      </c>
      <c r="B126" s="10" t="s">
        <v>17</v>
      </c>
      <c r="C126" s="11">
        <v>41747</v>
      </c>
      <c r="D126" s="12">
        <v>64.95</v>
      </c>
      <c r="E126" s="13">
        <v>8</v>
      </c>
      <c r="F126" s="12">
        <f t="shared" si="3"/>
        <v>519.6</v>
      </c>
      <c r="G126" s="14">
        <f t="shared" si="5"/>
        <v>5.1960000000000006</v>
      </c>
      <c r="H126" s="12">
        <f t="shared" si="4"/>
        <v>524.79600000000005</v>
      </c>
    </row>
    <row r="127" spans="1:8" x14ac:dyDescent="0.25">
      <c r="A127" s="10" t="s">
        <v>11</v>
      </c>
      <c r="B127" s="10" t="s">
        <v>12</v>
      </c>
      <c r="C127" s="11">
        <v>41748</v>
      </c>
      <c r="D127" s="12">
        <v>329.95</v>
      </c>
      <c r="E127" s="13">
        <v>5</v>
      </c>
      <c r="F127" s="12">
        <f t="shared" si="3"/>
        <v>1649.75</v>
      </c>
      <c r="G127" s="14">
        <f t="shared" si="5"/>
        <v>0</v>
      </c>
      <c r="H127" s="12">
        <f t="shared" si="4"/>
        <v>1649.75</v>
      </c>
    </row>
    <row r="128" spans="1:8" x14ac:dyDescent="0.25">
      <c r="A128" s="10" t="s">
        <v>16</v>
      </c>
      <c r="B128" s="10" t="s">
        <v>12</v>
      </c>
      <c r="C128" s="11">
        <v>41750</v>
      </c>
      <c r="D128" s="12">
        <v>649.99</v>
      </c>
      <c r="E128" s="13">
        <v>8</v>
      </c>
      <c r="F128" s="12">
        <f t="shared" si="3"/>
        <v>5199.92</v>
      </c>
      <c r="G128" s="14">
        <f t="shared" si="5"/>
        <v>0</v>
      </c>
      <c r="H128" s="12">
        <f t="shared" si="4"/>
        <v>5199.92</v>
      </c>
    </row>
    <row r="129" spans="1:8" x14ac:dyDescent="0.25">
      <c r="A129" s="10" t="s">
        <v>13</v>
      </c>
      <c r="B129" s="10" t="s">
        <v>10</v>
      </c>
      <c r="C129" s="11">
        <v>41751</v>
      </c>
      <c r="D129" s="12">
        <v>64.95</v>
      </c>
      <c r="E129" s="13">
        <v>11</v>
      </c>
      <c r="F129" s="12">
        <f t="shared" si="3"/>
        <v>714.45</v>
      </c>
      <c r="G129" s="14">
        <f t="shared" si="5"/>
        <v>7.1445000000000007</v>
      </c>
      <c r="H129" s="12">
        <f t="shared" si="4"/>
        <v>721.59450000000004</v>
      </c>
    </row>
    <row r="130" spans="1:8" x14ac:dyDescent="0.25">
      <c r="A130" s="10" t="s">
        <v>11</v>
      </c>
      <c r="B130" s="10" t="s">
        <v>14</v>
      </c>
      <c r="C130" s="11">
        <v>41751</v>
      </c>
      <c r="D130" s="12">
        <v>329.95</v>
      </c>
      <c r="E130" s="13">
        <v>2</v>
      </c>
      <c r="F130" s="12">
        <f t="shared" si="3"/>
        <v>659.9</v>
      </c>
      <c r="G130" s="14">
        <f t="shared" si="5"/>
        <v>6.5990000000000002</v>
      </c>
      <c r="H130" s="12">
        <f t="shared" si="4"/>
        <v>666.49900000000002</v>
      </c>
    </row>
    <row r="131" spans="1:8" x14ac:dyDescent="0.25">
      <c r="A131" s="10" t="s">
        <v>11</v>
      </c>
      <c r="B131" s="10" t="s">
        <v>17</v>
      </c>
      <c r="C131" s="11">
        <v>41751</v>
      </c>
      <c r="D131" s="12">
        <v>329.95</v>
      </c>
      <c r="E131" s="13">
        <v>1</v>
      </c>
      <c r="F131" s="12">
        <f t="shared" si="3"/>
        <v>329.95</v>
      </c>
      <c r="G131" s="14">
        <f t="shared" si="5"/>
        <v>6.5990000000000002</v>
      </c>
      <c r="H131" s="12">
        <f t="shared" si="4"/>
        <v>336.54899999999998</v>
      </c>
    </row>
    <row r="132" spans="1:8" x14ac:dyDescent="0.25">
      <c r="A132" s="10" t="s">
        <v>15</v>
      </c>
      <c r="B132" s="10" t="s">
        <v>18</v>
      </c>
      <c r="C132" s="11">
        <v>41752</v>
      </c>
      <c r="D132" s="12">
        <v>139.94999999999999</v>
      </c>
      <c r="E132" s="13">
        <v>12</v>
      </c>
      <c r="F132" s="12">
        <f t="shared" ref="F132:F195" si="6">D132*E132</f>
        <v>1679.3999999999999</v>
      </c>
      <c r="G132" s="14">
        <f t="shared" si="5"/>
        <v>0</v>
      </c>
      <c r="H132" s="12">
        <f t="shared" ref="H132:H195" si="7">F132+G132</f>
        <v>1679.3999999999999</v>
      </c>
    </row>
    <row r="133" spans="1:8" x14ac:dyDescent="0.25">
      <c r="A133" s="10" t="s">
        <v>13</v>
      </c>
      <c r="B133" s="10" t="s">
        <v>10</v>
      </c>
      <c r="C133" s="11">
        <v>41753</v>
      </c>
      <c r="D133" s="12">
        <v>64.95</v>
      </c>
      <c r="E133" s="13">
        <v>10</v>
      </c>
      <c r="F133" s="12">
        <f t="shared" si="6"/>
        <v>649.5</v>
      </c>
      <c r="G133" s="14">
        <f t="shared" ref="G133:G196" si="8">IF(F133&gt;=1500,0,IF(F133&gt;=500,1%*F133,2%*F133))</f>
        <v>6.4950000000000001</v>
      </c>
      <c r="H133" s="12">
        <f t="shared" si="7"/>
        <v>655.995</v>
      </c>
    </row>
    <row r="134" spans="1:8" x14ac:dyDescent="0.25">
      <c r="A134" s="10" t="s">
        <v>13</v>
      </c>
      <c r="B134" s="10" t="s">
        <v>12</v>
      </c>
      <c r="C134" s="11">
        <v>41753</v>
      </c>
      <c r="D134" s="12">
        <v>64.95</v>
      </c>
      <c r="E134" s="13">
        <v>7</v>
      </c>
      <c r="F134" s="12">
        <f t="shared" si="6"/>
        <v>454.65000000000003</v>
      </c>
      <c r="G134" s="14">
        <f t="shared" si="8"/>
        <v>9.0930000000000017</v>
      </c>
      <c r="H134" s="12">
        <f t="shared" si="7"/>
        <v>463.74300000000005</v>
      </c>
    </row>
    <row r="135" spans="1:8" x14ac:dyDescent="0.25">
      <c r="A135" s="10" t="s">
        <v>9</v>
      </c>
      <c r="B135" s="10" t="s">
        <v>14</v>
      </c>
      <c r="C135" s="11">
        <v>41753</v>
      </c>
      <c r="D135" s="12">
        <v>299.95</v>
      </c>
      <c r="E135" s="13">
        <v>8</v>
      </c>
      <c r="F135" s="12">
        <f t="shared" si="6"/>
        <v>2399.6</v>
      </c>
      <c r="G135" s="14">
        <f t="shared" si="8"/>
        <v>0</v>
      </c>
      <c r="H135" s="12">
        <f t="shared" si="7"/>
        <v>2399.6</v>
      </c>
    </row>
    <row r="136" spans="1:8" x14ac:dyDescent="0.25">
      <c r="A136" s="10" t="s">
        <v>11</v>
      </c>
      <c r="B136" s="10" t="s">
        <v>17</v>
      </c>
      <c r="C136" s="11">
        <v>41753</v>
      </c>
      <c r="D136" s="12">
        <v>329.95</v>
      </c>
      <c r="E136" s="13">
        <v>4</v>
      </c>
      <c r="F136" s="12">
        <f t="shared" si="6"/>
        <v>1319.8</v>
      </c>
      <c r="G136" s="14">
        <f t="shared" si="8"/>
        <v>13.198</v>
      </c>
      <c r="H136" s="12">
        <f t="shared" si="7"/>
        <v>1332.998</v>
      </c>
    </row>
    <row r="137" spans="1:8" x14ac:dyDescent="0.25">
      <c r="A137" s="10" t="s">
        <v>11</v>
      </c>
      <c r="B137" s="10" t="s">
        <v>18</v>
      </c>
      <c r="C137" s="11">
        <v>41753</v>
      </c>
      <c r="D137" s="12">
        <v>329.95</v>
      </c>
      <c r="E137" s="13">
        <v>7</v>
      </c>
      <c r="F137" s="12">
        <f t="shared" si="6"/>
        <v>2309.65</v>
      </c>
      <c r="G137" s="14">
        <f t="shared" si="8"/>
        <v>0</v>
      </c>
      <c r="H137" s="12">
        <f t="shared" si="7"/>
        <v>2309.65</v>
      </c>
    </row>
    <row r="138" spans="1:8" x14ac:dyDescent="0.25">
      <c r="A138" s="10" t="s">
        <v>16</v>
      </c>
      <c r="B138" s="10" t="s">
        <v>10</v>
      </c>
      <c r="C138" s="11">
        <v>41754</v>
      </c>
      <c r="D138" s="12">
        <v>649.99</v>
      </c>
      <c r="E138" s="13">
        <v>16</v>
      </c>
      <c r="F138" s="12">
        <f t="shared" si="6"/>
        <v>10399.84</v>
      </c>
      <c r="G138" s="14">
        <f t="shared" si="8"/>
        <v>0</v>
      </c>
      <c r="H138" s="12">
        <f t="shared" si="7"/>
        <v>10399.84</v>
      </c>
    </row>
    <row r="139" spans="1:8" x14ac:dyDescent="0.25">
      <c r="A139" s="10" t="s">
        <v>16</v>
      </c>
      <c r="B139" s="10" t="s">
        <v>18</v>
      </c>
      <c r="C139" s="11">
        <v>41757</v>
      </c>
      <c r="D139" s="12">
        <v>649.99</v>
      </c>
      <c r="E139" s="13">
        <v>8</v>
      </c>
      <c r="F139" s="12">
        <f t="shared" si="6"/>
        <v>5199.92</v>
      </c>
      <c r="G139" s="14">
        <f t="shared" si="8"/>
        <v>0</v>
      </c>
      <c r="H139" s="12">
        <f t="shared" si="7"/>
        <v>5199.92</v>
      </c>
    </row>
    <row r="140" spans="1:8" x14ac:dyDescent="0.25">
      <c r="A140" s="10" t="s">
        <v>16</v>
      </c>
      <c r="B140" s="10" t="s">
        <v>17</v>
      </c>
      <c r="C140" s="11">
        <v>41758</v>
      </c>
      <c r="D140" s="12">
        <v>649.99</v>
      </c>
      <c r="E140" s="13">
        <v>2</v>
      </c>
      <c r="F140" s="12">
        <f t="shared" si="6"/>
        <v>1299.98</v>
      </c>
      <c r="G140" s="14">
        <f t="shared" si="8"/>
        <v>12.9998</v>
      </c>
      <c r="H140" s="12">
        <f t="shared" si="7"/>
        <v>1312.9798000000001</v>
      </c>
    </row>
    <row r="141" spans="1:8" x14ac:dyDescent="0.25">
      <c r="A141" s="10" t="s">
        <v>11</v>
      </c>
      <c r="B141" s="10" t="s">
        <v>17</v>
      </c>
      <c r="C141" s="11">
        <v>41758</v>
      </c>
      <c r="D141" s="12">
        <v>329.95</v>
      </c>
      <c r="E141" s="13">
        <v>11</v>
      </c>
      <c r="F141" s="12">
        <f t="shared" si="6"/>
        <v>3629.45</v>
      </c>
      <c r="G141" s="14">
        <f t="shared" si="8"/>
        <v>0</v>
      </c>
      <c r="H141" s="12">
        <f t="shared" si="7"/>
        <v>3629.45</v>
      </c>
    </row>
    <row r="142" spans="1:8" x14ac:dyDescent="0.25">
      <c r="A142" s="10" t="s">
        <v>15</v>
      </c>
      <c r="B142" s="10" t="s">
        <v>18</v>
      </c>
      <c r="C142" s="11">
        <v>41759</v>
      </c>
      <c r="D142" s="12">
        <v>139.94999999999999</v>
      </c>
      <c r="E142" s="13">
        <v>12</v>
      </c>
      <c r="F142" s="12">
        <f t="shared" si="6"/>
        <v>1679.3999999999999</v>
      </c>
      <c r="G142" s="14">
        <f t="shared" si="8"/>
        <v>0</v>
      </c>
      <c r="H142" s="12">
        <f t="shared" si="7"/>
        <v>1679.3999999999999</v>
      </c>
    </row>
    <row r="143" spans="1:8" x14ac:dyDescent="0.25">
      <c r="A143" s="10" t="s">
        <v>9</v>
      </c>
      <c r="B143" s="10" t="s">
        <v>14</v>
      </c>
      <c r="C143" s="11">
        <v>41759</v>
      </c>
      <c r="D143" s="12">
        <v>299.95</v>
      </c>
      <c r="E143" s="13">
        <v>8</v>
      </c>
      <c r="F143" s="12">
        <f t="shared" si="6"/>
        <v>2399.6</v>
      </c>
      <c r="G143" s="14">
        <f t="shared" si="8"/>
        <v>0</v>
      </c>
      <c r="H143" s="12">
        <f t="shared" si="7"/>
        <v>2399.6</v>
      </c>
    </row>
    <row r="144" spans="1:8" x14ac:dyDescent="0.25">
      <c r="A144" s="10" t="s">
        <v>13</v>
      </c>
      <c r="B144" s="10" t="s">
        <v>17</v>
      </c>
      <c r="C144" s="11">
        <v>41760</v>
      </c>
      <c r="D144" s="12">
        <v>64.95</v>
      </c>
      <c r="E144" s="13">
        <v>1</v>
      </c>
      <c r="F144" s="12">
        <f t="shared" si="6"/>
        <v>64.95</v>
      </c>
      <c r="G144" s="14">
        <f t="shared" si="8"/>
        <v>1.2990000000000002</v>
      </c>
      <c r="H144" s="12">
        <f t="shared" si="7"/>
        <v>66.249000000000009</v>
      </c>
    </row>
    <row r="145" spans="1:8" x14ac:dyDescent="0.25">
      <c r="A145" s="10" t="s">
        <v>11</v>
      </c>
      <c r="B145" s="10" t="s">
        <v>14</v>
      </c>
      <c r="C145" s="11">
        <v>41765</v>
      </c>
      <c r="D145" s="12">
        <v>329.95</v>
      </c>
      <c r="E145" s="13">
        <v>2</v>
      </c>
      <c r="F145" s="12">
        <f t="shared" si="6"/>
        <v>659.9</v>
      </c>
      <c r="G145" s="14">
        <f t="shared" si="8"/>
        <v>6.5990000000000002</v>
      </c>
      <c r="H145" s="12">
        <f t="shared" si="7"/>
        <v>666.49900000000002</v>
      </c>
    </row>
    <row r="146" spans="1:8" x14ac:dyDescent="0.25">
      <c r="A146" s="10" t="s">
        <v>16</v>
      </c>
      <c r="B146" s="10" t="s">
        <v>18</v>
      </c>
      <c r="C146" s="11">
        <v>41766</v>
      </c>
      <c r="D146" s="12">
        <v>649.99</v>
      </c>
      <c r="E146" s="13">
        <v>6</v>
      </c>
      <c r="F146" s="12">
        <f t="shared" si="6"/>
        <v>3899.94</v>
      </c>
      <c r="G146" s="14">
        <f t="shared" si="8"/>
        <v>0</v>
      </c>
      <c r="H146" s="12">
        <f t="shared" si="7"/>
        <v>3899.94</v>
      </c>
    </row>
    <row r="147" spans="1:8" x14ac:dyDescent="0.25">
      <c r="A147" s="10" t="s">
        <v>13</v>
      </c>
      <c r="B147" s="10" t="s">
        <v>14</v>
      </c>
      <c r="C147" s="11">
        <v>41768</v>
      </c>
      <c r="D147" s="12">
        <v>64.95</v>
      </c>
      <c r="E147" s="13">
        <v>5</v>
      </c>
      <c r="F147" s="12">
        <f t="shared" si="6"/>
        <v>324.75</v>
      </c>
      <c r="G147" s="14">
        <f t="shared" si="8"/>
        <v>6.4950000000000001</v>
      </c>
      <c r="H147" s="12">
        <f t="shared" si="7"/>
        <v>331.245</v>
      </c>
    </row>
    <row r="148" spans="1:8" x14ac:dyDescent="0.25">
      <c r="A148" s="10" t="s">
        <v>16</v>
      </c>
      <c r="B148" s="10" t="s">
        <v>17</v>
      </c>
      <c r="C148" s="11">
        <v>41769</v>
      </c>
      <c r="D148" s="12">
        <v>649.99</v>
      </c>
      <c r="E148" s="13">
        <v>6</v>
      </c>
      <c r="F148" s="12">
        <f t="shared" si="6"/>
        <v>3899.94</v>
      </c>
      <c r="G148" s="14">
        <f t="shared" si="8"/>
        <v>0</v>
      </c>
      <c r="H148" s="12">
        <f t="shared" si="7"/>
        <v>3899.94</v>
      </c>
    </row>
    <row r="149" spans="1:8" x14ac:dyDescent="0.25">
      <c r="A149" s="10" t="s">
        <v>11</v>
      </c>
      <c r="B149" s="10" t="s">
        <v>17</v>
      </c>
      <c r="C149" s="11">
        <v>41769</v>
      </c>
      <c r="D149" s="12">
        <v>329.95</v>
      </c>
      <c r="E149" s="13">
        <v>15</v>
      </c>
      <c r="F149" s="12">
        <f t="shared" si="6"/>
        <v>4949.25</v>
      </c>
      <c r="G149" s="14">
        <f t="shared" si="8"/>
        <v>0</v>
      </c>
      <c r="H149" s="12">
        <f t="shared" si="7"/>
        <v>4949.25</v>
      </c>
    </row>
    <row r="150" spans="1:8" x14ac:dyDescent="0.25">
      <c r="A150" s="10" t="s">
        <v>16</v>
      </c>
      <c r="B150" s="10" t="s">
        <v>14</v>
      </c>
      <c r="C150" s="11">
        <v>41771</v>
      </c>
      <c r="D150" s="12">
        <v>649.99</v>
      </c>
      <c r="E150" s="13">
        <v>9</v>
      </c>
      <c r="F150" s="12">
        <f t="shared" si="6"/>
        <v>5849.91</v>
      </c>
      <c r="G150" s="14">
        <f t="shared" si="8"/>
        <v>0</v>
      </c>
      <c r="H150" s="12">
        <f t="shared" si="7"/>
        <v>5849.91</v>
      </c>
    </row>
    <row r="151" spans="1:8" x14ac:dyDescent="0.25">
      <c r="A151" s="10" t="s">
        <v>9</v>
      </c>
      <c r="B151" s="10" t="s">
        <v>18</v>
      </c>
      <c r="C151" s="11">
        <v>41772</v>
      </c>
      <c r="D151" s="12">
        <v>299.95</v>
      </c>
      <c r="E151" s="13">
        <v>11</v>
      </c>
      <c r="F151" s="12">
        <f t="shared" si="6"/>
        <v>3299.45</v>
      </c>
      <c r="G151" s="14">
        <f t="shared" si="8"/>
        <v>0</v>
      </c>
      <c r="H151" s="12">
        <f t="shared" si="7"/>
        <v>3299.45</v>
      </c>
    </row>
    <row r="152" spans="1:8" x14ac:dyDescent="0.25">
      <c r="A152" s="10" t="s">
        <v>16</v>
      </c>
      <c r="B152" s="10" t="s">
        <v>12</v>
      </c>
      <c r="C152" s="11">
        <v>41772</v>
      </c>
      <c r="D152" s="12">
        <v>649.99</v>
      </c>
      <c r="E152" s="13">
        <v>10</v>
      </c>
      <c r="F152" s="12">
        <f t="shared" si="6"/>
        <v>6499.9</v>
      </c>
      <c r="G152" s="14">
        <f t="shared" si="8"/>
        <v>0</v>
      </c>
      <c r="H152" s="12">
        <f t="shared" si="7"/>
        <v>6499.9</v>
      </c>
    </row>
    <row r="153" spans="1:8" x14ac:dyDescent="0.25">
      <c r="A153" s="10" t="s">
        <v>13</v>
      </c>
      <c r="B153" s="10" t="s">
        <v>12</v>
      </c>
      <c r="C153" s="11">
        <v>41773</v>
      </c>
      <c r="D153" s="12">
        <v>64.95</v>
      </c>
      <c r="E153" s="13">
        <v>3</v>
      </c>
      <c r="F153" s="12">
        <f t="shared" si="6"/>
        <v>194.85000000000002</v>
      </c>
      <c r="G153" s="14">
        <f t="shared" si="8"/>
        <v>3.8970000000000007</v>
      </c>
      <c r="H153" s="12">
        <f t="shared" si="7"/>
        <v>198.74700000000001</v>
      </c>
    </row>
    <row r="154" spans="1:8" x14ac:dyDescent="0.25">
      <c r="A154" s="10" t="s">
        <v>15</v>
      </c>
      <c r="B154" s="10" t="s">
        <v>17</v>
      </c>
      <c r="C154" s="11">
        <v>41774</v>
      </c>
      <c r="D154" s="12">
        <v>139.94999999999999</v>
      </c>
      <c r="E154" s="13">
        <v>15</v>
      </c>
      <c r="F154" s="12">
        <f t="shared" si="6"/>
        <v>2099.25</v>
      </c>
      <c r="G154" s="14">
        <f t="shared" si="8"/>
        <v>0</v>
      </c>
      <c r="H154" s="12">
        <f t="shared" si="7"/>
        <v>2099.25</v>
      </c>
    </row>
    <row r="155" spans="1:8" x14ac:dyDescent="0.25">
      <c r="A155" s="10" t="s">
        <v>15</v>
      </c>
      <c r="B155" s="10" t="s">
        <v>18</v>
      </c>
      <c r="C155" s="11">
        <v>41774</v>
      </c>
      <c r="D155" s="12">
        <v>139.94999999999999</v>
      </c>
      <c r="E155" s="13">
        <v>14</v>
      </c>
      <c r="F155" s="12">
        <f t="shared" si="6"/>
        <v>1959.2999999999997</v>
      </c>
      <c r="G155" s="14">
        <f t="shared" si="8"/>
        <v>0</v>
      </c>
      <c r="H155" s="12">
        <f t="shared" si="7"/>
        <v>1959.2999999999997</v>
      </c>
    </row>
    <row r="156" spans="1:8" x14ac:dyDescent="0.25">
      <c r="A156" s="10" t="s">
        <v>9</v>
      </c>
      <c r="B156" s="10" t="s">
        <v>10</v>
      </c>
      <c r="C156" s="11">
        <v>41775</v>
      </c>
      <c r="D156" s="12">
        <v>299.95</v>
      </c>
      <c r="E156" s="13">
        <v>6</v>
      </c>
      <c r="F156" s="12">
        <f t="shared" si="6"/>
        <v>1799.6999999999998</v>
      </c>
      <c r="G156" s="14">
        <f t="shared" si="8"/>
        <v>0</v>
      </c>
      <c r="H156" s="12">
        <f t="shared" si="7"/>
        <v>1799.6999999999998</v>
      </c>
    </row>
    <row r="157" spans="1:8" x14ac:dyDescent="0.25">
      <c r="A157" s="10" t="s">
        <v>13</v>
      </c>
      <c r="B157" s="10" t="s">
        <v>10</v>
      </c>
      <c r="C157" s="11">
        <v>41776</v>
      </c>
      <c r="D157" s="12">
        <v>64.95</v>
      </c>
      <c r="E157" s="13">
        <v>7</v>
      </c>
      <c r="F157" s="12">
        <f t="shared" si="6"/>
        <v>454.65000000000003</v>
      </c>
      <c r="G157" s="14">
        <f t="shared" si="8"/>
        <v>9.0930000000000017</v>
      </c>
      <c r="H157" s="12">
        <f t="shared" si="7"/>
        <v>463.74300000000005</v>
      </c>
    </row>
    <row r="158" spans="1:8" x14ac:dyDescent="0.25">
      <c r="A158" s="10" t="s">
        <v>9</v>
      </c>
      <c r="B158" s="10" t="s">
        <v>17</v>
      </c>
      <c r="C158" s="11">
        <v>41776</v>
      </c>
      <c r="D158" s="12">
        <v>299.95</v>
      </c>
      <c r="E158" s="13">
        <v>12</v>
      </c>
      <c r="F158" s="12">
        <f t="shared" si="6"/>
        <v>3599.3999999999996</v>
      </c>
      <c r="G158" s="14">
        <f t="shared" si="8"/>
        <v>0</v>
      </c>
      <c r="H158" s="12">
        <f t="shared" si="7"/>
        <v>3599.3999999999996</v>
      </c>
    </row>
    <row r="159" spans="1:8" x14ac:dyDescent="0.25">
      <c r="A159" s="10" t="s">
        <v>9</v>
      </c>
      <c r="B159" s="10" t="s">
        <v>12</v>
      </c>
      <c r="C159" s="11">
        <v>41776</v>
      </c>
      <c r="D159" s="12">
        <v>299.95</v>
      </c>
      <c r="E159" s="13">
        <v>5</v>
      </c>
      <c r="F159" s="12">
        <f t="shared" si="6"/>
        <v>1499.75</v>
      </c>
      <c r="G159" s="14">
        <f t="shared" si="8"/>
        <v>14.9975</v>
      </c>
      <c r="H159" s="12">
        <f t="shared" si="7"/>
        <v>1514.7474999999999</v>
      </c>
    </row>
    <row r="160" spans="1:8" x14ac:dyDescent="0.25">
      <c r="A160" s="10" t="s">
        <v>15</v>
      </c>
      <c r="B160" s="10" t="s">
        <v>12</v>
      </c>
      <c r="C160" s="11">
        <v>41778</v>
      </c>
      <c r="D160" s="12">
        <v>139.94999999999999</v>
      </c>
      <c r="E160" s="13">
        <v>11</v>
      </c>
      <c r="F160" s="12">
        <f t="shared" si="6"/>
        <v>1539.4499999999998</v>
      </c>
      <c r="G160" s="14">
        <f t="shared" si="8"/>
        <v>0</v>
      </c>
      <c r="H160" s="12">
        <f t="shared" si="7"/>
        <v>1539.4499999999998</v>
      </c>
    </row>
    <row r="161" spans="1:8" x14ac:dyDescent="0.25">
      <c r="A161" s="10" t="s">
        <v>11</v>
      </c>
      <c r="B161" s="10" t="s">
        <v>10</v>
      </c>
      <c r="C161" s="11">
        <v>41778</v>
      </c>
      <c r="D161" s="12">
        <v>329.95</v>
      </c>
      <c r="E161" s="13">
        <v>15</v>
      </c>
      <c r="F161" s="12">
        <f t="shared" si="6"/>
        <v>4949.25</v>
      </c>
      <c r="G161" s="14">
        <f t="shared" si="8"/>
        <v>0</v>
      </c>
      <c r="H161" s="12">
        <f t="shared" si="7"/>
        <v>4949.25</v>
      </c>
    </row>
    <row r="162" spans="1:8" x14ac:dyDescent="0.25">
      <c r="A162" s="10" t="s">
        <v>11</v>
      </c>
      <c r="B162" s="10" t="s">
        <v>18</v>
      </c>
      <c r="C162" s="11">
        <v>41778</v>
      </c>
      <c r="D162" s="12">
        <v>329.95</v>
      </c>
      <c r="E162" s="13">
        <v>15</v>
      </c>
      <c r="F162" s="12">
        <f t="shared" si="6"/>
        <v>4949.25</v>
      </c>
      <c r="G162" s="14">
        <f t="shared" si="8"/>
        <v>0</v>
      </c>
      <c r="H162" s="12">
        <f t="shared" si="7"/>
        <v>4949.25</v>
      </c>
    </row>
    <row r="163" spans="1:8" x14ac:dyDescent="0.25">
      <c r="A163" s="10" t="s">
        <v>9</v>
      </c>
      <c r="B163" s="10" t="s">
        <v>10</v>
      </c>
      <c r="C163" s="11">
        <v>41779</v>
      </c>
      <c r="D163" s="12">
        <v>299.95</v>
      </c>
      <c r="E163" s="13">
        <v>18</v>
      </c>
      <c r="F163" s="12">
        <f t="shared" si="6"/>
        <v>5399.0999999999995</v>
      </c>
      <c r="G163" s="14">
        <f t="shared" si="8"/>
        <v>0</v>
      </c>
      <c r="H163" s="12">
        <f t="shared" si="7"/>
        <v>5399.0999999999995</v>
      </c>
    </row>
    <row r="164" spans="1:8" x14ac:dyDescent="0.25">
      <c r="A164" s="10" t="s">
        <v>11</v>
      </c>
      <c r="B164" s="10" t="s">
        <v>14</v>
      </c>
      <c r="C164" s="11">
        <v>41781</v>
      </c>
      <c r="D164" s="12">
        <v>329.95</v>
      </c>
      <c r="E164" s="13">
        <v>3</v>
      </c>
      <c r="F164" s="12">
        <f t="shared" si="6"/>
        <v>989.84999999999991</v>
      </c>
      <c r="G164" s="14">
        <f t="shared" si="8"/>
        <v>9.8984999999999985</v>
      </c>
      <c r="H164" s="12">
        <f t="shared" si="7"/>
        <v>999.74849999999992</v>
      </c>
    </row>
    <row r="165" spans="1:8" x14ac:dyDescent="0.25">
      <c r="A165" s="10" t="s">
        <v>15</v>
      </c>
      <c r="B165" s="10" t="s">
        <v>14</v>
      </c>
      <c r="C165" s="11">
        <v>41782</v>
      </c>
      <c r="D165" s="12">
        <v>139.94999999999999</v>
      </c>
      <c r="E165" s="13">
        <v>4</v>
      </c>
      <c r="F165" s="12">
        <f t="shared" si="6"/>
        <v>559.79999999999995</v>
      </c>
      <c r="G165" s="14">
        <f t="shared" si="8"/>
        <v>5.5979999999999999</v>
      </c>
      <c r="H165" s="12">
        <f t="shared" si="7"/>
        <v>565.39799999999991</v>
      </c>
    </row>
    <row r="166" spans="1:8" x14ac:dyDescent="0.25">
      <c r="A166" s="10" t="s">
        <v>15</v>
      </c>
      <c r="B166" s="10" t="s">
        <v>10</v>
      </c>
      <c r="C166" s="11">
        <v>41783</v>
      </c>
      <c r="D166" s="12">
        <v>139.94999999999999</v>
      </c>
      <c r="E166" s="13">
        <v>9</v>
      </c>
      <c r="F166" s="12">
        <f t="shared" si="6"/>
        <v>1259.55</v>
      </c>
      <c r="G166" s="14">
        <f t="shared" si="8"/>
        <v>12.595499999999999</v>
      </c>
      <c r="H166" s="12">
        <f t="shared" si="7"/>
        <v>1272.1454999999999</v>
      </c>
    </row>
    <row r="167" spans="1:8" x14ac:dyDescent="0.25">
      <c r="A167" s="10" t="s">
        <v>16</v>
      </c>
      <c r="B167" s="10" t="s">
        <v>17</v>
      </c>
      <c r="C167" s="11">
        <v>41785</v>
      </c>
      <c r="D167" s="12">
        <v>649.99</v>
      </c>
      <c r="E167" s="13">
        <v>10</v>
      </c>
      <c r="F167" s="12">
        <f t="shared" si="6"/>
        <v>6499.9</v>
      </c>
      <c r="G167" s="14">
        <f t="shared" si="8"/>
        <v>0</v>
      </c>
      <c r="H167" s="12">
        <f t="shared" si="7"/>
        <v>6499.9</v>
      </c>
    </row>
    <row r="168" spans="1:8" x14ac:dyDescent="0.25">
      <c r="A168" s="10" t="s">
        <v>11</v>
      </c>
      <c r="B168" s="10" t="s">
        <v>17</v>
      </c>
      <c r="C168" s="11">
        <v>41785</v>
      </c>
      <c r="D168" s="12">
        <v>329.95</v>
      </c>
      <c r="E168" s="13">
        <v>3</v>
      </c>
      <c r="F168" s="12">
        <f t="shared" si="6"/>
        <v>989.84999999999991</v>
      </c>
      <c r="G168" s="14">
        <f t="shared" si="8"/>
        <v>9.8984999999999985</v>
      </c>
      <c r="H168" s="12">
        <f t="shared" si="7"/>
        <v>999.74849999999992</v>
      </c>
    </row>
    <row r="169" spans="1:8" x14ac:dyDescent="0.25">
      <c r="A169" s="10" t="s">
        <v>15</v>
      </c>
      <c r="B169" s="10" t="s">
        <v>10</v>
      </c>
      <c r="C169" s="11">
        <v>41786</v>
      </c>
      <c r="D169" s="12">
        <v>139.94999999999999</v>
      </c>
      <c r="E169" s="13">
        <v>6</v>
      </c>
      <c r="F169" s="12">
        <f t="shared" si="6"/>
        <v>839.69999999999993</v>
      </c>
      <c r="G169" s="14">
        <f t="shared" si="8"/>
        <v>8.3970000000000002</v>
      </c>
      <c r="H169" s="12">
        <f t="shared" si="7"/>
        <v>848.09699999999998</v>
      </c>
    </row>
    <row r="170" spans="1:8" x14ac:dyDescent="0.25">
      <c r="A170" s="10" t="s">
        <v>15</v>
      </c>
      <c r="B170" s="10" t="s">
        <v>12</v>
      </c>
      <c r="C170" s="11">
        <v>41786</v>
      </c>
      <c r="D170" s="12">
        <v>139.94999999999999</v>
      </c>
      <c r="E170" s="13">
        <v>9</v>
      </c>
      <c r="F170" s="12">
        <f t="shared" si="6"/>
        <v>1259.55</v>
      </c>
      <c r="G170" s="14">
        <f t="shared" si="8"/>
        <v>12.595499999999999</v>
      </c>
      <c r="H170" s="12">
        <f t="shared" si="7"/>
        <v>1272.1454999999999</v>
      </c>
    </row>
    <row r="171" spans="1:8" x14ac:dyDescent="0.25">
      <c r="A171" s="10" t="s">
        <v>13</v>
      </c>
      <c r="B171" s="10" t="s">
        <v>14</v>
      </c>
      <c r="C171" s="11">
        <v>41786</v>
      </c>
      <c r="D171" s="12">
        <v>64.95</v>
      </c>
      <c r="E171" s="13">
        <v>1</v>
      </c>
      <c r="F171" s="12">
        <f t="shared" si="6"/>
        <v>64.95</v>
      </c>
      <c r="G171" s="14">
        <f t="shared" si="8"/>
        <v>1.2990000000000002</v>
      </c>
      <c r="H171" s="12">
        <f t="shared" si="7"/>
        <v>66.249000000000009</v>
      </c>
    </row>
    <row r="172" spans="1:8" x14ac:dyDescent="0.25">
      <c r="A172" s="10" t="s">
        <v>9</v>
      </c>
      <c r="B172" s="10" t="s">
        <v>10</v>
      </c>
      <c r="C172" s="11">
        <v>41786</v>
      </c>
      <c r="D172" s="12">
        <v>299.95</v>
      </c>
      <c r="E172" s="13">
        <v>14</v>
      </c>
      <c r="F172" s="12">
        <f t="shared" si="6"/>
        <v>4199.3</v>
      </c>
      <c r="G172" s="14">
        <f t="shared" si="8"/>
        <v>0</v>
      </c>
      <c r="H172" s="12">
        <f t="shared" si="7"/>
        <v>4199.3</v>
      </c>
    </row>
    <row r="173" spans="1:8" x14ac:dyDescent="0.25">
      <c r="A173" s="10" t="s">
        <v>9</v>
      </c>
      <c r="B173" s="10" t="s">
        <v>18</v>
      </c>
      <c r="C173" s="11">
        <v>41786</v>
      </c>
      <c r="D173" s="12">
        <v>299.95</v>
      </c>
      <c r="E173" s="13">
        <v>1</v>
      </c>
      <c r="F173" s="12">
        <f t="shared" si="6"/>
        <v>299.95</v>
      </c>
      <c r="G173" s="14">
        <f t="shared" si="8"/>
        <v>5.9989999999999997</v>
      </c>
      <c r="H173" s="12">
        <f t="shared" si="7"/>
        <v>305.94900000000001</v>
      </c>
    </row>
    <row r="174" spans="1:8" x14ac:dyDescent="0.25">
      <c r="A174" s="10" t="s">
        <v>16</v>
      </c>
      <c r="B174" s="10" t="s">
        <v>14</v>
      </c>
      <c r="C174" s="11">
        <v>41789</v>
      </c>
      <c r="D174" s="12">
        <v>649.99</v>
      </c>
      <c r="E174" s="13">
        <v>5</v>
      </c>
      <c r="F174" s="12">
        <f t="shared" si="6"/>
        <v>3249.95</v>
      </c>
      <c r="G174" s="14">
        <f t="shared" si="8"/>
        <v>0</v>
      </c>
      <c r="H174" s="12">
        <f t="shared" si="7"/>
        <v>3249.95</v>
      </c>
    </row>
    <row r="175" spans="1:8" x14ac:dyDescent="0.25">
      <c r="A175" s="10" t="s">
        <v>15</v>
      </c>
      <c r="B175" s="10" t="s">
        <v>10</v>
      </c>
      <c r="C175" s="11">
        <v>41792</v>
      </c>
      <c r="D175" s="12">
        <v>139.94999999999999</v>
      </c>
      <c r="E175" s="13">
        <v>14</v>
      </c>
      <c r="F175" s="12">
        <f t="shared" si="6"/>
        <v>1959.2999999999997</v>
      </c>
      <c r="G175" s="14">
        <f t="shared" si="8"/>
        <v>0</v>
      </c>
      <c r="H175" s="12">
        <f t="shared" si="7"/>
        <v>1959.2999999999997</v>
      </c>
    </row>
    <row r="176" spans="1:8" x14ac:dyDescent="0.25">
      <c r="A176" s="10" t="s">
        <v>13</v>
      </c>
      <c r="B176" s="10" t="s">
        <v>12</v>
      </c>
      <c r="C176" s="11">
        <v>41793</v>
      </c>
      <c r="D176" s="12">
        <v>64.95</v>
      </c>
      <c r="E176" s="13">
        <v>12</v>
      </c>
      <c r="F176" s="12">
        <f t="shared" si="6"/>
        <v>779.40000000000009</v>
      </c>
      <c r="G176" s="14">
        <f t="shared" si="8"/>
        <v>7.7940000000000014</v>
      </c>
      <c r="H176" s="12">
        <f t="shared" si="7"/>
        <v>787.19400000000007</v>
      </c>
    </row>
    <row r="177" spans="1:8" x14ac:dyDescent="0.25">
      <c r="A177" s="10" t="s">
        <v>9</v>
      </c>
      <c r="B177" s="10" t="s">
        <v>12</v>
      </c>
      <c r="C177" s="11">
        <v>41793</v>
      </c>
      <c r="D177" s="12">
        <v>299.95</v>
      </c>
      <c r="E177" s="13">
        <v>2</v>
      </c>
      <c r="F177" s="12">
        <f t="shared" si="6"/>
        <v>599.9</v>
      </c>
      <c r="G177" s="14">
        <f t="shared" si="8"/>
        <v>5.9989999999999997</v>
      </c>
      <c r="H177" s="12">
        <f t="shared" si="7"/>
        <v>605.899</v>
      </c>
    </row>
    <row r="178" spans="1:8" x14ac:dyDescent="0.25">
      <c r="A178" s="10" t="s">
        <v>9</v>
      </c>
      <c r="B178" s="10" t="s">
        <v>14</v>
      </c>
      <c r="C178" s="11">
        <v>41795</v>
      </c>
      <c r="D178" s="12">
        <v>299.95</v>
      </c>
      <c r="E178" s="13">
        <v>9</v>
      </c>
      <c r="F178" s="12">
        <f t="shared" si="6"/>
        <v>2699.5499999999997</v>
      </c>
      <c r="G178" s="14">
        <f t="shared" si="8"/>
        <v>0</v>
      </c>
      <c r="H178" s="12">
        <f t="shared" si="7"/>
        <v>2699.5499999999997</v>
      </c>
    </row>
    <row r="179" spans="1:8" x14ac:dyDescent="0.25">
      <c r="A179" s="10" t="s">
        <v>13</v>
      </c>
      <c r="B179" s="10" t="s">
        <v>17</v>
      </c>
      <c r="C179" s="11">
        <v>41796</v>
      </c>
      <c r="D179" s="12">
        <v>64.95</v>
      </c>
      <c r="E179" s="13">
        <v>6</v>
      </c>
      <c r="F179" s="12">
        <f t="shared" si="6"/>
        <v>389.70000000000005</v>
      </c>
      <c r="G179" s="14">
        <f t="shared" si="8"/>
        <v>7.7940000000000014</v>
      </c>
      <c r="H179" s="12">
        <f t="shared" si="7"/>
        <v>397.49400000000003</v>
      </c>
    </row>
    <row r="180" spans="1:8" x14ac:dyDescent="0.25">
      <c r="A180" s="10" t="s">
        <v>15</v>
      </c>
      <c r="B180" s="10" t="s">
        <v>10</v>
      </c>
      <c r="C180" s="11">
        <v>41799</v>
      </c>
      <c r="D180" s="12">
        <v>139.94999999999999</v>
      </c>
      <c r="E180" s="13">
        <v>18</v>
      </c>
      <c r="F180" s="12">
        <f t="shared" si="6"/>
        <v>2519.1</v>
      </c>
      <c r="G180" s="14">
        <f t="shared" si="8"/>
        <v>0</v>
      </c>
      <c r="H180" s="12">
        <f t="shared" si="7"/>
        <v>2519.1</v>
      </c>
    </row>
    <row r="181" spans="1:8" x14ac:dyDescent="0.25">
      <c r="A181" s="10" t="s">
        <v>9</v>
      </c>
      <c r="B181" s="10" t="s">
        <v>10</v>
      </c>
      <c r="C181" s="11">
        <v>41800</v>
      </c>
      <c r="D181" s="12">
        <v>299.95</v>
      </c>
      <c r="E181" s="13">
        <v>13</v>
      </c>
      <c r="F181" s="12">
        <f t="shared" si="6"/>
        <v>3899.35</v>
      </c>
      <c r="G181" s="14">
        <f t="shared" si="8"/>
        <v>0</v>
      </c>
      <c r="H181" s="12">
        <f t="shared" si="7"/>
        <v>3899.35</v>
      </c>
    </row>
    <row r="182" spans="1:8" x14ac:dyDescent="0.25">
      <c r="A182" s="10" t="s">
        <v>13</v>
      </c>
      <c r="B182" s="10" t="s">
        <v>17</v>
      </c>
      <c r="C182" s="11">
        <v>41801</v>
      </c>
      <c r="D182" s="12">
        <v>64.95</v>
      </c>
      <c r="E182" s="13">
        <v>14</v>
      </c>
      <c r="F182" s="12">
        <f t="shared" si="6"/>
        <v>909.30000000000007</v>
      </c>
      <c r="G182" s="14">
        <f t="shared" si="8"/>
        <v>9.0930000000000017</v>
      </c>
      <c r="H182" s="12">
        <f t="shared" si="7"/>
        <v>918.39300000000003</v>
      </c>
    </row>
    <row r="183" spans="1:8" x14ac:dyDescent="0.25">
      <c r="A183" s="10" t="s">
        <v>16</v>
      </c>
      <c r="B183" s="10" t="s">
        <v>17</v>
      </c>
      <c r="C183" s="11">
        <v>41801</v>
      </c>
      <c r="D183" s="12">
        <v>649.99</v>
      </c>
      <c r="E183" s="13">
        <v>3</v>
      </c>
      <c r="F183" s="12">
        <f t="shared" si="6"/>
        <v>1949.97</v>
      </c>
      <c r="G183" s="14">
        <f t="shared" si="8"/>
        <v>0</v>
      </c>
      <c r="H183" s="12">
        <f t="shared" si="7"/>
        <v>1949.97</v>
      </c>
    </row>
    <row r="184" spans="1:8" x14ac:dyDescent="0.25">
      <c r="A184" s="10" t="s">
        <v>13</v>
      </c>
      <c r="B184" s="10" t="s">
        <v>18</v>
      </c>
      <c r="C184" s="11">
        <v>41802</v>
      </c>
      <c r="D184" s="12">
        <v>64.95</v>
      </c>
      <c r="E184" s="13">
        <v>9</v>
      </c>
      <c r="F184" s="12">
        <f t="shared" si="6"/>
        <v>584.55000000000007</v>
      </c>
      <c r="G184" s="14">
        <f t="shared" si="8"/>
        <v>5.8455000000000004</v>
      </c>
      <c r="H184" s="12">
        <f t="shared" si="7"/>
        <v>590.39550000000008</v>
      </c>
    </row>
    <row r="185" spans="1:8" x14ac:dyDescent="0.25">
      <c r="A185" s="10" t="s">
        <v>11</v>
      </c>
      <c r="B185" s="10" t="s">
        <v>10</v>
      </c>
      <c r="C185" s="11">
        <v>41802</v>
      </c>
      <c r="D185" s="12">
        <v>329.95</v>
      </c>
      <c r="E185" s="13">
        <v>18</v>
      </c>
      <c r="F185" s="12">
        <f t="shared" si="6"/>
        <v>5939.0999999999995</v>
      </c>
      <c r="G185" s="14">
        <f t="shared" si="8"/>
        <v>0</v>
      </c>
      <c r="H185" s="12">
        <f t="shared" si="7"/>
        <v>5939.0999999999995</v>
      </c>
    </row>
    <row r="186" spans="1:8" x14ac:dyDescent="0.25">
      <c r="A186" s="10" t="s">
        <v>16</v>
      </c>
      <c r="B186" s="10" t="s">
        <v>17</v>
      </c>
      <c r="C186" s="11">
        <v>41803</v>
      </c>
      <c r="D186" s="12">
        <v>649.99</v>
      </c>
      <c r="E186" s="13">
        <v>10</v>
      </c>
      <c r="F186" s="12">
        <f t="shared" si="6"/>
        <v>6499.9</v>
      </c>
      <c r="G186" s="14">
        <f t="shared" si="8"/>
        <v>0</v>
      </c>
      <c r="H186" s="12">
        <f t="shared" si="7"/>
        <v>6499.9</v>
      </c>
    </row>
    <row r="187" spans="1:8" x14ac:dyDescent="0.25">
      <c r="A187" s="10" t="s">
        <v>9</v>
      </c>
      <c r="B187" s="10" t="s">
        <v>14</v>
      </c>
      <c r="C187" s="11">
        <v>41804</v>
      </c>
      <c r="D187" s="12">
        <v>299.95</v>
      </c>
      <c r="E187" s="13">
        <v>6</v>
      </c>
      <c r="F187" s="12">
        <f t="shared" si="6"/>
        <v>1799.6999999999998</v>
      </c>
      <c r="G187" s="14">
        <f t="shared" si="8"/>
        <v>0</v>
      </c>
      <c r="H187" s="12">
        <f t="shared" si="7"/>
        <v>1799.6999999999998</v>
      </c>
    </row>
    <row r="188" spans="1:8" x14ac:dyDescent="0.25">
      <c r="A188" s="10" t="s">
        <v>15</v>
      </c>
      <c r="B188" s="10" t="s">
        <v>14</v>
      </c>
      <c r="C188" s="11">
        <v>41807</v>
      </c>
      <c r="D188" s="12">
        <v>139.94999999999999</v>
      </c>
      <c r="E188" s="13">
        <v>6</v>
      </c>
      <c r="F188" s="12">
        <f t="shared" si="6"/>
        <v>839.69999999999993</v>
      </c>
      <c r="G188" s="14">
        <f t="shared" si="8"/>
        <v>8.3970000000000002</v>
      </c>
      <c r="H188" s="12">
        <f t="shared" si="7"/>
        <v>848.09699999999998</v>
      </c>
    </row>
    <row r="189" spans="1:8" x14ac:dyDescent="0.25">
      <c r="A189" s="10" t="s">
        <v>15</v>
      </c>
      <c r="B189" s="10" t="s">
        <v>14</v>
      </c>
      <c r="C189" s="11">
        <v>41807</v>
      </c>
      <c r="D189" s="12">
        <v>139.94999999999999</v>
      </c>
      <c r="E189" s="13">
        <v>9</v>
      </c>
      <c r="F189" s="12">
        <f t="shared" si="6"/>
        <v>1259.55</v>
      </c>
      <c r="G189" s="14">
        <f t="shared" si="8"/>
        <v>12.595499999999999</v>
      </c>
      <c r="H189" s="12">
        <f t="shared" si="7"/>
        <v>1272.1454999999999</v>
      </c>
    </row>
    <row r="190" spans="1:8" x14ac:dyDescent="0.25">
      <c r="A190" s="10" t="s">
        <v>9</v>
      </c>
      <c r="B190" s="10" t="s">
        <v>14</v>
      </c>
      <c r="C190" s="11">
        <v>41807</v>
      </c>
      <c r="D190" s="12">
        <v>299.95</v>
      </c>
      <c r="E190" s="13">
        <v>10</v>
      </c>
      <c r="F190" s="12">
        <f t="shared" si="6"/>
        <v>2999.5</v>
      </c>
      <c r="G190" s="14">
        <f t="shared" si="8"/>
        <v>0</v>
      </c>
      <c r="H190" s="12">
        <f t="shared" si="7"/>
        <v>2999.5</v>
      </c>
    </row>
    <row r="191" spans="1:8" x14ac:dyDescent="0.25">
      <c r="A191" s="10" t="s">
        <v>16</v>
      </c>
      <c r="B191" s="10" t="s">
        <v>18</v>
      </c>
      <c r="C191" s="11">
        <v>41807</v>
      </c>
      <c r="D191" s="12">
        <v>649.99</v>
      </c>
      <c r="E191" s="13">
        <v>3</v>
      </c>
      <c r="F191" s="12">
        <f t="shared" si="6"/>
        <v>1949.97</v>
      </c>
      <c r="G191" s="14">
        <f t="shared" si="8"/>
        <v>0</v>
      </c>
      <c r="H191" s="12">
        <f t="shared" si="7"/>
        <v>1949.97</v>
      </c>
    </row>
    <row r="192" spans="1:8" x14ac:dyDescent="0.25">
      <c r="A192" s="10" t="s">
        <v>16</v>
      </c>
      <c r="B192" s="10" t="s">
        <v>10</v>
      </c>
      <c r="C192" s="11">
        <v>41808</v>
      </c>
      <c r="D192" s="12">
        <v>649.99</v>
      </c>
      <c r="E192" s="13">
        <v>19</v>
      </c>
      <c r="F192" s="12">
        <f t="shared" si="6"/>
        <v>12349.81</v>
      </c>
      <c r="G192" s="14">
        <f t="shared" si="8"/>
        <v>0</v>
      </c>
      <c r="H192" s="12">
        <f t="shared" si="7"/>
        <v>12349.81</v>
      </c>
    </row>
    <row r="193" spans="1:8" x14ac:dyDescent="0.25">
      <c r="A193" s="10" t="s">
        <v>11</v>
      </c>
      <c r="B193" s="10" t="s">
        <v>12</v>
      </c>
      <c r="C193" s="11">
        <v>41808</v>
      </c>
      <c r="D193" s="12">
        <v>329.95</v>
      </c>
      <c r="E193" s="13">
        <v>14</v>
      </c>
      <c r="F193" s="12">
        <f t="shared" si="6"/>
        <v>4619.3</v>
      </c>
      <c r="G193" s="14">
        <f t="shared" si="8"/>
        <v>0</v>
      </c>
      <c r="H193" s="12">
        <f t="shared" si="7"/>
        <v>4619.3</v>
      </c>
    </row>
    <row r="194" spans="1:8" x14ac:dyDescent="0.25">
      <c r="A194" s="10" t="s">
        <v>16</v>
      </c>
      <c r="B194" s="10" t="s">
        <v>12</v>
      </c>
      <c r="C194" s="11">
        <v>41810</v>
      </c>
      <c r="D194" s="12">
        <v>649.99</v>
      </c>
      <c r="E194" s="13">
        <v>11</v>
      </c>
      <c r="F194" s="12">
        <f t="shared" si="6"/>
        <v>7149.89</v>
      </c>
      <c r="G194" s="14">
        <f t="shared" si="8"/>
        <v>0</v>
      </c>
      <c r="H194" s="12">
        <f t="shared" si="7"/>
        <v>7149.89</v>
      </c>
    </row>
    <row r="195" spans="1:8" x14ac:dyDescent="0.25">
      <c r="A195" s="10" t="s">
        <v>16</v>
      </c>
      <c r="B195" s="10" t="s">
        <v>18</v>
      </c>
      <c r="C195" s="11">
        <v>41810</v>
      </c>
      <c r="D195" s="12">
        <v>649.99</v>
      </c>
      <c r="E195" s="13">
        <v>6</v>
      </c>
      <c r="F195" s="12">
        <f t="shared" si="6"/>
        <v>3899.94</v>
      </c>
      <c r="G195" s="14">
        <f t="shared" si="8"/>
        <v>0</v>
      </c>
      <c r="H195" s="12">
        <f t="shared" si="7"/>
        <v>3899.94</v>
      </c>
    </row>
    <row r="196" spans="1:8" x14ac:dyDescent="0.25">
      <c r="A196" s="10" t="s">
        <v>13</v>
      </c>
      <c r="B196" s="10" t="s">
        <v>12</v>
      </c>
      <c r="C196" s="11">
        <v>41811</v>
      </c>
      <c r="D196" s="12">
        <v>64.95</v>
      </c>
      <c r="E196" s="13">
        <v>3</v>
      </c>
      <c r="F196" s="12">
        <f t="shared" ref="F196:F259" si="9">D196*E196</f>
        <v>194.85000000000002</v>
      </c>
      <c r="G196" s="14">
        <f t="shared" si="8"/>
        <v>3.8970000000000007</v>
      </c>
      <c r="H196" s="12">
        <f t="shared" ref="H196:H259" si="10">F196+G196</f>
        <v>198.74700000000001</v>
      </c>
    </row>
    <row r="197" spans="1:8" x14ac:dyDescent="0.25">
      <c r="A197" s="10" t="s">
        <v>15</v>
      </c>
      <c r="B197" s="10" t="s">
        <v>14</v>
      </c>
      <c r="C197" s="11">
        <v>41814</v>
      </c>
      <c r="D197" s="12">
        <v>139.94999999999999</v>
      </c>
      <c r="E197" s="13">
        <v>5</v>
      </c>
      <c r="F197" s="12">
        <f t="shared" si="9"/>
        <v>699.75</v>
      </c>
      <c r="G197" s="14">
        <f t="shared" ref="G197:G260" si="11">IF(F197&gt;=1500,0,IF(F197&gt;=500,1%*F197,2%*F197))</f>
        <v>6.9975000000000005</v>
      </c>
      <c r="H197" s="12">
        <f t="shared" si="10"/>
        <v>706.74749999999995</v>
      </c>
    </row>
    <row r="198" spans="1:8" x14ac:dyDescent="0.25">
      <c r="A198" s="10" t="s">
        <v>13</v>
      </c>
      <c r="B198" s="10" t="s">
        <v>17</v>
      </c>
      <c r="C198" s="11">
        <v>41814</v>
      </c>
      <c r="D198" s="12">
        <v>64.95</v>
      </c>
      <c r="E198" s="13">
        <v>10</v>
      </c>
      <c r="F198" s="12">
        <f t="shared" si="9"/>
        <v>649.5</v>
      </c>
      <c r="G198" s="14">
        <f t="shared" si="11"/>
        <v>6.4950000000000001</v>
      </c>
      <c r="H198" s="12">
        <f t="shared" si="10"/>
        <v>655.995</v>
      </c>
    </row>
    <row r="199" spans="1:8" x14ac:dyDescent="0.25">
      <c r="A199" s="10" t="s">
        <v>9</v>
      </c>
      <c r="B199" s="10" t="s">
        <v>18</v>
      </c>
      <c r="C199" s="11">
        <v>41814</v>
      </c>
      <c r="D199" s="12">
        <v>299.95</v>
      </c>
      <c r="E199" s="13">
        <v>8</v>
      </c>
      <c r="F199" s="12">
        <f t="shared" si="9"/>
        <v>2399.6</v>
      </c>
      <c r="G199" s="14">
        <f t="shared" si="11"/>
        <v>0</v>
      </c>
      <c r="H199" s="12">
        <f t="shared" si="10"/>
        <v>2399.6</v>
      </c>
    </row>
    <row r="200" spans="1:8" x14ac:dyDescent="0.25">
      <c r="A200" s="10" t="s">
        <v>16</v>
      </c>
      <c r="B200" s="10" t="s">
        <v>10</v>
      </c>
      <c r="C200" s="11">
        <v>41814</v>
      </c>
      <c r="D200" s="12">
        <v>649.99</v>
      </c>
      <c r="E200" s="13">
        <v>19</v>
      </c>
      <c r="F200" s="12">
        <f t="shared" si="9"/>
        <v>12349.81</v>
      </c>
      <c r="G200" s="14">
        <f t="shared" si="11"/>
        <v>0</v>
      </c>
      <c r="H200" s="12">
        <f t="shared" si="10"/>
        <v>12349.81</v>
      </c>
    </row>
    <row r="201" spans="1:8" x14ac:dyDescent="0.25">
      <c r="A201" s="10" t="s">
        <v>16</v>
      </c>
      <c r="B201" s="10" t="s">
        <v>18</v>
      </c>
      <c r="C201" s="11">
        <v>41814</v>
      </c>
      <c r="D201" s="12">
        <v>649.99</v>
      </c>
      <c r="E201" s="13">
        <v>9</v>
      </c>
      <c r="F201" s="12">
        <f t="shared" si="9"/>
        <v>5849.91</v>
      </c>
      <c r="G201" s="14">
        <f t="shared" si="11"/>
        <v>0</v>
      </c>
      <c r="H201" s="12">
        <f t="shared" si="10"/>
        <v>5849.91</v>
      </c>
    </row>
    <row r="202" spans="1:8" x14ac:dyDescent="0.25">
      <c r="A202" s="10" t="s">
        <v>13</v>
      </c>
      <c r="B202" s="10" t="s">
        <v>12</v>
      </c>
      <c r="C202" s="11">
        <v>41815</v>
      </c>
      <c r="D202" s="12">
        <v>64.95</v>
      </c>
      <c r="E202" s="13">
        <v>11</v>
      </c>
      <c r="F202" s="12">
        <f t="shared" si="9"/>
        <v>714.45</v>
      </c>
      <c r="G202" s="14">
        <f t="shared" si="11"/>
        <v>7.1445000000000007</v>
      </c>
      <c r="H202" s="12">
        <f t="shared" si="10"/>
        <v>721.59450000000004</v>
      </c>
    </row>
    <row r="203" spans="1:8" x14ac:dyDescent="0.25">
      <c r="A203" s="10" t="s">
        <v>11</v>
      </c>
      <c r="B203" s="10" t="s">
        <v>17</v>
      </c>
      <c r="C203" s="11">
        <v>41815</v>
      </c>
      <c r="D203" s="12">
        <v>329.95</v>
      </c>
      <c r="E203" s="13">
        <v>6</v>
      </c>
      <c r="F203" s="12">
        <f t="shared" si="9"/>
        <v>1979.6999999999998</v>
      </c>
      <c r="G203" s="14">
        <f t="shared" si="11"/>
        <v>0</v>
      </c>
      <c r="H203" s="12">
        <f t="shared" si="10"/>
        <v>1979.6999999999998</v>
      </c>
    </row>
    <row r="204" spans="1:8" x14ac:dyDescent="0.25">
      <c r="A204" s="10" t="s">
        <v>15</v>
      </c>
      <c r="B204" s="10" t="s">
        <v>14</v>
      </c>
      <c r="C204" s="11">
        <v>41816</v>
      </c>
      <c r="D204" s="12">
        <v>139.94999999999999</v>
      </c>
      <c r="E204" s="13">
        <v>7</v>
      </c>
      <c r="F204" s="12">
        <f t="shared" si="9"/>
        <v>979.64999999999986</v>
      </c>
      <c r="G204" s="14">
        <f t="shared" si="11"/>
        <v>9.7964999999999982</v>
      </c>
      <c r="H204" s="12">
        <f t="shared" si="10"/>
        <v>989.4464999999999</v>
      </c>
    </row>
    <row r="205" spans="1:8" x14ac:dyDescent="0.25">
      <c r="A205" s="10" t="s">
        <v>11</v>
      </c>
      <c r="B205" s="10" t="s">
        <v>12</v>
      </c>
      <c r="C205" s="11">
        <v>41816</v>
      </c>
      <c r="D205" s="12">
        <v>329.95</v>
      </c>
      <c r="E205" s="13">
        <v>2</v>
      </c>
      <c r="F205" s="12">
        <f t="shared" si="9"/>
        <v>659.9</v>
      </c>
      <c r="G205" s="14">
        <f t="shared" si="11"/>
        <v>6.5990000000000002</v>
      </c>
      <c r="H205" s="12">
        <f t="shared" si="10"/>
        <v>666.49900000000002</v>
      </c>
    </row>
    <row r="206" spans="1:8" x14ac:dyDescent="0.25">
      <c r="A206" s="10" t="s">
        <v>11</v>
      </c>
      <c r="B206" s="10" t="s">
        <v>18</v>
      </c>
      <c r="C206" s="11">
        <v>41816</v>
      </c>
      <c r="D206" s="12">
        <v>329.95</v>
      </c>
      <c r="E206" s="13">
        <v>15</v>
      </c>
      <c r="F206" s="12">
        <f t="shared" si="9"/>
        <v>4949.25</v>
      </c>
      <c r="G206" s="14">
        <f t="shared" si="11"/>
        <v>0</v>
      </c>
      <c r="H206" s="12">
        <f t="shared" si="10"/>
        <v>4949.25</v>
      </c>
    </row>
    <row r="207" spans="1:8" x14ac:dyDescent="0.25">
      <c r="A207" s="10" t="s">
        <v>13</v>
      </c>
      <c r="B207" s="10" t="s">
        <v>10</v>
      </c>
      <c r="C207" s="11">
        <v>41817</v>
      </c>
      <c r="D207" s="12">
        <v>64.95</v>
      </c>
      <c r="E207" s="13">
        <v>12</v>
      </c>
      <c r="F207" s="12">
        <f t="shared" si="9"/>
        <v>779.40000000000009</v>
      </c>
      <c r="G207" s="14">
        <f t="shared" si="11"/>
        <v>7.7940000000000014</v>
      </c>
      <c r="H207" s="12">
        <f t="shared" si="10"/>
        <v>787.19400000000007</v>
      </c>
    </row>
    <row r="208" spans="1:8" x14ac:dyDescent="0.25">
      <c r="A208" s="10" t="s">
        <v>9</v>
      </c>
      <c r="B208" s="10" t="s">
        <v>18</v>
      </c>
      <c r="C208" s="11">
        <v>41817</v>
      </c>
      <c r="D208" s="12">
        <v>299.95</v>
      </c>
      <c r="E208" s="13">
        <v>4</v>
      </c>
      <c r="F208" s="12">
        <f t="shared" si="9"/>
        <v>1199.8</v>
      </c>
      <c r="G208" s="14">
        <f t="shared" si="11"/>
        <v>11.997999999999999</v>
      </c>
      <c r="H208" s="12">
        <f t="shared" si="10"/>
        <v>1211.798</v>
      </c>
    </row>
    <row r="209" spans="1:8" x14ac:dyDescent="0.25">
      <c r="A209" s="10" t="s">
        <v>16</v>
      </c>
      <c r="B209" s="10" t="s">
        <v>18</v>
      </c>
      <c r="C209" s="11">
        <v>41817</v>
      </c>
      <c r="D209" s="12">
        <v>649.99</v>
      </c>
      <c r="E209" s="13">
        <v>14</v>
      </c>
      <c r="F209" s="12">
        <f t="shared" si="9"/>
        <v>9099.86</v>
      </c>
      <c r="G209" s="14">
        <f t="shared" si="11"/>
        <v>0</v>
      </c>
      <c r="H209" s="12">
        <f t="shared" si="10"/>
        <v>9099.86</v>
      </c>
    </row>
    <row r="210" spans="1:8" x14ac:dyDescent="0.25">
      <c r="A210" s="10" t="s">
        <v>16</v>
      </c>
      <c r="B210" s="10" t="s">
        <v>18</v>
      </c>
      <c r="C210" s="11">
        <v>41817</v>
      </c>
      <c r="D210" s="12">
        <v>649.99</v>
      </c>
      <c r="E210" s="13">
        <v>15</v>
      </c>
      <c r="F210" s="12">
        <f t="shared" si="9"/>
        <v>9749.85</v>
      </c>
      <c r="G210" s="14">
        <f t="shared" si="11"/>
        <v>0</v>
      </c>
      <c r="H210" s="12">
        <f t="shared" si="10"/>
        <v>9749.85</v>
      </c>
    </row>
    <row r="211" spans="1:8" x14ac:dyDescent="0.25">
      <c r="A211" s="10" t="s">
        <v>9</v>
      </c>
      <c r="B211" s="10" t="s">
        <v>17</v>
      </c>
      <c r="C211" s="11">
        <v>41823</v>
      </c>
      <c r="D211" s="12">
        <v>299.95</v>
      </c>
      <c r="E211" s="13">
        <v>14</v>
      </c>
      <c r="F211" s="12">
        <f t="shared" si="9"/>
        <v>4199.3</v>
      </c>
      <c r="G211" s="14">
        <f t="shared" si="11"/>
        <v>0</v>
      </c>
      <c r="H211" s="12">
        <f t="shared" si="10"/>
        <v>4199.3</v>
      </c>
    </row>
    <row r="212" spans="1:8" x14ac:dyDescent="0.25">
      <c r="A212" s="10" t="s">
        <v>16</v>
      </c>
      <c r="B212" s="10" t="s">
        <v>14</v>
      </c>
      <c r="C212" s="11">
        <v>41823</v>
      </c>
      <c r="D212" s="12">
        <v>649.99</v>
      </c>
      <c r="E212" s="13">
        <v>11</v>
      </c>
      <c r="F212" s="12">
        <f t="shared" si="9"/>
        <v>7149.89</v>
      </c>
      <c r="G212" s="14">
        <f t="shared" si="11"/>
        <v>0</v>
      </c>
      <c r="H212" s="12">
        <f t="shared" si="10"/>
        <v>7149.89</v>
      </c>
    </row>
    <row r="213" spans="1:8" x14ac:dyDescent="0.25">
      <c r="A213" s="10" t="s">
        <v>15</v>
      </c>
      <c r="B213" s="10" t="s">
        <v>17</v>
      </c>
      <c r="C213" s="11">
        <v>41824</v>
      </c>
      <c r="D213" s="12">
        <v>139.94999999999999</v>
      </c>
      <c r="E213" s="13">
        <v>7</v>
      </c>
      <c r="F213" s="12">
        <f t="shared" si="9"/>
        <v>979.64999999999986</v>
      </c>
      <c r="G213" s="14">
        <f t="shared" si="11"/>
        <v>9.7964999999999982</v>
      </c>
      <c r="H213" s="12">
        <f t="shared" si="10"/>
        <v>989.4464999999999</v>
      </c>
    </row>
    <row r="214" spans="1:8" x14ac:dyDescent="0.25">
      <c r="A214" s="10" t="s">
        <v>13</v>
      </c>
      <c r="B214" s="10" t="s">
        <v>14</v>
      </c>
      <c r="C214" s="11">
        <v>41824</v>
      </c>
      <c r="D214" s="12">
        <v>64.95</v>
      </c>
      <c r="E214" s="13">
        <v>6</v>
      </c>
      <c r="F214" s="12">
        <f t="shared" si="9"/>
        <v>389.70000000000005</v>
      </c>
      <c r="G214" s="14">
        <f t="shared" si="11"/>
        <v>7.7940000000000014</v>
      </c>
      <c r="H214" s="12">
        <f t="shared" si="10"/>
        <v>397.49400000000003</v>
      </c>
    </row>
    <row r="215" spans="1:8" x14ac:dyDescent="0.25">
      <c r="A215" s="10" t="s">
        <v>9</v>
      </c>
      <c r="B215" s="10" t="s">
        <v>12</v>
      </c>
      <c r="C215" s="11">
        <v>41824</v>
      </c>
      <c r="D215" s="12">
        <v>299.95</v>
      </c>
      <c r="E215" s="13">
        <v>13</v>
      </c>
      <c r="F215" s="12">
        <f t="shared" si="9"/>
        <v>3899.35</v>
      </c>
      <c r="G215" s="14">
        <f t="shared" si="11"/>
        <v>0</v>
      </c>
      <c r="H215" s="12">
        <f t="shared" si="10"/>
        <v>3899.35</v>
      </c>
    </row>
    <row r="216" spans="1:8" x14ac:dyDescent="0.25">
      <c r="A216" s="10" t="s">
        <v>16</v>
      </c>
      <c r="B216" s="10" t="s">
        <v>17</v>
      </c>
      <c r="C216" s="11">
        <v>41824</v>
      </c>
      <c r="D216" s="12">
        <v>649.99</v>
      </c>
      <c r="E216" s="13">
        <v>2</v>
      </c>
      <c r="F216" s="12">
        <f t="shared" si="9"/>
        <v>1299.98</v>
      </c>
      <c r="G216" s="14">
        <f t="shared" si="11"/>
        <v>12.9998</v>
      </c>
      <c r="H216" s="12">
        <f t="shared" si="10"/>
        <v>1312.9798000000001</v>
      </c>
    </row>
    <row r="217" spans="1:8" x14ac:dyDescent="0.25">
      <c r="A217" s="10" t="s">
        <v>13</v>
      </c>
      <c r="B217" s="10" t="s">
        <v>12</v>
      </c>
      <c r="C217" s="11">
        <v>41828</v>
      </c>
      <c r="D217" s="12">
        <v>64.95</v>
      </c>
      <c r="E217" s="13">
        <v>12</v>
      </c>
      <c r="F217" s="12">
        <f t="shared" si="9"/>
        <v>779.40000000000009</v>
      </c>
      <c r="G217" s="14">
        <f t="shared" si="11"/>
        <v>7.7940000000000014</v>
      </c>
      <c r="H217" s="12">
        <f t="shared" si="10"/>
        <v>787.19400000000007</v>
      </c>
    </row>
    <row r="218" spans="1:8" x14ac:dyDescent="0.25">
      <c r="A218" s="10" t="s">
        <v>16</v>
      </c>
      <c r="B218" s="10" t="s">
        <v>10</v>
      </c>
      <c r="C218" s="11">
        <v>41828</v>
      </c>
      <c r="D218" s="12">
        <v>649.99</v>
      </c>
      <c r="E218" s="13">
        <v>15</v>
      </c>
      <c r="F218" s="12">
        <f t="shared" si="9"/>
        <v>9749.85</v>
      </c>
      <c r="G218" s="14">
        <f t="shared" si="11"/>
        <v>0</v>
      </c>
      <c r="H218" s="12">
        <f t="shared" si="10"/>
        <v>9749.85</v>
      </c>
    </row>
    <row r="219" spans="1:8" x14ac:dyDescent="0.25">
      <c r="A219" s="10" t="s">
        <v>15</v>
      </c>
      <c r="B219" s="10" t="s">
        <v>18</v>
      </c>
      <c r="C219" s="11">
        <v>41830</v>
      </c>
      <c r="D219" s="12">
        <v>139.94999999999999</v>
      </c>
      <c r="E219" s="13">
        <v>14</v>
      </c>
      <c r="F219" s="12">
        <f t="shared" si="9"/>
        <v>1959.2999999999997</v>
      </c>
      <c r="G219" s="14">
        <f t="shared" si="11"/>
        <v>0</v>
      </c>
      <c r="H219" s="12">
        <f t="shared" si="10"/>
        <v>1959.2999999999997</v>
      </c>
    </row>
    <row r="220" spans="1:8" x14ac:dyDescent="0.25">
      <c r="A220" s="10" t="s">
        <v>9</v>
      </c>
      <c r="B220" s="10" t="s">
        <v>10</v>
      </c>
      <c r="C220" s="11">
        <v>41831</v>
      </c>
      <c r="D220" s="12">
        <v>299.95</v>
      </c>
      <c r="E220" s="13">
        <v>9</v>
      </c>
      <c r="F220" s="12">
        <f t="shared" si="9"/>
        <v>2699.5499999999997</v>
      </c>
      <c r="G220" s="14">
        <f t="shared" si="11"/>
        <v>0</v>
      </c>
      <c r="H220" s="12">
        <f t="shared" si="10"/>
        <v>2699.5499999999997</v>
      </c>
    </row>
    <row r="221" spans="1:8" x14ac:dyDescent="0.25">
      <c r="A221" s="10" t="s">
        <v>16</v>
      </c>
      <c r="B221" s="10" t="s">
        <v>10</v>
      </c>
      <c r="C221" s="11">
        <v>41832</v>
      </c>
      <c r="D221" s="12">
        <v>649.99</v>
      </c>
      <c r="E221" s="13">
        <v>14</v>
      </c>
      <c r="F221" s="12">
        <f t="shared" si="9"/>
        <v>9099.86</v>
      </c>
      <c r="G221" s="14">
        <f t="shared" si="11"/>
        <v>0</v>
      </c>
      <c r="H221" s="12">
        <f t="shared" si="10"/>
        <v>9099.86</v>
      </c>
    </row>
    <row r="222" spans="1:8" x14ac:dyDescent="0.25">
      <c r="A222" s="10" t="s">
        <v>16</v>
      </c>
      <c r="B222" s="10" t="s">
        <v>17</v>
      </c>
      <c r="C222" s="11">
        <v>41832</v>
      </c>
      <c r="D222" s="12">
        <v>649.99</v>
      </c>
      <c r="E222" s="13">
        <v>3</v>
      </c>
      <c r="F222" s="12">
        <f t="shared" si="9"/>
        <v>1949.97</v>
      </c>
      <c r="G222" s="14">
        <f t="shared" si="11"/>
        <v>0</v>
      </c>
      <c r="H222" s="12">
        <f t="shared" si="10"/>
        <v>1949.97</v>
      </c>
    </row>
    <row r="223" spans="1:8" x14ac:dyDescent="0.25">
      <c r="A223" s="10" t="s">
        <v>11</v>
      </c>
      <c r="B223" s="10" t="s">
        <v>17</v>
      </c>
      <c r="C223" s="11">
        <v>41832</v>
      </c>
      <c r="D223" s="12">
        <v>329.95</v>
      </c>
      <c r="E223" s="13">
        <v>14</v>
      </c>
      <c r="F223" s="12">
        <f t="shared" si="9"/>
        <v>4619.3</v>
      </c>
      <c r="G223" s="14">
        <f t="shared" si="11"/>
        <v>0</v>
      </c>
      <c r="H223" s="12">
        <f t="shared" si="10"/>
        <v>4619.3</v>
      </c>
    </row>
    <row r="224" spans="1:8" x14ac:dyDescent="0.25">
      <c r="A224" s="10" t="s">
        <v>13</v>
      </c>
      <c r="B224" s="10" t="s">
        <v>14</v>
      </c>
      <c r="C224" s="11">
        <v>41835</v>
      </c>
      <c r="D224" s="12">
        <v>64.95</v>
      </c>
      <c r="E224" s="13">
        <v>2</v>
      </c>
      <c r="F224" s="12">
        <f t="shared" si="9"/>
        <v>129.9</v>
      </c>
      <c r="G224" s="14">
        <f t="shared" si="11"/>
        <v>2.5980000000000003</v>
      </c>
      <c r="H224" s="12">
        <f t="shared" si="10"/>
        <v>132.49800000000002</v>
      </c>
    </row>
    <row r="225" spans="1:8" x14ac:dyDescent="0.25">
      <c r="A225" s="10" t="s">
        <v>9</v>
      </c>
      <c r="B225" s="10" t="s">
        <v>14</v>
      </c>
      <c r="C225" s="11">
        <v>41835</v>
      </c>
      <c r="D225" s="12">
        <v>299.95</v>
      </c>
      <c r="E225" s="13">
        <v>6</v>
      </c>
      <c r="F225" s="12">
        <f t="shared" si="9"/>
        <v>1799.6999999999998</v>
      </c>
      <c r="G225" s="14">
        <f t="shared" si="11"/>
        <v>0</v>
      </c>
      <c r="H225" s="12">
        <f t="shared" si="10"/>
        <v>1799.6999999999998</v>
      </c>
    </row>
    <row r="226" spans="1:8" x14ac:dyDescent="0.25">
      <c r="A226" s="10" t="s">
        <v>11</v>
      </c>
      <c r="B226" s="10" t="s">
        <v>12</v>
      </c>
      <c r="C226" s="11">
        <v>41835</v>
      </c>
      <c r="D226" s="12">
        <v>329.95</v>
      </c>
      <c r="E226" s="13">
        <v>13</v>
      </c>
      <c r="F226" s="12">
        <f t="shared" si="9"/>
        <v>4289.3499999999995</v>
      </c>
      <c r="G226" s="14">
        <f t="shared" si="11"/>
        <v>0</v>
      </c>
      <c r="H226" s="12">
        <f t="shared" si="10"/>
        <v>4289.3499999999995</v>
      </c>
    </row>
    <row r="227" spans="1:8" x14ac:dyDescent="0.25">
      <c r="A227" s="10" t="s">
        <v>9</v>
      </c>
      <c r="B227" s="10" t="s">
        <v>18</v>
      </c>
      <c r="C227" s="11">
        <v>41836</v>
      </c>
      <c r="D227" s="12">
        <v>299.95</v>
      </c>
      <c r="E227" s="13">
        <v>2</v>
      </c>
      <c r="F227" s="12">
        <f t="shared" si="9"/>
        <v>599.9</v>
      </c>
      <c r="G227" s="14">
        <f t="shared" si="11"/>
        <v>5.9989999999999997</v>
      </c>
      <c r="H227" s="12">
        <f t="shared" si="10"/>
        <v>605.899</v>
      </c>
    </row>
    <row r="228" spans="1:8" x14ac:dyDescent="0.25">
      <c r="A228" s="10" t="s">
        <v>13</v>
      </c>
      <c r="B228" s="10" t="s">
        <v>10</v>
      </c>
      <c r="C228" s="11">
        <v>41837</v>
      </c>
      <c r="D228" s="12">
        <v>64.95</v>
      </c>
      <c r="E228" s="13">
        <v>8</v>
      </c>
      <c r="F228" s="12">
        <f t="shared" si="9"/>
        <v>519.6</v>
      </c>
      <c r="G228" s="14">
        <f t="shared" si="11"/>
        <v>5.1960000000000006</v>
      </c>
      <c r="H228" s="12">
        <f t="shared" si="10"/>
        <v>524.79600000000005</v>
      </c>
    </row>
    <row r="229" spans="1:8" x14ac:dyDescent="0.25">
      <c r="A229" s="10" t="s">
        <v>9</v>
      </c>
      <c r="B229" s="10" t="s">
        <v>17</v>
      </c>
      <c r="C229" s="11">
        <v>41838</v>
      </c>
      <c r="D229" s="12">
        <v>299.95</v>
      </c>
      <c r="E229" s="13">
        <v>2</v>
      </c>
      <c r="F229" s="12">
        <f t="shared" si="9"/>
        <v>599.9</v>
      </c>
      <c r="G229" s="14">
        <f t="shared" si="11"/>
        <v>5.9989999999999997</v>
      </c>
      <c r="H229" s="12">
        <f t="shared" si="10"/>
        <v>605.899</v>
      </c>
    </row>
    <row r="230" spans="1:8" x14ac:dyDescent="0.25">
      <c r="A230" s="10" t="s">
        <v>9</v>
      </c>
      <c r="B230" s="10" t="s">
        <v>12</v>
      </c>
      <c r="C230" s="11">
        <v>41839</v>
      </c>
      <c r="D230" s="12">
        <v>299.95</v>
      </c>
      <c r="E230" s="13">
        <v>13</v>
      </c>
      <c r="F230" s="12">
        <f t="shared" si="9"/>
        <v>3899.35</v>
      </c>
      <c r="G230" s="14">
        <f t="shared" si="11"/>
        <v>0</v>
      </c>
      <c r="H230" s="12">
        <f t="shared" si="10"/>
        <v>3899.35</v>
      </c>
    </row>
    <row r="231" spans="1:8" x14ac:dyDescent="0.25">
      <c r="A231" s="10" t="s">
        <v>16</v>
      </c>
      <c r="B231" s="10" t="s">
        <v>14</v>
      </c>
      <c r="C231" s="11">
        <v>41839</v>
      </c>
      <c r="D231" s="12">
        <v>649.99</v>
      </c>
      <c r="E231" s="13">
        <v>14</v>
      </c>
      <c r="F231" s="12">
        <f t="shared" si="9"/>
        <v>9099.86</v>
      </c>
      <c r="G231" s="14">
        <f t="shared" si="11"/>
        <v>0</v>
      </c>
      <c r="H231" s="12">
        <f t="shared" si="10"/>
        <v>9099.86</v>
      </c>
    </row>
    <row r="232" spans="1:8" x14ac:dyDescent="0.25">
      <c r="A232" s="10" t="s">
        <v>13</v>
      </c>
      <c r="B232" s="10" t="s">
        <v>12</v>
      </c>
      <c r="C232" s="11">
        <v>41842</v>
      </c>
      <c r="D232" s="12">
        <v>64.95</v>
      </c>
      <c r="E232" s="13">
        <v>13</v>
      </c>
      <c r="F232" s="12">
        <f t="shared" si="9"/>
        <v>844.35</v>
      </c>
      <c r="G232" s="14">
        <f t="shared" si="11"/>
        <v>8.4435000000000002</v>
      </c>
      <c r="H232" s="12">
        <f t="shared" si="10"/>
        <v>852.79349999999999</v>
      </c>
    </row>
    <row r="233" spans="1:8" x14ac:dyDescent="0.25">
      <c r="A233" s="10" t="s">
        <v>9</v>
      </c>
      <c r="B233" s="10" t="s">
        <v>17</v>
      </c>
      <c r="C233" s="11">
        <v>41842</v>
      </c>
      <c r="D233" s="12">
        <v>299.95</v>
      </c>
      <c r="E233" s="13">
        <v>13</v>
      </c>
      <c r="F233" s="12">
        <f t="shared" si="9"/>
        <v>3899.35</v>
      </c>
      <c r="G233" s="14">
        <f t="shared" si="11"/>
        <v>0</v>
      </c>
      <c r="H233" s="12">
        <f t="shared" si="10"/>
        <v>3899.35</v>
      </c>
    </row>
    <row r="234" spans="1:8" x14ac:dyDescent="0.25">
      <c r="A234" s="10" t="s">
        <v>16</v>
      </c>
      <c r="B234" s="10" t="s">
        <v>14</v>
      </c>
      <c r="C234" s="11">
        <v>41842</v>
      </c>
      <c r="D234" s="12">
        <v>649.99</v>
      </c>
      <c r="E234" s="13">
        <v>2</v>
      </c>
      <c r="F234" s="12">
        <f t="shared" si="9"/>
        <v>1299.98</v>
      </c>
      <c r="G234" s="14">
        <f t="shared" si="11"/>
        <v>12.9998</v>
      </c>
      <c r="H234" s="12">
        <f t="shared" si="10"/>
        <v>1312.9798000000001</v>
      </c>
    </row>
    <row r="235" spans="1:8" x14ac:dyDescent="0.25">
      <c r="A235" s="10" t="s">
        <v>16</v>
      </c>
      <c r="B235" s="10" t="s">
        <v>17</v>
      </c>
      <c r="C235" s="11">
        <v>41842</v>
      </c>
      <c r="D235" s="12">
        <v>649.99</v>
      </c>
      <c r="E235" s="13">
        <v>15</v>
      </c>
      <c r="F235" s="12">
        <f t="shared" si="9"/>
        <v>9749.85</v>
      </c>
      <c r="G235" s="14">
        <f t="shared" si="11"/>
        <v>0</v>
      </c>
      <c r="H235" s="12">
        <f t="shared" si="10"/>
        <v>9749.85</v>
      </c>
    </row>
    <row r="236" spans="1:8" x14ac:dyDescent="0.25">
      <c r="A236" s="10" t="s">
        <v>15</v>
      </c>
      <c r="B236" s="10" t="s">
        <v>10</v>
      </c>
      <c r="C236" s="11">
        <v>41843</v>
      </c>
      <c r="D236" s="12">
        <v>139.94999999999999</v>
      </c>
      <c r="E236" s="13">
        <v>7</v>
      </c>
      <c r="F236" s="12">
        <f t="shared" si="9"/>
        <v>979.64999999999986</v>
      </c>
      <c r="G236" s="14">
        <f t="shared" si="11"/>
        <v>9.7964999999999982</v>
      </c>
      <c r="H236" s="12">
        <f t="shared" si="10"/>
        <v>989.4464999999999</v>
      </c>
    </row>
    <row r="237" spans="1:8" x14ac:dyDescent="0.25">
      <c r="A237" s="10" t="s">
        <v>9</v>
      </c>
      <c r="B237" s="10" t="s">
        <v>17</v>
      </c>
      <c r="C237" s="11">
        <v>41843</v>
      </c>
      <c r="D237" s="12">
        <v>299.95</v>
      </c>
      <c r="E237" s="13">
        <v>9</v>
      </c>
      <c r="F237" s="12">
        <f t="shared" si="9"/>
        <v>2699.5499999999997</v>
      </c>
      <c r="G237" s="14">
        <f t="shared" si="11"/>
        <v>0</v>
      </c>
      <c r="H237" s="12">
        <f t="shared" si="10"/>
        <v>2699.5499999999997</v>
      </c>
    </row>
    <row r="238" spans="1:8" x14ac:dyDescent="0.25">
      <c r="A238" s="10" t="s">
        <v>11</v>
      </c>
      <c r="B238" s="10" t="s">
        <v>18</v>
      </c>
      <c r="C238" s="11">
        <v>41843</v>
      </c>
      <c r="D238" s="12">
        <v>329.95</v>
      </c>
      <c r="E238" s="13">
        <v>7</v>
      </c>
      <c r="F238" s="12">
        <f t="shared" si="9"/>
        <v>2309.65</v>
      </c>
      <c r="G238" s="14">
        <f t="shared" si="11"/>
        <v>0</v>
      </c>
      <c r="H238" s="12">
        <f t="shared" si="10"/>
        <v>2309.65</v>
      </c>
    </row>
    <row r="239" spans="1:8" x14ac:dyDescent="0.25">
      <c r="A239" s="10" t="s">
        <v>11</v>
      </c>
      <c r="B239" s="10" t="s">
        <v>14</v>
      </c>
      <c r="C239" s="11">
        <v>41844</v>
      </c>
      <c r="D239" s="12">
        <v>329.95</v>
      </c>
      <c r="E239" s="13">
        <v>14</v>
      </c>
      <c r="F239" s="12">
        <f t="shared" si="9"/>
        <v>4619.3</v>
      </c>
      <c r="G239" s="14">
        <f t="shared" si="11"/>
        <v>0</v>
      </c>
      <c r="H239" s="12">
        <f t="shared" si="10"/>
        <v>4619.3</v>
      </c>
    </row>
    <row r="240" spans="1:8" x14ac:dyDescent="0.25">
      <c r="A240" s="10" t="s">
        <v>13</v>
      </c>
      <c r="B240" s="10" t="s">
        <v>14</v>
      </c>
      <c r="C240" s="11">
        <v>41845</v>
      </c>
      <c r="D240" s="12">
        <v>64.95</v>
      </c>
      <c r="E240" s="13">
        <v>9</v>
      </c>
      <c r="F240" s="12">
        <f t="shared" si="9"/>
        <v>584.55000000000007</v>
      </c>
      <c r="G240" s="14">
        <f t="shared" si="11"/>
        <v>5.8455000000000004</v>
      </c>
      <c r="H240" s="12">
        <f t="shared" si="10"/>
        <v>590.39550000000008</v>
      </c>
    </row>
    <row r="241" spans="1:8" x14ac:dyDescent="0.25">
      <c r="A241" s="10" t="s">
        <v>9</v>
      </c>
      <c r="B241" s="10" t="s">
        <v>10</v>
      </c>
      <c r="C241" s="11">
        <v>41845</v>
      </c>
      <c r="D241" s="12">
        <v>299.95</v>
      </c>
      <c r="E241" s="13">
        <v>12</v>
      </c>
      <c r="F241" s="12">
        <f t="shared" si="9"/>
        <v>3599.3999999999996</v>
      </c>
      <c r="G241" s="14">
        <f t="shared" si="11"/>
        <v>0</v>
      </c>
      <c r="H241" s="12">
        <f t="shared" si="10"/>
        <v>3599.3999999999996</v>
      </c>
    </row>
    <row r="242" spans="1:8" x14ac:dyDescent="0.25">
      <c r="A242" s="10" t="s">
        <v>16</v>
      </c>
      <c r="B242" s="10" t="s">
        <v>12</v>
      </c>
      <c r="C242" s="11">
        <v>41846</v>
      </c>
      <c r="D242" s="12">
        <v>649.99</v>
      </c>
      <c r="E242" s="13">
        <v>2</v>
      </c>
      <c r="F242" s="12">
        <f t="shared" si="9"/>
        <v>1299.98</v>
      </c>
      <c r="G242" s="14">
        <f t="shared" si="11"/>
        <v>12.9998</v>
      </c>
      <c r="H242" s="12">
        <f t="shared" si="10"/>
        <v>1312.9798000000001</v>
      </c>
    </row>
    <row r="243" spans="1:8" x14ac:dyDescent="0.25">
      <c r="A243" s="10" t="s">
        <v>16</v>
      </c>
      <c r="B243" s="10" t="s">
        <v>18</v>
      </c>
      <c r="C243" s="11">
        <v>41848</v>
      </c>
      <c r="D243" s="12">
        <v>649.99</v>
      </c>
      <c r="E243" s="13">
        <v>9</v>
      </c>
      <c r="F243" s="12">
        <f t="shared" si="9"/>
        <v>5849.91</v>
      </c>
      <c r="G243" s="14">
        <f t="shared" si="11"/>
        <v>0</v>
      </c>
      <c r="H243" s="12">
        <f t="shared" si="10"/>
        <v>5849.91</v>
      </c>
    </row>
    <row r="244" spans="1:8" x14ac:dyDescent="0.25">
      <c r="A244" s="10" t="s">
        <v>11</v>
      </c>
      <c r="B244" s="10" t="s">
        <v>14</v>
      </c>
      <c r="C244" s="11">
        <v>41848</v>
      </c>
      <c r="D244" s="12">
        <v>329.95</v>
      </c>
      <c r="E244" s="13">
        <v>3</v>
      </c>
      <c r="F244" s="12">
        <f t="shared" si="9"/>
        <v>989.84999999999991</v>
      </c>
      <c r="G244" s="14">
        <f t="shared" si="11"/>
        <v>9.8984999999999985</v>
      </c>
      <c r="H244" s="12">
        <f t="shared" si="10"/>
        <v>999.74849999999992</v>
      </c>
    </row>
    <row r="245" spans="1:8" x14ac:dyDescent="0.25">
      <c r="A245" s="10" t="s">
        <v>15</v>
      </c>
      <c r="B245" s="10" t="s">
        <v>10</v>
      </c>
      <c r="C245" s="11">
        <v>41849</v>
      </c>
      <c r="D245" s="12">
        <v>139.94999999999999</v>
      </c>
      <c r="E245" s="13">
        <v>12</v>
      </c>
      <c r="F245" s="12">
        <f t="shared" si="9"/>
        <v>1679.3999999999999</v>
      </c>
      <c r="G245" s="14">
        <f t="shared" si="11"/>
        <v>0</v>
      </c>
      <c r="H245" s="12">
        <f t="shared" si="10"/>
        <v>1679.3999999999999</v>
      </c>
    </row>
    <row r="246" spans="1:8" x14ac:dyDescent="0.25">
      <c r="A246" s="10" t="s">
        <v>15</v>
      </c>
      <c r="B246" s="10" t="s">
        <v>17</v>
      </c>
      <c r="C246" s="11">
        <v>41849</v>
      </c>
      <c r="D246" s="12">
        <v>139.94999999999999</v>
      </c>
      <c r="E246" s="13">
        <v>8</v>
      </c>
      <c r="F246" s="12">
        <f t="shared" si="9"/>
        <v>1119.5999999999999</v>
      </c>
      <c r="G246" s="14">
        <f t="shared" si="11"/>
        <v>11.196</v>
      </c>
      <c r="H246" s="12">
        <f t="shared" si="10"/>
        <v>1130.7959999999998</v>
      </c>
    </row>
    <row r="247" spans="1:8" x14ac:dyDescent="0.25">
      <c r="A247" s="10" t="s">
        <v>13</v>
      </c>
      <c r="B247" s="10" t="s">
        <v>12</v>
      </c>
      <c r="C247" s="11">
        <v>41850</v>
      </c>
      <c r="D247" s="12">
        <v>64.95</v>
      </c>
      <c r="E247" s="13">
        <v>10</v>
      </c>
      <c r="F247" s="12">
        <f t="shared" si="9"/>
        <v>649.5</v>
      </c>
      <c r="G247" s="14">
        <f t="shared" si="11"/>
        <v>6.4950000000000001</v>
      </c>
      <c r="H247" s="12">
        <f t="shared" si="10"/>
        <v>655.995</v>
      </c>
    </row>
    <row r="248" spans="1:8" x14ac:dyDescent="0.25">
      <c r="A248" s="10" t="s">
        <v>11</v>
      </c>
      <c r="B248" s="10" t="s">
        <v>10</v>
      </c>
      <c r="C248" s="11">
        <v>41850</v>
      </c>
      <c r="D248" s="12">
        <v>329.95</v>
      </c>
      <c r="E248" s="13">
        <v>12</v>
      </c>
      <c r="F248" s="12">
        <f t="shared" si="9"/>
        <v>3959.3999999999996</v>
      </c>
      <c r="G248" s="14">
        <f t="shared" si="11"/>
        <v>0</v>
      </c>
      <c r="H248" s="12">
        <f t="shared" si="10"/>
        <v>3959.3999999999996</v>
      </c>
    </row>
    <row r="249" spans="1:8" x14ac:dyDescent="0.25">
      <c r="A249" s="10" t="s">
        <v>11</v>
      </c>
      <c r="B249" s="10" t="s">
        <v>10</v>
      </c>
      <c r="C249" s="11">
        <v>41851</v>
      </c>
      <c r="D249" s="12">
        <v>329.95</v>
      </c>
      <c r="E249" s="13">
        <v>11</v>
      </c>
      <c r="F249" s="12">
        <f t="shared" si="9"/>
        <v>3629.45</v>
      </c>
      <c r="G249" s="14">
        <f t="shared" si="11"/>
        <v>0</v>
      </c>
      <c r="H249" s="12">
        <f t="shared" si="10"/>
        <v>3629.45</v>
      </c>
    </row>
    <row r="250" spans="1:8" x14ac:dyDescent="0.25">
      <c r="A250" s="10" t="s">
        <v>9</v>
      </c>
      <c r="B250" s="10" t="s">
        <v>14</v>
      </c>
      <c r="C250" s="11">
        <v>41852</v>
      </c>
      <c r="D250" s="12">
        <v>299.95</v>
      </c>
      <c r="E250" s="13">
        <v>10</v>
      </c>
      <c r="F250" s="12">
        <f t="shared" si="9"/>
        <v>2999.5</v>
      </c>
      <c r="G250" s="14">
        <f t="shared" si="11"/>
        <v>0</v>
      </c>
      <c r="H250" s="12">
        <f t="shared" si="10"/>
        <v>2999.5</v>
      </c>
    </row>
    <row r="251" spans="1:8" x14ac:dyDescent="0.25">
      <c r="A251" s="10" t="s">
        <v>15</v>
      </c>
      <c r="B251" s="10" t="s">
        <v>10</v>
      </c>
      <c r="C251" s="11">
        <v>41855</v>
      </c>
      <c r="D251" s="12">
        <v>139.94999999999999</v>
      </c>
      <c r="E251" s="13">
        <v>20</v>
      </c>
      <c r="F251" s="12">
        <f t="shared" si="9"/>
        <v>2799</v>
      </c>
      <c r="G251" s="14">
        <f t="shared" si="11"/>
        <v>0</v>
      </c>
      <c r="H251" s="12">
        <f t="shared" si="10"/>
        <v>2799</v>
      </c>
    </row>
    <row r="252" spans="1:8" x14ac:dyDescent="0.25">
      <c r="A252" s="10" t="s">
        <v>9</v>
      </c>
      <c r="B252" s="10" t="s">
        <v>10</v>
      </c>
      <c r="C252" s="11">
        <v>41855</v>
      </c>
      <c r="D252" s="12">
        <v>299.95</v>
      </c>
      <c r="E252" s="13">
        <v>15</v>
      </c>
      <c r="F252" s="12">
        <f t="shared" si="9"/>
        <v>4499.25</v>
      </c>
      <c r="G252" s="14">
        <f t="shared" si="11"/>
        <v>0</v>
      </c>
      <c r="H252" s="12">
        <f t="shared" si="10"/>
        <v>4499.25</v>
      </c>
    </row>
    <row r="253" spans="1:8" x14ac:dyDescent="0.25">
      <c r="A253" s="10" t="s">
        <v>15</v>
      </c>
      <c r="B253" s="10" t="s">
        <v>18</v>
      </c>
      <c r="C253" s="11">
        <v>41856</v>
      </c>
      <c r="D253" s="12">
        <v>139.94999999999999</v>
      </c>
      <c r="E253" s="13">
        <v>15</v>
      </c>
      <c r="F253" s="12">
        <f t="shared" si="9"/>
        <v>2099.25</v>
      </c>
      <c r="G253" s="14">
        <f t="shared" si="11"/>
        <v>0</v>
      </c>
      <c r="H253" s="12">
        <f t="shared" si="10"/>
        <v>2099.25</v>
      </c>
    </row>
    <row r="254" spans="1:8" x14ac:dyDescent="0.25">
      <c r="A254" s="10" t="s">
        <v>11</v>
      </c>
      <c r="B254" s="10" t="s">
        <v>10</v>
      </c>
      <c r="C254" s="11">
        <v>41856</v>
      </c>
      <c r="D254" s="12">
        <v>329.95</v>
      </c>
      <c r="E254" s="13">
        <v>7</v>
      </c>
      <c r="F254" s="12">
        <f t="shared" si="9"/>
        <v>2309.65</v>
      </c>
      <c r="G254" s="14">
        <f t="shared" si="11"/>
        <v>0</v>
      </c>
      <c r="H254" s="12">
        <f t="shared" si="10"/>
        <v>2309.65</v>
      </c>
    </row>
    <row r="255" spans="1:8" x14ac:dyDescent="0.25">
      <c r="A255" s="10" t="s">
        <v>11</v>
      </c>
      <c r="B255" s="10" t="s">
        <v>17</v>
      </c>
      <c r="C255" s="11">
        <v>41856</v>
      </c>
      <c r="D255" s="12">
        <v>329.95</v>
      </c>
      <c r="E255" s="13">
        <v>4</v>
      </c>
      <c r="F255" s="12">
        <f t="shared" si="9"/>
        <v>1319.8</v>
      </c>
      <c r="G255" s="14">
        <f t="shared" si="11"/>
        <v>13.198</v>
      </c>
      <c r="H255" s="12">
        <f t="shared" si="10"/>
        <v>1332.998</v>
      </c>
    </row>
    <row r="256" spans="1:8" x14ac:dyDescent="0.25">
      <c r="A256" s="10" t="s">
        <v>16</v>
      </c>
      <c r="B256" s="10" t="s">
        <v>14</v>
      </c>
      <c r="C256" s="11">
        <v>41857</v>
      </c>
      <c r="D256" s="12">
        <v>649.99</v>
      </c>
      <c r="E256" s="13">
        <v>8</v>
      </c>
      <c r="F256" s="12">
        <f t="shared" si="9"/>
        <v>5199.92</v>
      </c>
      <c r="G256" s="14">
        <f t="shared" si="11"/>
        <v>0</v>
      </c>
      <c r="H256" s="12">
        <f t="shared" si="10"/>
        <v>5199.92</v>
      </c>
    </row>
    <row r="257" spans="1:8" x14ac:dyDescent="0.25">
      <c r="A257" s="10" t="s">
        <v>16</v>
      </c>
      <c r="B257" s="10" t="s">
        <v>12</v>
      </c>
      <c r="C257" s="11">
        <v>41857</v>
      </c>
      <c r="D257" s="12">
        <v>649.99</v>
      </c>
      <c r="E257" s="13">
        <v>5</v>
      </c>
      <c r="F257" s="12">
        <f t="shared" si="9"/>
        <v>3249.95</v>
      </c>
      <c r="G257" s="14">
        <f t="shared" si="11"/>
        <v>0</v>
      </c>
      <c r="H257" s="12">
        <f t="shared" si="10"/>
        <v>3249.95</v>
      </c>
    </row>
    <row r="258" spans="1:8" x14ac:dyDescent="0.25">
      <c r="A258" s="10" t="s">
        <v>11</v>
      </c>
      <c r="B258" s="10" t="s">
        <v>14</v>
      </c>
      <c r="C258" s="11">
        <v>41859</v>
      </c>
      <c r="D258" s="12">
        <v>329.95</v>
      </c>
      <c r="E258" s="13">
        <v>14</v>
      </c>
      <c r="F258" s="12">
        <f t="shared" si="9"/>
        <v>4619.3</v>
      </c>
      <c r="G258" s="14">
        <f t="shared" si="11"/>
        <v>0</v>
      </c>
      <c r="H258" s="12">
        <f t="shared" si="10"/>
        <v>4619.3</v>
      </c>
    </row>
    <row r="259" spans="1:8" x14ac:dyDescent="0.25">
      <c r="A259" s="10" t="s">
        <v>11</v>
      </c>
      <c r="B259" s="10" t="s">
        <v>18</v>
      </c>
      <c r="C259" s="11">
        <v>41859</v>
      </c>
      <c r="D259" s="12">
        <v>329.95</v>
      </c>
      <c r="E259" s="13">
        <v>2</v>
      </c>
      <c r="F259" s="12">
        <f t="shared" si="9"/>
        <v>659.9</v>
      </c>
      <c r="G259" s="14">
        <f t="shared" si="11"/>
        <v>6.5990000000000002</v>
      </c>
      <c r="H259" s="12">
        <f t="shared" si="10"/>
        <v>666.49900000000002</v>
      </c>
    </row>
    <row r="260" spans="1:8" x14ac:dyDescent="0.25">
      <c r="A260" s="10" t="s">
        <v>15</v>
      </c>
      <c r="B260" s="10" t="s">
        <v>12</v>
      </c>
      <c r="C260" s="11">
        <v>41862</v>
      </c>
      <c r="D260" s="12">
        <v>139.94999999999999</v>
      </c>
      <c r="E260" s="13">
        <v>13</v>
      </c>
      <c r="F260" s="12">
        <f t="shared" ref="F260:F323" si="12">D260*E260</f>
        <v>1819.35</v>
      </c>
      <c r="G260" s="14">
        <f t="shared" si="11"/>
        <v>0</v>
      </c>
      <c r="H260" s="12">
        <f t="shared" ref="H260:H323" si="13">F260+G260</f>
        <v>1819.35</v>
      </c>
    </row>
    <row r="261" spans="1:8" x14ac:dyDescent="0.25">
      <c r="A261" s="10" t="s">
        <v>13</v>
      </c>
      <c r="B261" s="10" t="s">
        <v>17</v>
      </c>
      <c r="C261" s="11">
        <v>41863</v>
      </c>
      <c r="D261" s="12">
        <v>64.95</v>
      </c>
      <c r="E261" s="13">
        <v>3</v>
      </c>
      <c r="F261" s="12">
        <f t="shared" si="12"/>
        <v>194.85000000000002</v>
      </c>
      <c r="G261" s="14">
        <f t="shared" ref="G261:G324" si="14">IF(F261&gt;=1500,0,IF(F261&gt;=500,1%*F261,2%*F261))</f>
        <v>3.8970000000000007</v>
      </c>
      <c r="H261" s="12">
        <f t="shared" si="13"/>
        <v>198.74700000000001</v>
      </c>
    </row>
    <row r="262" spans="1:8" x14ac:dyDescent="0.25">
      <c r="A262" s="10" t="s">
        <v>11</v>
      </c>
      <c r="B262" s="10" t="s">
        <v>10</v>
      </c>
      <c r="C262" s="11">
        <v>41864</v>
      </c>
      <c r="D262" s="12">
        <v>329.95</v>
      </c>
      <c r="E262" s="13">
        <v>20</v>
      </c>
      <c r="F262" s="12">
        <f t="shared" si="12"/>
        <v>6599</v>
      </c>
      <c r="G262" s="14">
        <f t="shared" si="14"/>
        <v>0</v>
      </c>
      <c r="H262" s="12">
        <f t="shared" si="13"/>
        <v>6599</v>
      </c>
    </row>
    <row r="263" spans="1:8" x14ac:dyDescent="0.25">
      <c r="A263" s="10" t="s">
        <v>16</v>
      </c>
      <c r="B263" s="10" t="s">
        <v>17</v>
      </c>
      <c r="C263" s="11">
        <v>41866</v>
      </c>
      <c r="D263" s="12">
        <v>649.99</v>
      </c>
      <c r="E263" s="13">
        <v>9</v>
      </c>
      <c r="F263" s="12">
        <f t="shared" si="12"/>
        <v>5849.91</v>
      </c>
      <c r="G263" s="14">
        <f t="shared" si="14"/>
        <v>0</v>
      </c>
      <c r="H263" s="12">
        <f t="shared" si="13"/>
        <v>5849.91</v>
      </c>
    </row>
    <row r="264" spans="1:8" x14ac:dyDescent="0.25">
      <c r="A264" s="10" t="s">
        <v>9</v>
      </c>
      <c r="B264" s="10" t="s">
        <v>17</v>
      </c>
      <c r="C264" s="11">
        <v>41867</v>
      </c>
      <c r="D264" s="12">
        <v>299.95</v>
      </c>
      <c r="E264" s="13">
        <v>15</v>
      </c>
      <c r="F264" s="12">
        <f t="shared" si="12"/>
        <v>4499.25</v>
      </c>
      <c r="G264" s="14">
        <f t="shared" si="14"/>
        <v>0</v>
      </c>
      <c r="H264" s="12">
        <f t="shared" si="13"/>
        <v>4499.25</v>
      </c>
    </row>
    <row r="265" spans="1:8" x14ac:dyDescent="0.25">
      <c r="A265" s="10" t="s">
        <v>15</v>
      </c>
      <c r="B265" s="10" t="s">
        <v>17</v>
      </c>
      <c r="C265" s="11">
        <v>41869</v>
      </c>
      <c r="D265" s="12">
        <v>139.94999999999999</v>
      </c>
      <c r="E265" s="13">
        <v>2</v>
      </c>
      <c r="F265" s="12">
        <f t="shared" si="12"/>
        <v>279.89999999999998</v>
      </c>
      <c r="G265" s="14">
        <f t="shared" si="14"/>
        <v>5.5979999999999999</v>
      </c>
      <c r="H265" s="12">
        <f t="shared" si="13"/>
        <v>285.49799999999999</v>
      </c>
    </row>
    <row r="266" spans="1:8" x14ac:dyDescent="0.25">
      <c r="A266" s="10" t="s">
        <v>16</v>
      </c>
      <c r="B266" s="10" t="s">
        <v>14</v>
      </c>
      <c r="C266" s="11">
        <v>41869</v>
      </c>
      <c r="D266" s="12">
        <v>649.99</v>
      </c>
      <c r="E266" s="13">
        <v>1</v>
      </c>
      <c r="F266" s="12">
        <f t="shared" si="12"/>
        <v>649.99</v>
      </c>
      <c r="G266" s="14">
        <f t="shared" si="14"/>
        <v>6.4999000000000002</v>
      </c>
      <c r="H266" s="12">
        <f t="shared" si="13"/>
        <v>656.48990000000003</v>
      </c>
    </row>
    <row r="267" spans="1:8" x14ac:dyDescent="0.25">
      <c r="A267" s="10" t="s">
        <v>11</v>
      </c>
      <c r="B267" s="10" t="s">
        <v>14</v>
      </c>
      <c r="C267" s="11">
        <v>41869</v>
      </c>
      <c r="D267" s="12">
        <v>329.95</v>
      </c>
      <c r="E267" s="13">
        <v>3</v>
      </c>
      <c r="F267" s="12">
        <f t="shared" si="12"/>
        <v>989.84999999999991</v>
      </c>
      <c r="G267" s="14">
        <f t="shared" si="14"/>
        <v>9.8984999999999985</v>
      </c>
      <c r="H267" s="12">
        <f t="shared" si="13"/>
        <v>999.74849999999992</v>
      </c>
    </row>
    <row r="268" spans="1:8" x14ac:dyDescent="0.25">
      <c r="A268" s="10" t="s">
        <v>11</v>
      </c>
      <c r="B268" s="10" t="s">
        <v>17</v>
      </c>
      <c r="C268" s="11">
        <v>41869</v>
      </c>
      <c r="D268" s="12">
        <v>329.95</v>
      </c>
      <c r="E268" s="13">
        <v>10</v>
      </c>
      <c r="F268" s="12">
        <f t="shared" si="12"/>
        <v>3299.5</v>
      </c>
      <c r="G268" s="14">
        <f t="shared" si="14"/>
        <v>0</v>
      </c>
      <c r="H268" s="12">
        <f t="shared" si="13"/>
        <v>3299.5</v>
      </c>
    </row>
    <row r="269" spans="1:8" x14ac:dyDescent="0.25">
      <c r="A269" s="10" t="s">
        <v>15</v>
      </c>
      <c r="B269" s="10" t="s">
        <v>18</v>
      </c>
      <c r="C269" s="11">
        <v>41870</v>
      </c>
      <c r="D269" s="12">
        <v>139.94999999999999</v>
      </c>
      <c r="E269" s="13">
        <v>8</v>
      </c>
      <c r="F269" s="12">
        <f t="shared" si="12"/>
        <v>1119.5999999999999</v>
      </c>
      <c r="G269" s="14">
        <f t="shared" si="14"/>
        <v>11.196</v>
      </c>
      <c r="H269" s="12">
        <f t="shared" si="13"/>
        <v>1130.7959999999998</v>
      </c>
    </row>
    <row r="270" spans="1:8" x14ac:dyDescent="0.25">
      <c r="A270" s="10" t="s">
        <v>15</v>
      </c>
      <c r="B270" s="10" t="s">
        <v>17</v>
      </c>
      <c r="C270" s="11">
        <v>41871</v>
      </c>
      <c r="D270" s="12">
        <v>139.94999999999999</v>
      </c>
      <c r="E270" s="13">
        <v>1</v>
      </c>
      <c r="F270" s="12">
        <f t="shared" si="12"/>
        <v>139.94999999999999</v>
      </c>
      <c r="G270" s="14">
        <f t="shared" si="14"/>
        <v>2.7989999999999999</v>
      </c>
      <c r="H270" s="12">
        <f t="shared" si="13"/>
        <v>142.749</v>
      </c>
    </row>
    <row r="271" spans="1:8" x14ac:dyDescent="0.25">
      <c r="A271" s="10" t="s">
        <v>11</v>
      </c>
      <c r="B271" s="10" t="s">
        <v>10</v>
      </c>
      <c r="C271" s="11">
        <v>41871</v>
      </c>
      <c r="D271" s="12">
        <v>329.95</v>
      </c>
      <c r="E271" s="13">
        <v>6</v>
      </c>
      <c r="F271" s="12">
        <f t="shared" si="12"/>
        <v>1979.6999999999998</v>
      </c>
      <c r="G271" s="14">
        <f t="shared" si="14"/>
        <v>0</v>
      </c>
      <c r="H271" s="12">
        <f t="shared" si="13"/>
        <v>1979.6999999999998</v>
      </c>
    </row>
    <row r="272" spans="1:8" x14ac:dyDescent="0.25">
      <c r="A272" s="10" t="s">
        <v>16</v>
      </c>
      <c r="B272" s="10" t="s">
        <v>17</v>
      </c>
      <c r="C272" s="11">
        <v>41872</v>
      </c>
      <c r="D272" s="12">
        <v>649.99</v>
      </c>
      <c r="E272" s="13">
        <v>13</v>
      </c>
      <c r="F272" s="12">
        <f t="shared" si="12"/>
        <v>8449.8700000000008</v>
      </c>
      <c r="G272" s="14">
        <f t="shared" si="14"/>
        <v>0</v>
      </c>
      <c r="H272" s="12">
        <f t="shared" si="13"/>
        <v>8449.8700000000008</v>
      </c>
    </row>
    <row r="273" spans="1:8" x14ac:dyDescent="0.25">
      <c r="A273" s="10" t="s">
        <v>13</v>
      </c>
      <c r="B273" s="10" t="s">
        <v>17</v>
      </c>
      <c r="C273" s="11">
        <v>41873</v>
      </c>
      <c r="D273" s="12">
        <v>64.95</v>
      </c>
      <c r="E273" s="13">
        <v>9</v>
      </c>
      <c r="F273" s="12">
        <f t="shared" si="12"/>
        <v>584.55000000000007</v>
      </c>
      <c r="G273" s="14">
        <f t="shared" si="14"/>
        <v>5.8455000000000004</v>
      </c>
      <c r="H273" s="12">
        <f t="shared" si="13"/>
        <v>590.39550000000008</v>
      </c>
    </row>
    <row r="274" spans="1:8" x14ac:dyDescent="0.25">
      <c r="A274" s="10" t="s">
        <v>16</v>
      </c>
      <c r="B274" s="10" t="s">
        <v>14</v>
      </c>
      <c r="C274" s="11">
        <v>41874</v>
      </c>
      <c r="D274" s="12">
        <v>649.99</v>
      </c>
      <c r="E274" s="13">
        <v>4</v>
      </c>
      <c r="F274" s="12">
        <f t="shared" si="12"/>
        <v>2599.96</v>
      </c>
      <c r="G274" s="14">
        <f t="shared" si="14"/>
        <v>0</v>
      </c>
      <c r="H274" s="12">
        <f t="shared" si="13"/>
        <v>2599.96</v>
      </c>
    </row>
    <row r="275" spans="1:8" x14ac:dyDescent="0.25">
      <c r="A275" s="10" t="s">
        <v>13</v>
      </c>
      <c r="B275" s="10" t="s">
        <v>10</v>
      </c>
      <c r="C275" s="11">
        <v>41876</v>
      </c>
      <c r="D275" s="12">
        <v>64.95</v>
      </c>
      <c r="E275" s="13">
        <v>12</v>
      </c>
      <c r="F275" s="12">
        <f t="shared" si="12"/>
        <v>779.40000000000009</v>
      </c>
      <c r="G275" s="14">
        <f t="shared" si="14"/>
        <v>7.7940000000000014</v>
      </c>
      <c r="H275" s="12">
        <f t="shared" si="13"/>
        <v>787.19400000000007</v>
      </c>
    </row>
    <row r="276" spans="1:8" x14ac:dyDescent="0.25">
      <c r="A276" s="10" t="s">
        <v>11</v>
      </c>
      <c r="B276" s="10" t="s">
        <v>17</v>
      </c>
      <c r="C276" s="11">
        <v>41876</v>
      </c>
      <c r="D276" s="12">
        <v>329.95</v>
      </c>
      <c r="E276" s="13">
        <v>8</v>
      </c>
      <c r="F276" s="12">
        <f t="shared" si="12"/>
        <v>2639.6</v>
      </c>
      <c r="G276" s="14">
        <f t="shared" si="14"/>
        <v>0</v>
      </c>
      <c r="H276" s="12">
        <f t="shared" si="13"/>
        <v>2639.6</v>
      </c>
    </row>
    <row r="277" spans="1:8" x14ac:dyDescent="0.25">
      <c r="A277" s="10" t="s">
        <v>11</v>
      </c>
      <c r="B277" s="10" t="s">
        <v>12</v>
      </c>
      <c r="C277" s="11">
        <v>41876</v>
      </c>
      <c r="D277" s="12">
        <v>329.95</v>
      </c>
      <c r="E277" s="13">
        <v>5</v>
      </c>
      <c r="F277" s="12">
        <f t="shared" si="12"/>
        <v>1649.75</v>
      </c>
      <c r="G277" s="14">
        <f t="shared" si="14"/>
        <v>0</v>
      </c>
      <c r="H277" s="12">
        <f t="shared" si="13"/>
        <v>1649.75</v>
      </c>
    </row>
    <row r="278" spans="1:8" x14ac:dyDescent="0.25">
      <c r="A278" s="10" t="s">
        <v>15</v>
      </c>
      <c r="B278" s="10" t="s">
        <v>18</v>
      </c>
      <c r="C278" s="11">
        <v>41877</v>
      </c>
      <c r="D278" s="12">
        <v>139.94999999999999</v>
      </c>
      <c r="E278" s="13">
        <v>3</v>
      </c>
      <c r="F278" s="12">
        <f t="shared" si="12"/>
        <v>419.84999999999997</v>
      </c>
      <c r="G278" s="14">
        <f t="shared" si="14"/>
        <v>8.3970000000000002</v>
      </c>
      <c r="H278" s="12">
        <f t="shared" si="13"/>
        <v>428.24699999999996</v>
      </c>
    </row>
    <row r="279" spans="1:8" x14ac:dyDescent="0.25">
      <c r="A279" s="10" t="s">
        <v>11</v>
      </c>
      <c r="B279" s="10" t="s">
        <v>18</v>
      </c>
      <c r="C279" s="11">
        <v>41877</v>
      </c>
      <c r="D279" s="12">
        <v>329.95</v>
      </c>
      <c r="E279" s="13">
        <v>15</v>
      </c>
      <c r="F279" s="12">
        <f t="shared" si="12"/>
        <v>4949.25</v>
      </c>
      <c r="G279" s="14">
        <f t="shared" si="14"/>
        <v>0</v>
      </c>
      <c r="H279" s="12">
        <f t="shared" si="13"/>
        <v>4949.25</v>
      </c>
    </row>
    <row r="280" spans="1:8" x14ac:dyDescent="0.25">
      <c r="A280" s="10" t="s">
        <v>13</v>
      </c>
      <c r="B280" s="10" t="s">
        <v>12</v>
      </c>
      <c r="C280" s="11">
        <v>41879</v>
      </c>
      <c r="D280" s="12">
        <v>64.95</v>
      </c>
      <c r="E280" s="13">
        <v>5</v>
      </c>
      <c r="F280" s="12">
        <f t="shared" si="12"/>
        <v>324.75</v>
      </c>
      <c r="G280" s="14">
        <f t="shared" si="14"/>
        <v>6.4950000000000001</v>
      </c>
      <c r="H280" s="12">
        <f t="shared" si="13"/>
        <v>331.245</v>
      </c>
    </row>
    <row r="281" spans="1:8" x14ac:dyDescent="0.25">
      <c r="A281" s="10" t="s">
        <v>13</v>
      </c>
      <c r="B281" s="10" t="s">
        <v>17</v>
      </c>
      <c r="C281" s="11">
        <v>41880</v>
      </c>
      <c r="D281" s="12">
        <v>64.95</v>
      </c>
      <c r="E281" s="13">
        <v>12</v>
      </c>
      <c r="F281" s="12">
        <f t="shared" si="12"/>
        <v>779.40000000000009</v>
      </c>
      <c r="G281" s="14">
        <f t="shared" si="14"/>
        <v>7.7940000000000014</v>
      </c>
      <c r="H281" s="12">
        <f t="shared" si="13"/>
        <v>787.19400000000007</v>
      </c>
    </row>
    <row r="282" spans="1:8" x14ac:dyDescent="0.25">
      <c r="A282" s="10" t="s">
        <v>15</v>
      </c>
      <c r="B282" s="10" t="s">
        <v>18</v>
      </c>
      <c r="C282" s="11">
        <v>41884</v>
      </c>
      <c r="D282" s="12">
        <v>139.94999999999999</v>
      </c>
      <c r="E282" s="13">
        <v>12</v>
      </c>
      <c r="F282" s="12">
        <f t="shared" si="12"/>
        <v>1679.3999999999999</v>
      </c>
      <c r="G282" s="14">
        <f t="shared" si="14"/>
        <v>0</v>
      </c>
      <c r="H282" s="12">
        <f t="shared" si="13"/>
        <v>1679.3999999999999</v>
      </c>
    </row>
    <row r="283" spans="1:8" x14ac:dyDescent="0.25">
      <c r="A283" s="10" t="s">
        <v>13</v>
      </c>
      <c r="B283" s="10" t="s">
        <v>12</v>
      </c>
      <c r="C283" s="11">
        <v>41884</v>
      </c>
      <c r="D283" s="12">
        <v>64.95</v>
      </c>
      <c r="E283" s="13">
        <v>2</v>
      </c>
      <c r="F283" s="12">
        <f t="shared" si="12"/>
        <v>129.9</v>
      </c>
      <c r="G283" s="14">
        <f t="shared" si="14"/>
        <v>2.5980000000000003</v>
      </c>
      <c r="H283" s="12">
        <f t="shared" si="13"/>
        <v>132.49800000000002</v>
      </c>
    </row>
    <row r="284" spans="1:8" x14ac:dyDescent="0.25">
      <c r="A284" s="10" t="s">
        <v>13</v>
      </c>
      <c r="B284" s="10" t="s">
        <v>18</v>
      </c>
      <c r="C284" s="11">
        <v>41884</v>
      </c>
      <c r="D284" s="12">
        <v>64.95</v>
      </c>
      <c r="E284" s="13">
        <v>3</v>
      </c>
      <c r="F284" s="12">
        <f t="shared" si="12"/>
        <v>194.85000000000002</v>
      </c>
      <c r="G284" s="14">
        <f t="shared" si="14"/>
        <v>3.8970000000000007</v>
      </c>
      <c r="H284" s="12">
        <f t="shared" si="13"/>
        <v>198.74700000000001</v>
      </c>
    </row>
    <row r="285" spans="1:8" x14ac:dyDescent="0.25">
      <c r="A285" s="10" t="s">
        <v>11</v>
      </c>
      <c r="B285" s="10" t="s">
        <v>10</v>
      </c>
      <c r="C285" s="11">
        <v>41884</v>
      </c>
      <c r="D285" s="12">
        <v>329.95</v>
      </c>
      <c r="E285" s="13">
        <v>11</v>
      </c>
      <c r="F285" s="12">
        <f t="shared" si="12"/>
        <v>3629.45</v>
      </c>
      <c r="G285" s="14">
        <f t="shared" si="14"/>
        <v>0</v>
      </c>
      <c r="H285" s="12">
        <f t="shared" si="13"/>
        <v>3629.45</v>
      </c>
    </row>
    <row r="286" spans="1:8" x14ac:dyDescent="0.25">
      <c r="A286" s="10" t="s">
        <v>9</v>
      </c>
      <c r="B286" s="10" t="s">
        <v>18</v>
      </c>
      <c r="C286" s="11">
        <v>41885</v>
      </c>
      <c r="D286" s="12">
        <v>299.95</v>
      </c>
      <c r="E286" s="13">
        <v>9</v>
      </c>
      <c r="F286" s="12">
        <f t="shared" si="12"/>
        <v>2699.5499999999997</v>
      </c>
      <c r="G286" s="14">
        <f t="shared" si="14"/>
        <v>0</v>
      </c>
      <c r="H286" s="12">
        <f t="shared" si="13"/>
        <v>2699.5499999999997</v>
      </c>
    </row>
    <row r="287" spans="1:8" x14ac:dyDescent="0.25">
      <c r="A287" s="10" t="s">
        <v>13</v>
      </c>
      <c r="B287" s="10" t="s">
        <v>10</v>
      </c>
      <c r="C287" s="11">
        <v>41886</v>
      </c>
      <c r="D287" s="12">
        <v>64.95</v>
      </c>
      <c r="E287" s="13">
        <v>11</v>
      </c>
      <c r="F287" s="12">
        <f t="shared" si="12"/>
        <v>714.45</v>
      </c>
      <c r="G287" s="14">
        <f t="shared" si="14"/>
        <v>7.1445000000000007</v>
      </c>
      <c r="H287" s="12">
        <f t="shared" si="13"/>
        <v>721.59450000000004</v>
      </c>
    </row>
    <row r="288" spans="1:8" x14ac:dyDescent="0.25">
      <c r="A288" s="10" t="s">
        <v>15</v>
      </c>
      <c r="B288" s="10" t="s">
        <v>10</v>
      </c>
      <c r="C288" s="11">
        <v>41887</v>
      </c>
      <c r="D288" s="12">
        <v>139.94999999999999</v>
      </c>
      <c r="E288" s="13">
        <v>9</v>
      </c>
      <c r="F288" s="12">
        <f t="shared" si="12"/>
        <v>1259.55</v>
      </c>
      <c r="G288" s="14">
        <f t="shared" si="14"/>
        <v>12.595499999999999</v>
      </c>
      <c r="H288" s="12">
        <f t="shared" si="13"/>
        <v>1272.1454999999999</v>
      </c>
    </row>
    <row r="289" spans="1:8" x14ac:dyDescent="0.25">
      <c r="A289" s="10" t="s">
        <v>9</v>
      </c>
      <c r="B289" s="10" t="s">
        <v>12</v>
      </c>
      <c r="C289" s="11">
        <v>41887</v>
      </c>
      <c r="D289" s="12">
        <v>299.95</v>
      </c>
      <c r="E289" s="13">
        <v>1</v>
      </c>
      <c r="F289" s="12">
        <f t="shared" si="12"/>
        <v>299.95</v>
      </c>
      <c r="G289" s="14">
        <f t="shared" si="14"/>
        <v>5.9989999999999997</v>
      </c>
      <c r="H289" s="12">
        <f t="shared" si="13"/>
        <v>305.94900000000001</v>
      </c>
    </row>
    <row r="290" spans="1:8" x14ac:dyDescent="0.25">
      <c r="A290" s="10" t="s">
        <v>13</v>
      </c>
      <c r="B290" s="10" t="s">
        <v>14</v>
      </c>
      <c r="C290" s="11">
        <v>41890</v>
      </c>
      <c r="D290" s="12">
        <v>64.95</v>
      </c>
      <c r="E290" s="13">
        <v>13</v>
      </c>
      <c r="F290" s="12">
        <f t="shared" si="12"/>
        <v>844.35</v>
      </c>
      <c r="G290" s="14">
        <f t="shared" si="14"/>
        <v>8.4435000000000002</v>
      </c>
      <c r="H290" s="12">
        <f t="shared" si="13"/>
        <v>852.79349999999999</v>
      </c>
    </row>
    <row r="291" spans="1:8" x14ac:dyDescent="0.25">
      <c r="A291" s="10" t="s">
        <v>13</v>
      </c>
      <c r="B291" s="10" t="s">
        <v>18</v>
      </c>
      <c r="C291" s="11">
        <v>41890</v>
      </c>
      <c r="D291" s="12">
        <v>64.95</v>
      </c>
      <c r="E291" s="13">
        <v>1</v>
      </c>
      <c r="F291" s="12">
        <f t="shared" si="12"/>
        <v>64.95</v>
      </c>
      <c r="G291" s="14">
        <f t="shared" si="14"/>
        <v>1.2990000000000002</v>
      </c>
      <c r="H291" s="12">
        <f t="shared" si="13"/>
        <v>66.249000000000009</v>
      </c>
    </row>
    <row r="292" spans="1:8" x14ac:dyDescent="0.25">
      <c r="A292" s="10" t="s">
        <v>16</v>
      </c>
      <c r="B292" s="10" t="s">
        <v>18</v>
      </c>
      <c r="C292" s="11">
        <v>41890</v>
      </c>
      <c r="D292" s="12">
        <v>649.99</v>
      </c>
      <c r="E292" s="13">
        <v>4</v>
      </c>
      <c r="F292" s="12">
        <f t="shared" si="12"/>
        <v>2599.96</v>
      </c>
      <c r="G292" s="14">
        <f t="shared" si="14"/>
        <v>0</v>
      </c>
      <c r="H292" s="12">
        <f t="shared" si="13"/>
        <v>2599.96</v>
      </c>
    </row>
    <row r="293" spans="1:8" x14ac:dyDescent="0.25">
      <c r="A293" s="10" t="s">
        <v>11</v>
      </c>
      <c r="B293" s="10" t="s">
        <v>10</v>
      </c>
      <c r="C293" s="11">
        <v>41890</v>
      </c>
      <c r="D293" s="12">
        <v>329.95</v>
      </c>
      <c r="E293" s="13">
        <v>7</v>
      </c>
      <c r="F293" s="12">
        <f t="shared" si="12"/>
        <v>2309.65</v>
      </c>
      <c r="G293" s="14">
        <f t="shared" si="14"/>
        <v>0</v>
      </c>
      <c r="H293" s="12">
        <f t="shared" si="13"/>
        <v>2309.65</v>
      </c>
    </row>
    <row r="294" spans="1:8" x14ac:dyDescent="0.25">
      <c r="A294" s="10" t="s">
        <v>16</v>
      </c>
      <c r="B294" s="10" t="s">
        <v>14</v>
      </c>
      <c r="C294" s="11">
        <v>41891</v>
      </c>
      <c r="D294" s="12">
        <v>649.99</v>
      </c>
      <c r="E294" s="13">
        <v>14</v>
      </c>
      <c r="F294" s="12">
        <f t="shared" si="12"/>
        <v>9099.86</v>
      </c>
      <c r="G294" s="14">
        <f t="shared" si="14"/>
        <v>0</v>
      </c>
      <c r="H294" s="12">
        <f t="shared" si="13"/>
        <v>9099.86</v>
      </c>
    </row>
    <row r="295" spans="1:8" x14ac:dyDescent="0.25">
      <c r="A295" s="10" t="s">
        <v>16</v>
      </c>
      <c r="B295" s="10" t="s">
        <v>12</v>
      </c>
      <c r="C295" s="11">
        <v>41891</v>
      </c>
      <c r="D295" s="12">
        <v>649.99</v>
      </c>
      <c r="E295" s="13">
        <v>1</v>
      </c>
      <c r="F295" s="12">
        <f t="shared" si="12"/>
        <v>649.99</v>
      </c>
      <c r="G295" s="14">
        <f t="shared" si="14"/>
        <v>6.4999000000000002</v>
      </c>
      <c r="H295" s="12">
        <f t="shared" si="13"/>
        <v>656.48990000000003</v>
      </c>
    </row>
    <row r="296" spans="1:8" x14ac:dyDescent="0.25">
      <c r="A296" s="10" t="s">
        <v>15</v>
      </c>
      <c r="B296" s="10" t="s">
        <v>18</v>
      </c>
      <c r="C296" s="11">
        <v>41893</v>
      </c>
      <c r="D296" s="12">
        <v>139.94999999999999</v>
      </c>
      <c r="E296" s="13">
        <v>4</v>
      </c>
      <c r="F296" s="12">
        <f t="shared" si="12"/>
        <v>559.79999999999995</v>
      </c>
      <c r="G296" s="14">
        <f t="shared" si="14"/>
        <v>5.5979999999999999</v>
      </c>
      <c r="H296" s="12">
        <f t="shared" si="13"/>
        <v>565.39799999999991</v>
      </c>
    </row>
    <row r="297" spans="1:8" x14ac:dyDescent="0.25">
      <c r="A297" s="10" t="s">
        <v>9</v>
      </c>
      <c r="B297" s="10" t="s">
        <v>14</v>
      </c>
      <c r="C297" s="11">
        <v>41893</v>
      </c>
      <c r="D297" s="12">
        <v>299.95</v>
      </c>
      <c r="E297" s="13">
        <v>3</v>
      </c>
      <c r="F297" s="12">
        <f t="shared" si="12"/>
        <v>899.84999999999991</v>
      </c>
      <c r="G297" s="14">
        <f t="shared" si="14"/>
        <v>8.9984999999999999</v>
      </c>
      <c r="H297" s="12">
        <f t="shared" si="13"/>
        <v>908.84849999999994</v>
      </c>
    </row>
    <row r="298" spans="1:8" x14ac:dyDescent="0.25">
      <c r="A298" s="10" t="s">
        <v>11</v>
      </c>
      <c r="B298" s="10" t="s">
        <v>18</v>
      </c>
      <c r="C298" s="11">
        <v>41893</v>
      </c>
      <c r="D298" s="12">
        <v>329.95</v>
      </c>
      <c r="E298" s="13">
        <v>10</v>
      </c>
      <c r="F298" s="12">
        <f t="shared" si="12"/>
        <v>3299.5</v>
      </c>
      <c r="G298" s="14">
        <f t="shared" si="14"/>
        <v>0</v>
      </c>
      <c r="H298" s="12">
        <f t="shared" si="13"/>
        <v>3299.5</v>
      </c>
    </row>
    <row r="299" spans="1:8" x14ac:dyDescent="0.25">
      <c r="A299" s="10" t="s">
        <v>13</v>
      </c>
      <c r="B299" s="10" t="s">
        <v>10</v>
      </c>
      <c r="C299" s="11">
        <v>41895</v>
      </c>
      <c r="D299" s="12">
        <v>64.95</v>
      </c>
      <c r="E299" s="13">
        <v>13</v>
      </c>
      <c r="F299" s="12">
        <f t="shared" si="12"/>
        <v>844.35</v>
      </c>
      <c r="G299" s="14">
        <f t="shared" si="14"/>
        <v>8.4435000000000002</v>
      </c>
      <c r="H299" s="12">
        <f t="shared" si="13"/>
        <v>852.79349999999999</v>
      </c>
    </row>
    <row r="300" spans="1:8" x14ac:dyDescent="0.25">
      <c r="A300" s="10" t="s">
        <v>16</v>
      </c>
      <c r="B300" s="10" t="s">
        <v>10</v>
      </c>
      <c r="C300" s="11">
        <v>41895</v>
      </c>
      <c r="D300" s="12">
        <v>649.99</v>
      </c>
      <c r="E300" s="13">
        <v>13</v>
      </c>
      <c r="F300" s="12">
        <f t="shared" si="12"/>
        <v>8449.8700000000008</v>
      </c>
      <c r="G300" s="14">
        <f t="shared" si="14"/>
        <v>0</v>
      </c>
      <c r="H300" s="12">
        <f t="shared" si="13"/>
        <v>8449.8700000000008</v>
      </c>
    </row>
    <row r="301" spans="1:8" x14ac:dyDescent="0.25">
      <c r="A301" s="10" t="s">
        <v>16</v>
      </c>
      <c r="B301" s="10" t="s">
        <v>12</v>
      </c>
      <c r="C301" s="11">
        <v>41895</v>
      </c>
      <c r="D301" s="12">
        <v>649.99</v>
      </c>
      <c r="E301" s="13">
        <v>10</v>
      </c>
      <c r="F301" s="12">
        <f t="shared" si="12"/>
        <v>6499.9</v>
      </c>
      <c r="G301" s="14">
        <f t="shared" si="14"/>
        <v>0</v>
      </c>
      <c r="H301" s="12">
        <f t="shared" si="13"/>
        <v>6499.9</v>
      </c>
    </row>
    <row r="302" spans="1:8" x14ac:dyDescent="0.25">
      <c r="A302" s="10" t="s">
        <v>11</v>
      </c>
      <c r="B302" s="10" t="s">
        <v>14</v>
      </c>
      <c r="C302" s="11">
        <v>41895</v>
      </c>
      <c r="D302" s="12">
        <v>329.95</v>
      </c>
      <c r="E302" s="13">
        <v>5</v>
      </c>
      <c r="F302" s="12">
        <f t="shared" si="12"/>
        <v>1649.75</v>
      </c>
      <c r="G302" s="14">
        <f t="shared" si="14"/>
        <v>0</v>
      </c>
      <c r="H302" s="12">
        <f t="shared" si="13"/>
        <v>1649.75</v>
      </c>
    </row>
    <row r="303" spans="1:8" x14ac:dyDescent="0.25">
      <c r="A303" s="10" t="s">
        <v>11</v>
      </c>
      <c r="B303" s="10" t="s">
        <v>14</v>
      </c>
      <c r="C303" s="11">
        <v>41895</v>
      </c>
      <c r="D303" s="12">
        <v>329.95</v>
      </c>
      <c r="E303" s="13">
        <v>8</v>
      </c>
      <c r="F303" s="12">
        <f t="shared" si="12"/>
        <v>2639.6</v>
      </c>
      <c r="G303" s="14">
        <f t="shared" si="14"/>
        <v>0</v>
      </c>
      <c r="H303" s="12">
        <f t="shared" si="13"/>
        <v>2639.6</v>
      </c>
    </row>
    <row r="304" spans="1:8" x14ac:dyDescent="0.25">
      <c r="A304" s="10" t="s">
        <v>9</v>
      </c>
      <c r="B304" s="10" t="s">
        <v>14</v>
      </c>
      <c r="C304" s="11">
        <v>41898</v>
      </c>
      <c r="D304" s="12">
        <v>299.95</v>
      </c>
      <c r="E304" s="13">
        <v>8</v>
      </c>
      <c r="F304" s="12">
        <f t="shared" si="12"/>
        <v>2399.6</v>
      </c>
      <c r="G304" s="14">
        <f t="shared" si="14"/>
        <v>0</v>
      </c>
      <c r="H304" s="12">
        <f t="shared" si="13"/>
        <v>2399.6</v>
      </c>
    </row>
    <row r="305" spans="1:8" x14ac:dyDescent="0.25">
      <c r="A305" s="10" t="s">
        <v>16</v>
      </c>
      <c r="B305" s="10" t="s">
        <v>12</v>
      </c>
      <c r="C305" s="11">
        <v>41898</v>
      </c>
      <c r="D305" s="12">
        <v>649.99</v>
      </c>
      <c r="E305" s="13">
        <v>8</v>
      </c>
      <c r="F305" s="12">
        <f t="shared" si="12"/>
        <v>5199.92</v>
      </c>
      <c r="G305" s="14">
        <f t="shared" si="14"/>
        <v>0</v>
      </c>
      <c r="H305" s="12">
        <f t="shared" si="13"/>
        <v>5199.92</v>
      </c>
    </row>
    <row r="306" spans="1:8" x14ac:dyDescent="0.25">
      <c r="A306" s="10" t="s">
        <v>16</v>
      </c>
      <c r="B306" s="10" t="s">
        <v>12</v>
      </c>
      <c r="C306" s="11">
        <v>41898</v>
      </c>
      <c r="D306" s="12">
        <v>649.99</v>
      </c>
      <c r="E306" s="13">
        <v>10</v>
      </c>
      <c r="F306" s="12">
        <f t="shared" si="12"/>
        <v>6499.9</v>
      </c>
      <c r="G306" s="14">
        <f t="shared" si="14"/>
        <v>0</v>
      </c>
      <c r="H306" s="12">
        <f t="shared" si="13"/>
        <v>6499.9</v>
      </c>
    </row>
    <row r="307" spans="1:8" x14ac:dyDescent="0.25">
      <c r="A307" s="10" t="s">
        <v>11</v>
      </c>
      <c r="B307" s="10" t="s">
        <v>17</v>
      </c>
      <c r="C307" s="11">
        <v>41898</v>
      </c>
      <c r="D307" s="12">
        <v>329.95</v>
      </c>
      <c r="E307" s="13">
        <v>9</v>
      </c>
      <c r="F307" s="12">
        <f t="shared" si="12"/>
        <v>2969.5499999999997</v>
      </c>
      <c r="G307" s="14">
        <f t="shared" si="14"/>
        <v>0</v>
      </c>
      <c r="H307" s="12">
        <f t="shared" si="13"/>
        <v>2969.5499999999997</v>
      </c>
    </row>
    <row r="308" spans="1:8" x14ac:dyDescent="0.25">
      <c r="A308" s="10" t="s">
        <v>16</v>
      </c>
      <c r="B308" s="10" t="s">
        <v>12</v>
      </c>
      <c r="C308" s="11">
        <v>41900</v>
      </c>
      <c r="D308" s="12">
        <v>649.99</v>
      </c>
      <c r="E308" s="13">
        <v>13</v>
      </c>
      <c r="F308" s="12">
        <f t="shared" si="12"/>
        <v>8449.8700000000008</v>
      </c>
      <c r="G308" s="14">
        <f t="shared" si="14"/>
        <v>0</v>
      </c>
      <c r="H308" s="12">
        <f t="shared" si="13"/>
        <v>8449.8700000000008</v>
      </c>
    </row>
    <row r="309" spans="1:8" x14ac:dyDescent="0.25">
      <c r="A309" s="10" t="s">
        <v>13</v>
      </c>
      <c r="B309" s="10" t="s">
        <v>12</v>
      </c>
      <c r="C309" s="11">
        <v>41901</v>
      </c>
      <c r="D309" s="12">
        <v>64.95</v>
      </c>
      <c r="E309" s="13">
        <v>14</v>
      </c>
      <c r="F309" s="12">
        <f t="shared" si="12"/>
        <v>909.30000000000007</v>
      </c>
      <c r="G309" s="14">
        <f t="shared" si="14"/>
        <v>9.0930000000000017</v>
      </c>
      <c r="H309" s="12">
        <f t="shared" si="13"/>
        <v>918.39300000000003</v>
      </c>
    </row>
    <row r="310" spans="1:8" x14ac:dyDescent="0.25">
      <c r="A310" s="10" t="s">
        <v>16</v>
      </c>
      <c r="B310" s="10" t="s">
        <v>12</v>
      </c>
      <c r="C310" s="11">
        <v>41901</v>
      </c>
      <c r="D310" s="12">
        <v>649.99</v>
      </c>
      <c r="E310" s="13">
        <v>11</v>
      </c>
      <c r="F310" s="12">
        <f t="shared" si="12"/>
        <v>7149.89</v>
      </c>
      <c r="G310" s="14">
        <f t="shared" si="14"/>
        <v>0</v>
      </c>
      <c r="H310" s="12">
        <f t="shared" si="13"/>
        <v>7149.89</v>
      </c>
    </row>
    <row r="311" spans="1:8" x14ac:dyDescent="0.25">
      <c r="A311" s="10" t="s">
        <v>11</v>
      </c>
      <c r="B311" s="10" t="s">
        <v>17</v>
      </c>
      <c r="C311" s="11">
        <v>41901</v>
      </c>
      <c r="D311" s="12">
        <v>329.95</v>
      </c>
      <c r="E311" s="13">
        <v>15</v>
      </c>
      <c r="F311" s="12">
        <f t="shared" si="12"/>
        <v>4949.25</v>
      </c>
      <c r="G311" s="14">
        <f t="shared" si="14"/>
        <v>0</v>
      </c>
      <c r="H311" s="12">
        <f t="shared" si="13"/>
        <v>4949.25</v>
      </c>
    </row>
    <row r="312" spans="1:8" x14ac:dyDescent="0.25">
      <c r="A312" s="10" t="s">
        <v>9</v>
      </c>
      <c r="B312" s="10" t="s">
        <v>18</v>
      </c>
      <c r="C312" s="11">
        <v>41902</v>
      </c>
      <c r="D312" s="12">
        <v>299.95</v>
      </c>
      <c r="E312" s="13">
        <v>12</v>
      </c>
      <c r="F312" s="12">
        <f t="shared" si="12"/>
        <v>3599.3999999999996</v>
      </c>
      <c r="G312" s="14">
        <f t="shared" si="14"/>
        <v>0</v>
      </c>
      <c r="H312" s="12">
        <f t="shared" si="13"/>
        <v>3599.3999999999996</v>
      </c>
    </row>
    <row r="313" spans="1:8" x14ac:dyDescent="0.25">
      <c r="A313" s="10" t="s">
        <v>16</v>
      </c>
      <c r="B313" s="10" t="s">
        <v>14</v>
      </c>
      <c r="C313" s="11">
        <v>41902</v>
      </c>
      <c r="D313" s="12">
        <v>649.99</v>
      </c>
      <c r="E313" s="13">
        <v>10</v>
      </c>
      <c r="F313" s="12">
        <f t="shared" si="12"/>
        <v>6499.9</v>
      </c>
      <c r="G313" s="14">
        <f t="shared" si="14"/>
        <v>0</v>
      </c>
      <c r="H313" s="12">
        <f t="shared" si="13"/>
        <v>6499.9</v>
      </c>
    </row>
    <row r="314" spans="1:8" x14ac:dyDescent="0.25">
      <c r="A314" s="10" t="s">
        <v>13</v>
      </c>
      <c r="B314" s="10" t="s">
        <v>12</v>
      </c>
      <c r="C314" s="11">
        <v>41905</v>
      </c>
      <c r="D314" s="12">
        <v>64.95</v>
      </c>
      <c r="E314" s="13">
        <v>12</v>
      </c>
      <c r="F314" s="12">
        <f t="shared" si="12"/>
        <v>779.40000000000009</v>
      </c>
      <c r="G314" s="14">
        <f t="shared" si="14"/>
        <v>7.7940000000000014</v>
      </c>
      <c r="H314" s="12">
        <f t="shared" si="13"/>
        <v>787.19400000000007</v>
      </c>
    </row>
    <row r="315" spans="1:8" x14ac:dyDescent="0.25">
      <c r="A315" s="10" t="s">
        <v>16</v>
      </c>
      <c r="B315" s="10" t="s">
        <v>18</v>
      </c>
      <c r="C315" s="11">
        <v>41905</v>
      </c>
      <c r="D315" s="12">
        <v>649.99</v>
      </c>
      <c r="E315" s="13">
        <v>4</v>
      </c>
      <c r="F315" s="12">
        <f t="shared" si="12"/>
        <v>2599.96</v>
      </c>
      <c r="G315" s="14">
        <f t="shared" si="14"/>
        <v>0</v>
      </c>
      <c r="H315" s="12">
        <f t="shared" si="13"/>
        <v>2599.96</v>
      </c>
    </row>
    <row r="316" spans="1:8" x14ac:dyDescent="0.25">
      <c r="A316" s="10" t="s">
        <v>13</v>
      </c>
      <c r="B316" s="10" t="s">
        <v>17</v>
      </c>
      <c r="C316" s="11">
        <v>41907</v>
      </c>
      <c r="D316" s="12">
        <v>64.95</v>
      </c>
      <c r="E316" s="13">
        <v>3</v>
      </c>
      <c r="F316" s="12">
        <f t="shared" si="12"/>
        <v>194.85000000000002</v>
      </c>
      <c r="G316" s="14">
        <f t="shared" si="14"/>
        <v>3.8970000000000007</v>
      </c>
      <c r="H316" s="12">
        <f t="shared" si="13"/>
        <v>198.74700000000001</v>
      </c>
    </row>
    <row r="317" spans="1:8" x14ac:dyDescent="0.25">
      <c r="A317" s="10" t="s">
        <v>11</v>
      </c>
      <c r="B317" s="10" t="s">
        <v>14</v>
      </c>
      <c r="C317" s="11">
        <v>41908</v>
      </c>
      <c r="D317" s="12">
        <v>329.95</v>
      </c>
      <c r="E317" s="13">
        <v>1</v>
      </c>
      <c r="F317" s="12">
        <f t="shared" si="12"/>
        <v>329.95</v>
      </c>
      <c r="G317" s="14">
        <f t="shared" si="14"/>
        <v>6.5990000000000002</v>
      </c>
      <c r="H317" s="12">
        <f t="shared" si="13"/>
        <v>336.54899999999998</v>
      </c>
    </row>
    <row r="318" spans="1:8" x14ac:dyDescent="0.25">
      <c r="A318" s="10" t="s">
        <v>15</v>
      </c>
      <c r="B318" s="10" t="s">
        <v>18</v>
      </c>
      <c r="C318" s="11">
        <v>41909</v>
      </c>
      <c r="D318" s="12">
        <v>139.94999999999999</v>
      </c>
      <c r="E318" s="13">
        <v>4</v>
      </c>
      <c r="F318" s="12">
        <f t="shared" si="12"/>
        <v>559.79999999999995</v>
      </c>
      <c r="G318" s="14">
        <f t="shared" si="14"/>
        <v>5.5979999999999999</v>
      </c>
      <c r="H318" s="12">
        <f t="shared" si="13"/>
        <v>565.39799999999991</v>
      </c>
    </row>
    <row r="319" spans="1:8" x14ac:dyDescent="0.25">
      <c r="A319" s="10" t="s">
        <v>16</v>
      </c>
      <c r="B319" s="10" t="s">
        <v>10</v>
      </c>
      <c r="C319" s="11">
        <v>41911</v>
      </c>
      <c r="D319" s="12">
        <v>649.99</v>
      </c>
      <c r="E319" s="13">
        <v>6</v>
      </c>
      <c r="F319" s="12">
        <f t="shared" si="12"/>
        <v>3899.94</v>
      </c>
      <c r="G319" s="14">
        <f t="shared" si="14"/>
        <v>0</v>
      </c>
      <c r="H319" s="12">
        <f t="shared" si="13"/>
        <v>3899.94</v>
      </c>
    </row>
    <row r="320" spans="1:8" x14ac:dyDescent="0.25">
      <c r="A320" s="10" t="s">
        <v>11</v>
      </c>
      <c r="B320" s="10" t="s">
        <v>18</v>
      </c>
      <c r="C320" s="11">
        <v>41911</v>
      </c>
      <c r="D320" s="12">
        <v>329.95</v>
      </c>
      <c r="E320" s="13">
        <v>1</v>
      </c>
      <c r="F320" s="12">
        <f t="shared" si="12"/>
        <v>329.95</v>
      </c>
      <c r="G320" s="14">
        <f t="shared" si="14"/>
        <v>6.5990000000000002</v>
      </c>
      <c r="H320" s="12">
        <f t="shared" si="13"/>
        <v>336.54899999999998</v>
      </c>
    </row>
    <row r="321" spans="1:8" x14ac:dyDescent="0.25">
      <c r="A321" s="10" t="s">
        <v>9</v>
      </c>
      <c r="B321" s="10" t="s">
        <v>18</v>
      </c>
      <c r="C321" s="11">
        <v>41912</v>
      </c>
      <c r="D321" s="12">
        <v>299.95</v>
      </c>
      <c r="E321" s="13">
        <v>12</v>
      </c>
      <c r="F321" s="12">
        <f t="shared" si="12"/>
        <v>3599.3999999999996</v>
      </c>
      <c r="G321" s="14">
        <f t="shared" si="14"/>
        <v>0</v>
      </c>
      <c r="H321" s="12">
        <f t="shared" si="13"/>
        <v>3599.3999999999996</v>
      </c>
    </row>
    <row r="322" spans="1:8" x14ac:dyDescent="0.25">
      <c r="A322" s="10" t="s">
        <v>15</v>
      </c>
      <c r="B322" s="10" t="s">
        <v>12</v>
      </c>
      <c r="C322" s="11">
        <v>41913</v>
      </c>
      <c r="D322" s="12">
        <v>139.94999999999999</v>
      </c>
      <c r="E322" s="13">
        <v>1</v>
      </c>
      <c r="F322" s="12">
        <f t="shared" si="12"/>
        <v>139.94999999999999</v>
      </c>
      <c r="G322" s="14">
        <f t="shared" si="14"/>
        <v>2.7989999999999999</v>
      </c>
      <c r="H322" s="12">
        <f t="shared" si="13"/>
        <v>142.749</v>
      </c>
    </row>
    <row r="323" spans="1:8" x14ac:dyDescent="0.25">
      <c r="A323" s="10" t="s">
        <v>13</v>
      </c>
      <c r="B323" s="10" t="s">
        <v>10</v>
      </c>
      <c r="C323" s="11">
        <v>41914</v>
      </c>
      <c r="D323" s="12">
        <v>64.95</v>
      </c>
      <c r="E323" s="13">
        <v>20</v>
      </c>
      <c r="F323" s="12">
        <f t="shared" si="12"/>
        <v>1299</v>
      </c>
      <c r="G323" s="14">
        <f t="shared" si="14"/>
        <v>12.99</v>
      </c>
      <c r="H323" s="12">
        <f t="shared" si="13"/>
        <v>1311.99</v>
      </c>
    </row>
    <row r="324" spans="1:8" x14ac:dyDescent="0.25">
      <c r="A324" s="10" t="s">
        <v>11</v>
      </c>
      <c r="B324" s="10" t="s">
        <v>10</v>
      </c>
      <c r="C324" s="11">
        <v>41914</v>
      </c>
      <c r="D324" s="12">
        <v>329.95</v>
      </c>
      <c r="E324" s="13">
        <v>19</v>
      </c>
      <c r="F324" s="12">
        <f t="shared" ref="F324:F387" si="15">D324*E324</f>
        <v>6269.05</v>
      </c>
      <c r="G324" s="14">
        <f t="shared" si="14"/>
        <v>0</v>
      </c>
      <c r="H324" s="12">
        <f t="shared" ref="H324:H387" si="16">F324+G324</f>
        <v>6269.05</v>
      </c>
    </row>
    <row r="325" spans="1:8" x14ac:dyDescent="0.25">
      <c r="A325" s="10" t="s">
        <v>11</v>
      </c>
      <c r="B325" s="10" t="s">
        <v>10</v>
      </c>
      <c r="C325" s="11">
        <v>41914</v>
      </c>
      <c r="D325" s="12">
        <v>329.95</v>
      </c>
      <c r="E325" s="13">
        <v>6</v>
      </c>
      <c r="F325" s="12">
        <f t="shared" si="15"/>
        <v>1979.6999999999998</v>
      </c>
      <c r="G325" s="14">
        <f t="shared" ref="G325:G388" si="17">IF(F325&gt;=1500,0,IF(F325&gt;=500,1%*F325,2%*F325))</f>
        <v>0</v>
      </c>
      <c r="H325" s="12">
        <f t="shared" si="16"/>
        <v>1979.6999999999998</v>
      </c>
    </row>
    <row r="326" spans="1:8" x14ac:dyDescent="0.25">
      <c r="A326" s="10" t="s">
        <v>15</v>
      </c>
      <c r="B326" s="10" t="s">
        <v>12</v>
      </c>
      <c r="C326" s="11">
        <v>41915</v>
      </c>
      <c r="D326" s="12">
        <v>139.94999999999999</v>
      </c>
      <c r="E326" s="13">
        <v>6</v>
      </c>
      <c r="F326" s="12">
        <f t="shared" si="15"/>
        <v>839.69999999999993</v>
      </c>
      <c r="G326" s="14">
        <f t="shared" si="17"/>
        <v>8.3970000000000002</v>
      </c>
      <c r="H326" s="12">
        <f t="shared" si="16"/>
        <v>848.09699999999998</v>
      </c>
    </row>
    <row r="327" spans="1:8" x14ac:dyDescent="0.25">
      <c r="A327" s="10" t="s">
        <v>15</v>
      </c>
      <c r="B327" s="10" t="s">
        <v>10</v>
      </c>
      <c r="C327" s="11">
        <v>41918</v>
      </c>
      <c r="D327" s="12">
        <v>139.94999999999999</v>
      </c>
      <c r="E327" s="13">
        <v>18</v>
      </c>
      <c r="F327" s="12">
        <f t="shared" si="15"/>
        <v>2519.1</v>
      </c>
      <c r="G327" s="14">
        <f t="shared" si="17"/>
        <v>0</v>
      </c>
      <c r="H327" s="12">
        <f t="shared" si="16"/>
        <v>2519.1</v>
      </c>
    </row>
    <row r="328" spans="1:8" x14ac:dyDescent="0.25">
      <c r="A328" s="10" t="s">
        <v>15</v>
      </c>
      <c r="B328" s="10" t="s">
        <v>12</v>
      </c>
      <c r="C328" s="11">
        <v>41919</v>
      </c>
      <c r="D328" s="12">
        <v>139.94999999999999</v>
      </c>
      <c r="E328" s="13">
        <v>4</v>
      </c>
      <c r="F328" s="12">
        <f t="shared" si="15"/>
        <v>559.79999999999995</v>
      </c>
      <c r="G328" s="14">
        <f t="shared" si="17"/>
        <v>5.5979999999999999</v>
      </c>
      <c r="H328" s="12">
        <f t="shared" si="16"/>
        <v>565.39799999999991</v>
      </c>
    </row>
    <row r="329" spans="1:8" x14ac:dyDescent="0.25">
      <c r="A329" s="10" t="s">
        <v>13</v>
      </c>
      <c r="B329" s="10" t="s">
        <v>14</v>
      </c>
      <c r="C329" s="11">
        <v>41919</v>
      </c>
      <c r="D329" s="12">
        <v>64.95</v>
      </c>
      <c r="E329" s="13">
        <v>4</v>
      </c>
      <c r="F329" s="12">
        <f t="shared" si="15"/>
        <v>259.8</v>
      </c>
      <c r="G329" s="14">
        <f t="shared" si="17"/>
        <v>5.1960000000000006</v>
      </c>
      <c r="H329" s="12">
        <f t="shared" si="16"/>
        <v>264.99600000000004</v>
      </c>
    </row>
    <row r="330" spans="1:8" x14ac:dyDescent="0.25">
      <c r="A330" s="10" t="s">
        <v>9</v>
      </c>
      <c r="B330" s="10" t="s">
        <v>12</v>
      </c>
      <c r="C330" s="11">
        <v>41919</v>
      </c>
      <c r="D330" s="12">
        <v>299.95</v>
      </c>
      <c r="E330" s="13">
        <v>15</v>
      </c>
      <c r="F330" s="12">
        <f t="shared" si="15"/>
        <v>4499.25</v>
      </c>
      <c r="G330" s="14">
        <f t="shared" si="17"/>
        <v>0</v>
      </c>
      <c r="H330" s="12">
        <f t="shared" si="16"/>
        <v>4499.25</v>
      </c>
    </row>
    <row r="331" spans="1:8" x14ac:dyDescent="0.25">
      <c r="A331" s="10" t="s">
        <v>9</v>
      </c>
      <c r="B331" s="10" t="s">
        <v>18</v>
      </c>
      <c r="C331" s="11">
        <v>41919</v>
      </c>
      <c r="D331" s="12">
        <v>299.95</v>
      </c>
      <c r="E331" s="13">
        <v>7</v>
      </c>
      <c r="F331" s="12">
        <f t="shared" si="15"/>
        <v>2099.65</v>
      </c>
      <c r="G331" s="14">
        <f t="shared" si="17"/>
        <v>0</v>
      </c>
      <c r="H331" s="12">
        <f t="shared" si="16"/>
        <v>2099.65</v>
      </c>
    </row>
    <row r="332" spans="1:8" x14ac:dyDescent="0.25">
      <c r="A332" s="10" t="s">
        <v>11</v>
      </c>
      <c r="B332" s="10" t="s">
        <v>17</v>
      </c>
      <c r="C332" s="11">
        <v>41919</v>
      </c>
      <c r="D332" s="12">
        <v>329.95</v>
      </c>
      <c r="E332" s="13">
        <v>1</v>
      </c>
      <c r="F332" s="12">
        <f t="shared" si="15"/>
        <v>329.95</v>
      </c>
      <c r="G332" s="14">
        <f t="shared" si="17"/>
        <v>6.5990000000000002</v>
      </c>
      <c r="H332" s="12">
        <f t="shared" si="16"/>
        <v>336.54899999999998</v>
      </c>
    </row>
    <row r="333" spans="1:8" x14ac:dyDescent="0.25">
      <c r="A333" s="10" t="s">
        <v>11</v>
      </c>
      <c r="B333" s="10" t="s">
        <v>18</v>
      </c>
      <c r="C333" s="11">
        <v>41919</v>
      </c>
      <c r="D333" s="12">
        <v>329.95</v>
      </c>
      <c r="E333" s="13">
        <v>6</v>
      </c>
      <c r="F333" s="12">
        <f t="shared" si="15"/>
        <v>1979.6999999999998</v>
      </c>
      <c r="G333" s="14">
        <f t="shared" si="17"/>
        <v>0</v>
      </c>
      <c r="H333" s="12">
        <f t="shared" si="16"/>
        <v>1979.6999999999998</v>
      </c>
    </row>
    <row r="334" spans="1:8" x14ac:dyDescent="0.25">
      <c r="A334" s="10" t="s">
        <v>9</v>
      </c>
      <c r="B334" s="10" t="s">
        <v>18</v>
      </c>
      <c r="C334" s="11">
        <v>41922</v>
      </c>
      <c r="D334" s="12">
        <v>299.95</v>
      </c>
      <c r="E334" s="13">
        <v>12</v>
      </c>
      <c r="F334" s="12">
        <f t="shared" si="15"/>
        <v>3599.3999999999996</v>
      </c>
      <c r="G334" s="14">
        <f t="shared" si="17"/>
        <v>0</v>
      </c>
      <c r="H334" s="12">
        <f t="shared" si="16"/>
        <v>3599.3999999999996</v>
      </c>
    </row>
    <row r="335" spans="1:8" x14ac:dyDescent="0.25">
      <c r="A335" s="10" t="s">
        <v>13</v>
      </c>
      <c r="B335" s="10" t="s">
        <v>14</v>
      </c>
      <c r="C335" s="11">
        <v>41925</v>
      </c>
      <c r="D335" s="12">
        <v>64.95</v>
      </c>
      <c r="E335" s="13">
        <v>1</v>
      </c>
      <c r="F335" s="12">
        <f t="shared" si="15"/>
        <v>64.95</v>
      </c>
      <c r="G335" s="14">
        <f t="shared" si="17"/>
        <v>1.2990000000000002</v>
      </c>
      <c r="H335" s="12">
        <f t="shared" si="16"/>
        <v>66.249000000000009</v>
      </c>
    </row>
    <row r="336" spans="1:8" x14ac:dyDescent="0.25">
      <c r="A336" s="10" t="s">
        <v>13</v>
      </c>
      <c r="B336" s="10" t="s">
        <v>17</v>
      </c>
      <c r="C336" s="11">
        <v>41926</v>
      </c>
      <c r="D336" s="12">
        <v>64.95</v>
      </c>
      <c r="E336" s="13">
        <v>2</v>
      </c>
      <c r="F336" s="12">
        <f t="shared" si="15"/>
        <v>129.9</v>
      </c>
      <c r="G336" s="14">
        <f t="shared" si="17"/>
        <v>2.5980000000000003</v>
      </c>
      <c r="H336" s="12">
        <f t="shared" si="16"/>
        <v>132.49800000000002</v>
      </c>
    </row>
    <row r="337" spans="1:8" x14ac:dyDescent="0.25">
      <c r="A337" s="10" t="s">
        <v>11</v>
      </c>
      <c r="B337" s="10" t="s">
        <v>10</v>
      </c>
      <c r="C337" s="11">
        <v>41926</v>
      </c>
      <c r="D337" s="12">
        <v>329.95</v>
      </c>
      <c r="E337" s="13">
        <v>13</v>
      </c>
      <c r="F337" s="12">
        <f t="shared" si="15"/>
        <v>4289.3499999999995</v>
      </c>
      <c r="G337" s="14">
        <f t="shared" si="17"/>
        <v>0</v>
      </c>
      <c r="H337" s="12">
        <f t="shared" si="16"/>
        <v>4289.3499999999995</v>
      </c>
    </row>
    <row r="338" spans="1:8" x14ac:dyDescent="0.25">
      <c r="A338" s="10" t="s">
        <v>13</v>
      </c>
      <c r="B338" s="10" t="s">
        <v>14</v>
      </c>
      <c r="C338" s="11">
        <v>41927</v>
      </c>
      <c r="D338" s="12">
        <v>64.95</v>
      </c>
      <c r="E338" s="13">
        <v>4</v>
      </c>
      <c r="F338" s="12">
        <f t="shared" si="15"/>
        <v>259.8</v>
      </c>
      <c r="G338" s="14">
        <f t="shared" si="17"/>
        <v>5.1960000000000006</v>
      </c>
      <c r="H338" s="12">
        <f t="shared" si="16"/>
        <v>264.99600000000004</v>
      </c>
    </row>
    <row r="339" spans="1:8" x14ac:dyDescent="0.25">
      <c r="A339" s="10" t="s">
        <v>13</v>
      </c>
      <c r="B339" s="10" t="s">
        <v>12</v>
      </c>
      <c r="C339" s="11">
        <v>41927</v>
      </c>
      <c r="D339" s="12">
        <v>64.95</v>
      </c>
      <c r="E339" s="13">
        <v>1</v>
      </c>
      <c r="F339" s="12">
        <f t="shared" si="15"/>
        <v>64.95</v>
      </c>
      <c r="G339" s="14">
        <f t="shared" si="17"/>
        <v>1.2990000000000002</v>
      </c>
      <c r="H339" s="12">
        <f t="shared" si="16"/>
        <v>66.249000000000009</v>
      </c>
    </row>
    <row r="340" spans="1:8" x14ac:dyDescent="0.25">
      <c r="A340" s="10" t="s">
        <v>11</v>
      </c>
      <c r="B340" s="10" t="s">
        <v>12</v>
      </c>
      <c r="C340" s="11">
        <v>41927</v>
      </c>
      <c r="D340" s="12">
        <v>329.95</v>
      </c>
      <c r="E340" s="13">
        <v>3</v>
      </c>
      <c r="F340" s="12">
        <f t="shared" si="15"/>
        <v>989.84999999999991</v>
      </c>
      <c r="G340" s="14">
        <f t="shared" si="17"/>
        <v>9.8984999999999985</v>
      </c>
      <c r="H340" s="12">
        <f t="shared" si="16"/>
        <v>999.74849999999992</v>
      </c>
    </row>
    <row r="341" spans="1:8" x14ac:dyDescent="0.25">
      <c r="A341" s="10" t="s">
        <v>15</v>
      </c>
      <c r="B341" s="10" t="s">
        <v>14</v>
      </c>
      <c r="C341" s="11">
        <v>41932</v>
      </c>
      <c r="D341" s="12">
        <v>139.94999999999999</v>
      </c>
      <c r="E341" s="13">
        <v>7</v>
      </c>
      <c r="F341" s="12">
        <f t="shared" si="15"/>
        <v>979.64999999999986</v>
      </c>
      <c r="G341" s="14">
        <f t="shared" si="17"/>
        <v>9.7964999999999982</v>
      </c>
      <c r="H341" s="12">
        <f t="shared" si="16"/>
        <v>989.4464999999999</v>
      </c>
    </row>
    <row r="342" spans="1:8" x14ac:dyDescent="0.25">
      <c r="A342" s="10" t="s">
        <v>15</v>
      </c>
      <c r="B342" s="10" t="s">
        <v>12</v>
      </c>
      <c r="C342" s="11">
        <v>41933</v>
      </c>
      <c r="D342" s="12">
        <v>139.94999999999999</v>
      </c>
      <c r="E342" s="13">
        <v>2</v>
      </c>
      <c r="F342" s="12">
        <f t="shared" si="15"/>
        <v>279.89999999999998</v>
      </c>
      <c r="G342" s="14">
        <f t="shared" si="17"/>
        <v>5.5979999999999999</v>
      </c>
      <c r="H342" s="12">
        <f t="shared" si="16"/>
        <v>285.49799999999999</v>
      </c>
    </row>
    <row r="343" spans="1:8" x14ac:dyDescent="0.25">
      <c r="A343" s="10" t="s">
        <v>9</v>
      </c>
      <c r="B343" s="10" t="s">
        <v>14</v>
      </c>
      <c r="C343" s="11">
        <v>41933</v>
      </c>
      <c r="D343" s="12">
        <v>299.95</v>
      </c>
      <c r="E343" s="13">
        <v>6</v>
      </c>
      <c r="F343" s="12">
        <f t="shared" si="15"/>
        <v>1799.6999999999998</v>
      </c>
      <c r="G343" s="14">
        <f t="shared" si="17"/>
        <v>0</v>
      </c>
      <c r="H343" s="12">
        <f t="shared" si="16"/>
        <v>1799.6999999999998</v>
      </c>
    </row>
    <row r="344" spans="1:8" x14ac:dyDescent="0.25">
      <c r="A344" s="10" t="s">
        <v>16</v>
      </c>
      <c r="B344" s="10" t="s">
        <v>14</v>
      </c>
      <c r="C344" s="11">
        <v>41933</v>
      </c>
      <c r="D344" s="12">
        <v>649.99</v>
      </c>
      <c r="E344" s="13">
        <v>13</v>
      </c>
      <c r="F344" s="12">
        <f t="shared" si="15"/>
        <v>8449.8700000000008</v>
      </c>
      <c r="G344" s="14">
        <f t="shared" si="17"/>
        <v>0</v>
      </c>
      <c r="H344" s="12">
        <f t="shared" si="16"/>
        <v>8449.8700000000008</v>
      </c>
    </row>
    <row r="345" spans="1:8" x14ac:dyDescent="0.25">
      <c r="A345" s="10" t="s">
        <v>16</v>
      </c>
      <c r="B345" s="10" t="s">
        <v>17</v>
      </c>
      <c r="C345" s="11">
        <v>41933</v>
      </c>
      <c r="D345" s="12">
        <v>649.99</v>
      </c>
      <c r="E345" s="13">
        <v>5</v>
      </c>
      <c r="F345" s="12">
        <f t="shared" si="15"/>
        <v>3249.95</v>
      </c>
      <c r="G345" s="14">
        <f t="shared" si="17"/>
        <v>0</v>
      </c>
      <c r="H345" s="12">
        <f t="shared" si="16"/>
        <v>3249.95</v>
      </c>
    </row>
    <row r="346" spans="1:8" x14ac:dyDescent="0.25">
      <c r="A346" s="10" t="s">
        <v>11</v>
      </c>
      <c r="B346" s="10" t="s">
        <v>14</v>
      </c>
      <c r="C346" s="11">
        <v>41933</v>
      </c>
      <c r="D346" s="12">
        <v>329.95</v>
      </c>
      <c r="E346" s="13">
        <v>7</v>
      </c>
      <c r="F346" s="12">
        <f t="shared" si="15"/>
        <v>2309.65</v>
      </c>
      <c r="G346" s="14">
        <f t="shared" si="17"/>
        <v>0</v>
      </c>
      <c r="H346" s="12">
        <f t="shared" si="16"/>
        <v>2309.65</v>
      </c>
    </row>
    <row r="347" spans="1:8" x14ac:dyDescent="0.25">
      <c r="A347" s="10" t="s">
        <v>11</v>
      </c>
      <c r="B347" s="10" t="s">
        <v>18</v>
      </c>
      <c r="C347" s="11">
        <v>41933</v>
      </c>
      <c r="D347" s="12">
        <v>329.95</v>
      </c>
      <c r="E347" s="13">
        <v>2</v>
      </c>
      <c r="F347" s="12">
        <f t="shared" si="15"/>
        <v>659.9</v>
      </c>
      <c r="G347" s="14">
        <f t="shared" si="17"/>
        <v>6.5990000000000002</v>
      </c>
      <c r="H347" s="12">
        <f t="shared" si="16"/>
        <v>666.49900000000002</v>
      </c>
    </row>
    <row r="348" spans="1:8" x14ac:dyDescent="0.25">
      <c r="A348" s="10" t="s">
        <v>13</v>
      </c>
      <c r="B348" s="10" t="s">
        <v>18</v>
      </c>
      <c r="C348" s="11">
        <v>41934</v>
      </c>
      <c r="D348" s="12">
        <v>64.95</v>
      </c>
      <c r="E348" s="13">
        <v>12</v>
      </c>
      <c r="F348" s="12">
        <f t="shared" si="15"/>
        <v>779.40000000000009</v>
      </c>
      <c r="G348" s="14">
        <f t="shared" si="17"/>
        <v>7.7940000000000014</v>
      </c>
      <c r="H348" s="12">
        <f t="shared" si="16"/>
        <v>787.19400000000007</v>
      </c>
    </row>
    <row r="349" spans="1:8" x14ac:dyDescent="0.25">
      <c r="A349" s="10" t="s">
        <v>13</v>
      </c>
      <c r="B349" s="10" t="s">
        <v>14</v>
      </c>
      <c r="C349" s="11">
        <v>41936</v>
      </c>
      <c r="D349" s="12">
        <v>64.95</v>
      </c>
      <c r="E349" s="13">
        <v>12</v>
      </c>
      <c r="F349" s="12">
        <f t="shared" si="15"/>
        <v>779.40000000000009</v>
      </c>
      <c r="G349" s="14">
        <f t="shared" si="17"/>
        <v>7.7940000000000014</v>
      </c>
      <c r="H349" s="12">
        <f t="shared" si="16"/>
        <v>787.19400000000007</v>
      </c>
    </row>
    <row r="350" spans="1:8" x14ac:dyDescent="0.25">
      <c r="A350" s="10" t="s">
        <v>9</v>
      </c>
      <c r="B350" s="10" t="s">
        <v>17</v>
      </c>
      <c r="C350" s="11">
        <v>41936</v>
      </c>
      <c r="D350" s="12">
        <v>299.95</v>
      </c>
      <c r="E350" s="13">
        <v>5</v>
      </c>
      <c r="F350" s="12">
        <f t="shared" si="15"/>
        <v>1499.75</v>
      </c>
      <c r="G350" s="14">
        <f t="shared" si="17"/>
        <v>14.9975</v>
      </c>
      <c r="H350" s="12">
        <f t="shared" si="16"/>
        <v>1514.7474999999999</v>
      </c>
    </row>
    <row r="351" spans="1:8" x14ac:dyDescent="0.25">
      <c r="A351" s="10" t="s">
        <v>16</v>
      </c>
      <c r="B351" s="10" t="s">
        <v>14</v>
      </c>
      <c r="C351" s="11">
        <v>41936</v>
      </c>
      <c r="D351" s="12">
        <v>649.99</v>
      </c>
      <c r="E351" s="13">
        <v>2</v>
      </c>
      <c r="F351" s="12">
        <f t="shared" si="15"/>
        <v>1299.98</v>
      </c>
      <c r="G351" s="14">
        <f t="shared" si="17"/>
        <v>12.9998</v>
      </c>
      <c r="H351" s="12">
        <f t="shared" si="16"/>
        <v>1312.9798000000001</v>
      </c>
    </row>
    <row r="352" spans="1:8" x14ac:dyDescent="0.25">
      <c r="A352" s="10" t="s">
        <v>11</v>
      </c>
      <c r="B352" s="10" t="s">
        <v>12</v>
      </c>
      <c r="C352" s="11">
        <v>41936</v>
      </c>
      <c r="D352" s="12">
        <v>329.95</v>
      </c>
      <c r="E352" s="13">
        <v>8</v>
      </c>
      <c r="F352" s="12">
        <f t="shared" si="15"/>
        <v>2639.6</v>
      </c>
      <c r="G352" s="14">
        <f t="shared" si="17"/>
        <v>0</v>
      </c>
      <c r="H352" s="12">
        <f t="shared" si="16"/>
        <v>2639.6</v>
      </c>
    </row>
    <row r="353" spans="1:8" x14ac:dyDescent="0.25">
      <c r="A353" s="10" t="s">
        <v>11</v>
      </c>
      <c r="B353" s="10" t="s">
        <v>14</v>
      </c>
      <c r="C353" s="11">
        <v>41937</v>
      </c>
      <c r="D353" s="12">
        <v>329.95</v>
      </c>
      <c r="E353" s="13">
        <v>4</v>
      </c>
      <c r="F353" s="12">
        <f t="shared" si="15"/>
        <v>1319.8</v>
      </c>
      <c r="G353" s="14">
        <f t="shared" si="17"/>
        <v>13.198</v>
      </c>
      <c r="H353" s="12">
        <f t="shared" si="16"/>
        <v>1332.998</v>
      </c>
    </row>
    <row r="354" spans="1:8" x14ac:dyDescent="0.25">
      <c r="A354" s="10" t="s">
        <v>9</v>
      </c>
      <c r="B354" s="10" t="s">
        <v>12</v>
      </c>
      <c r="C354" s="11">
        <v>41939</v>
      </c>
      <c r="D354" s="12">
        <v>299.95</v>
      </c>
      <c r="E354" s="13">
        <v>2</v>
      </c>
      <c r="F354" s="12">
        <f t="shared" si="15"/>
        <v>599.9</v>
      </c>
      <c r="G354" s="14">
        <f t="shared" si="17"/>
        <v>5.9989999999999997</v>
      </c>
      <c r="H354" s="12">
        <f t="shared" si="16"/>
        <v>605.899</v>
      </c>
    </row>
    <row r="355" spans="1:8" x14ac:dyDescent="0.25">
      <c r="A355" s="10" t="s">
        <v>9</v>
      </c>
      <c r="B355" s="10" t="s">
        <v>18</v>
      </c>
      <c r="C355" s="11">
        <v>41939</v>
      </c>
      <c r="D355" s="12">
        <v>299.95</v>
      </c>
      <c r="E355" s="13">
        <v>5</v>
      </c>
      <c r="F355" s="12">
        <f t="shared" si="15"/>
        <v>1499.75</v>
      </c>
      <c r="G355" s="14">
        <f t="shared" si="17"/>
        <v>14.9975</v>
      </c>
      <c r="H355" s="12">
        <f t="shared" si="16"/>
        <v>1514.7474999999999</v>
      </c>
    </row>
    <row r="356" spans="1:8" x14ac:dyDescent="0.25">
      <c r="A356" s="10" t="s">
        <v>15</v>
      </c>
      <c r="B356" s="10" t="s">
        <v>17</v>
      </c>
      <c r="C356" s="11">
        <v>41940</v>
      </c>
      <c r="D356" s="12">
        <v>139.94999999999999</v>
      </c>
      <c r="E356" s="13">
        <v>12</v>
      </c>
      <c r="F356" s="12">
        <f t="shared" si="15"/>
        <v>1679.3999999999999</v>
      </c>
      <c r="G356" s="14">
        <f t="shared" si="17"/>
        <v>0</v>
      </c>
      <c r="H356" s="12">
        <f t="shared" si="16"/>
        <v>1679.3999999999999</v>
      </c>
    </row>
    <row r="357" spans="1:8" x14ac:dyDescent="0.25">
      <c r="A357" s="10" t="s">
        <v>15</v>
      </c>
      <c r="B357" s="10" t="s">
        <v>17</v>
      </c>
      <c r="C357" s="11">
        <v>41940</v>
      </c>
      <c r="D357" s="12">
        <v>139.94999999999999</v>
      </c>
      <c r="E357" s="13">
        <v>15</v>
      </c>
      <c r="F357" s="12">
        <f t="shared" si="15"/>
        <v>2099.25</v>
      </c>
      <c r="G357" s="14">
        <f t="shared" si="17"/>
        <v>0</v>
      </c>
      <c r="H357" s="12">
        <f t="shared" si="16"/>
        <v>2099.25</v>
      </c>
    </row>
    <row r="358" spans="1:8" x14ac:dyDescent="0.25">
      <c r="A358" s="10" t="s">
        <v>9</v>
      </c>
      <c r="B358" s="10" t="s">
        <v>18</v>
      </c>
      <c r="C358" s="11">
        <v>41941</v>
      </c>
      <c r="D358" s="12">
        <v>299.95</v>
      </c>
      <c r="E358" s="13">
        <v>5</v>
      </c>
      <c r="F358" s="12">
        <f t="shared" si="15"/>
        <v>1499.75</v>
      </c>
      <c r="G358" s="14">
        <f t="shared" si="17"/>
        <v>14.9975</v>
      </c>
      <c r="H358" s="12">
        <f t="shared" si="16"/>
        <v>1514.7474999999999</v>
      </c>
    </row>
    <row r="359" spans="1:8" x14ac:dyDescent="0.25">
      <c r="A359" s="10" t="s">
        <v>16</v>
      </c>
      <c r="B359" s="10" t="s">
        <v>14</v>
      </c>
      <c r="C359" s="11">
        <v>41941</v>
      </c>
      <c r="D359" s="12">
        <v>649.99</v>
      </c>
      <c r="E359" s="13">
        <v>9</v>
      </c>
      <c r="F359" s="12">
        <f t="shared" si="15"/>
        <v>5849.91</v>
      </c>
      <c r="G359" s="14">
        <f t="shared" si="17"/>
        <v>0</v>
      </c>
      <c r="H359" s="12">
        <f t="shared" si="16"/>
        <v>5849.91</v>
      </c>
    </row>
    <row r="360" spans="1:8" x14ac:dyDescent="0.25">
      <c r="A360" s="10" t="s">
        <v>16</v>
      </c>
      <c r="B360" s="10" t="s">
        <v>14</v>
      </c>
      <c r="C360" s="11">
        <v>41942</v>
      </c>
      <c r="D360" s="12">
        <v>649.99</v>
      </c>
      <c r="E360" s="13">
        <v>4</v>
      </c>
      <c r="F360" s="12">
        <f t="shared" si="15"/>
        <v>2599.96</v>
      </c>
      <c r="G360" s="14">
        <f t="shared" si="17"/>
        <v>0</v>
      </c>
      <c r="H360" s="12">
        <f t="shared" si="16"/>
        <v>2599.96</v>
      </c>
    </row>
    <row r="361" spans="1:8" x14ac:dyDescent="0.25">
      <c r="A361" s="10" t="s">
        <v>11</v>
      </c>
      <c r="B361" s="10" t="s">
        <v>18</v>
      </c>
      <c r="C361" s="11">
        <v>41942</v>
      </c>
      <c r="D361" s="12">
        <v>329.95</v>
      </c>
      <c r="E361" s="13">
        <v>15</v>
      </c>
      <c r="F361" s="12">
        <f t="shared" si="15"/>
        <v>4949.25</v>
      </c>
      <c r="G361" s="14">
        <f t="shared" si="17"/>
        <v>0</v>
      </c>
      <c r="H361" s="12">
        <f t="shared" si="16"/>
        <v>4949.25</v>
      </c>
    </row>
    <row r="362" spans="1:8" x14ac:dyDescent="0.25">
      <c r="A362" s="10" t="s">
        <v>16</v>
      </c>
      <c r="B362" s="10" t="s">
        <v>14</v>
      </c>
      <c r="C362" s="11">
        <v>41943</v>
      </c>
      <c r="D362" s="12">
        <v>649.99</v>
      </c>
      <c r="E362" s="13">
        <v>10</v>
      </c>
      <c r="F362" s="12">
        <f t="shared" si="15"/>
        <v>6499.9</v>
      </c>
      <c r="G362" s="14">
        <f t="shared" si="17"/>
        <v>0</v>
      </c>
      <c r="H362" s="12">
        <f t="shared" si="16"/>
        <v>6499.9</v>
      </c>
    </row>
    <row r="363" spans="1:8" x14ac:dyDescent="0.25">
      <c r="A363" s="10" t="s">
        <v>11</v>
      </c>
      <c r="B363" s="10" t="s">
        <v>12</v>
      </c>
      <c r="C363" s="11">
        <v>41944</v>
      </c>
      <c r="D363" s="12">
        <v>329.95</v>
      </c>
      <c r="E363" s="13">
        <v>2</v>
      </c>
      <c r="F363" s="12">
        <f t="shared" si="15"/>
        <v>659.9</v>
      </c>
      <c r="G363" s="14">
        <f t="shared" si="17"/>
        <v>6.5990000000000002</v>
      </c>
      <c r="H363" s="12">
        <f t="shared" si="16"/>
        <v>666.49900000000002</v>
      </c>
    </row>
    <row r="364" spans="1:8" x14ac:dyDescent="0.25">
      <c r="A364" s="10" t="s">
        <v>15</v>
      </c>
      <c r="B364" s="10" t="s">
        <v>10</v>
      </c>
      <c r="C364" s="11">
        <v>41946</v>
      </c>
      <c r="D364" s="12">
        <v>139.94999999999999</v>
      </c>
      <c r="E364" s="13">
        <v>11</v>
      </c>
      <c r="F364" s="12">
        <f t="shared" si="15"/>
        <v>1539.4499999999998</v>
      </c>
      <c r="G364" s="14">
        <f t="shared" si="17"/>
        <v>0</v>
      </c>
      <c r="H364" s="12">
        <f t="shared" si="16"/>
        <v>1539.4499999999998</v>
      </c>
    </row>
    <row r="365" spans="1:8" x14ac:dyDescent="0.25">
      <c r="A365" s="10" t="s">
        <v>15</v>
      </c>
      <c r="B365" s="10" t="s">
        <v>12</v>
      </c>
      <c r="C365" s="11">
        <v>41946</v>
      </c>
      <c r="D365" s="12">
        <v>139.94999999999999</v>
      </c>
      <c r="E365" s="13">
        <v>2</v>
      </c>
      <c r="F365" s="12">
        <f t="shared" si="15"/>
        <v>279.89999999999998</v>
      </c>
      <c r="G365" s="14">
        <f t="shared" si="17"/>
        <v>5.5979999999999999</v>
      </c>
      <c r="H365" s="12">
        <f t="shared" si="16"/>
        <v>285.49799999999999</v>
      </c>
    </row>
    <row r="366" spans="1:8" x14ac:dyDescent="0.25">
      <c r="A366" s="10" t="s">
        <v>9</v>
      </c>
      <c r="B366" s="10" t="s">
        <v>18</v>
      </c>
      <c r="C366" s="11">
        <v>41947</v>
      </c>
      <c r="D366" s="12">
        <v>299.95</v>
      </c>
      <c r="E366" s="13">
        <v>6</v>
      </c>
      <c r="F366" s="12">
        <f t="shared" si="15"/>
        <v>1799.6999999999998</v>
      </c>
      <c r="G366" s="14">
        <f t="shared" si="17"/>
        <v>0</v>
      </c>
      <c r="H366" s="12">
        <f t="shared" si="16"/>
        <v>1799.6999999999998</v>
      </c>
    </row>
    <row r="367" spans="1:8" x14ac:dyDescent="0.25">
      <c r="A367" s="10" t="s">
        <v>16</v>
      </c>
      <c r="B367" s="10" t="s">
        <v>18</v>
      </c>
      <c r="C367" s="11">
        <v>41947</v>
      </c>
      <c r="D367" s="12">
        <v>649.99</v>
      </c>
      <c r="E367" s="13">
        <v>7</v>
      </c>
      <c r="F367" s="12">
        <f t="shared" si="15"/>
        <v>4549.93</v>
      </c>
      <c r="G367" s="14">
        <f t="shared" si="17"/>
        <v>0</v>
      </c>
      <c r="H367" s="12">
        <f t="shared" si="16"/>
        <v>4549.93</v>
      </c>
    </row>
    <row r="368" spans="1:8" x14ac:dyDescent="0.25">
      <c r="A368" s="10" t="s">
        <v>15</v>
      </c>
      <c r="B368" s="10" t="s">
        <v>12</v>
      </c>
      <c r="C368" s="11">
        <v>41950</v>
      </c>
      <c r="D368" s="12">
        <v>139.94999999999999</v>
      </c>
      <c r="E368" s="13">
        <v>11</v>
      </c>
      <c r="F368" s="12">
        <f t="shared" si="15"/>
        <v>1539.4499999999998</v>
      </c>
      <c r="G368" s="14">
        <f t="shared" si="17"/>
        <v>0</v>
      </c>
      <c r="H368" s="12">
        <f t="shared" si="16"/>
        <v>1539.4499999999998</v>
      </c>
    </row>
    <row r="369" spans="1:8" x14ac:dyDescent="0.25">
      <c r="A369" s="10" t="s">
        <v>13</v>
      </c>
      <c r="B369" s="10" t="s">
        <v>10</v>
      </c>
      <c r="C369" s="11">
        <v>41950</v>
      </c>
      <c r="D369" s="12">
        <v>64.95</v>
      </c>
      <c r="E369" s="13">
        <v>9</v>
      </c>
      <c r="F369" s="12">
        <f t="shared" si="15"/>
        <v>584.55000000000007</v>
      </c>
      <c r="G369" s="14">
        <f t="shared" si="17"/>
        <v>5.8455000000000004</v>
      </c>
      <c r="H369" s="12">
        <f t="shared" si="16"/>
        <v>590.39550000000008</v>
      </c>
    </row>
    <row r="370" spans="1:8" x14ac:dyDescent="0.25">
      <c r="A370" s="10" t="s">
        <v>15</v>
      </c>
      <c r="B370" s="10" t="s">
        <v>10</v>
      </c>
      <c r="C370" s="11">
        <v>41954</v>
      </c>
      <c r="D370" s="12">
        <v>139.94999999999999</v>
      </c>
      <c r="E370" s="13">
        <v>11</v>
      </c>
      <c r="F370" s="12">
        <f t="shared" si="15"/>
        <v>1539.4499999999998</v>
      </c>
      <c r="G370" s="14">
        <f t="shared" si="17"/>
        <v>0</v>
      </c>
      <c r="H370" s="12">
        <f t="shared" si="16"/>
        <v>1539.4499999999998</v>
      </c>
    </row>
    <row r="371" spans="1:8" x14ac:dyDescent="0.25">
      <c r="A371" s="10" t="s">
        <v>15</v>
      </c>
      <c r="B371" s="10" t="s">
        <v>17</v>
      </c>
      <c r="C371" s="11">
        <v>41954</v>
      </c>
      <c r="D371" s="12">
        <v>139.94999999999999</v>
      </c>
      <c r="E371" s="13">
        <v>1</v>
      </c>
      <c r="F371" s="12">
        <f t="shared" si="15"/>
        <v>139.94999999999999</v>
      </c>
      <c r="G371" s="14">
        <f t="shared" si="17"/>
        <v>2.7989999999999999</v>
      </c>
      <c r="H371" s="12">
        <f t="shared" si="16"/>
        <v>142.749</v>
      </c>
    </row>
    <row r="372" spans="1:8" x14ac:dyDescent="0.25">
      <c r="A372" s="10" t="s">
        <v>13</v>
      </c>
      <c r="B372" s="10" t="s">
        <v>14</v>
      </c>
      <c r="C372" s="11">
        <v>41954</v>
      </c>
      <c r="D372" s="12">
        <v>64.95</v>
      </c>
      <c r="E372" s="13">
        <v>13</v>
      </c>
      <c r="F372" s="12">
        <f t="shared" si="15"/>
        <v>844.35</v>
      </c>
      <c r="G372" s="14">
        <f t="shared" si="17"/>
        <v>8.4435000000000002</v>
      </c>
      <c r="H372" s="12">
        <f t="shared" si="16"/>
        <v>852.79349999999999</v>
      </c>
    </row>
    <row r="373" spans="1:8" x14ac:dyDescent="0.25">
      <c r="A373" s="10" t="s">
        <v>13</v>
      </c>
      <c r="B373" s="10" t="s">
        <v>10</v>
      </c>
      <c r="C373" s="11">
        <v>41954</v>
      </c>
      <c r="D373" s="12">
        <v>64.95</v>
      </c>
      <c r="E373" s="13">
        <v>10</v>
      </c>
      <c r="F373" s="12">
        <f t="shared" si="15"/>
        <v>649.5</v>
      </c>
      <c r="G373" s="14">
        <f t="shared" si="17"/>
        <v>6.4950000000000001</v>
      </c>
      <c r="H373" s="12">
        <f t="shared" si="16"/>
        <v>655.995</v>
      </c>
    </row>
    <row r="374" spans="1:8" x14ac:dyDescent="0.25">
      <c r="A374" s="10" t="s">
        <v>9</v>
      </c>
      <c r="B374" s="10" t="s">
        <v>10</v>
      </c>
      <c r="C374" s="11">
        <v>41954</v>
      </c>
      <c r="D374" s="12">
        <v>299.95</v>
      </c>
      <c r="E374" s="13">
        <v>16</v>
      </c>
      <c r="F374" s="12">
        <f t="shared" si="15"/>
        <v>4799.2</v>
      </c>
      <c r="G374" s="14">
        <f t="shared" si="17"/>
        <v>0</v>
      </c>
      <c r="H374" s="12">
        <f t="shared" si="16"/>
        <v>4799.2</v>
      </c>
    </row>
    <row r="375" spans="1:8" x14ac:dyDescent="0.25">
      <c r="A375" s="10" t="s">
        <v>9</v>
      </c>
      <c r="B375" s="10" t="s">
        <v>18</v>
      </c>
      <c r="C375" s="11">
        <v>41954</v>
      </c>
      <c r="D375" s="12">
        <v>299.95</v>
      </c>
      <c r="E375" s="13">
        <v>4</v>
      </c>
      <c r="F375" s="12">
        <f t="shared" si="15"/>
        <v>1199.8</v>
      </c>
      <c r="G375" s="14">
        <f t="shared" si="17"/>
        <v>11.997999999999999</v>
      </c>
      <c r="H375" s="12">
        <f t="shared" si="16"/>
        <v>1211.798</v>
      </c>
    </row>
    <row r="376" spans="1:8" x14ac:dyDescent="0.25">
      <c r="A376" s="10" t="s">
        <v>11</v>
      </c>
      <c r="B376" s="10" t="s">
        <v>12</v>
      </c>
      <c r="C376" s="11">
        <v>41954</v>
      </c>
      <c r="D376" s="12">
        <v>329.95</v>
      </c>
      <c r="E376" s="13">
        <v>2</v>
      </c>
      <c r="F376" s="12">
        <f t="shared" si="15"/>
        <v>659.9</v>
      </c>
      <c r="G376" s="14">
        <f t="shared" si="17"/>
        <v>6.5990000000000002</v>
      </c>
      <c r="H376" s="12">
        <f t="shared" si="16"/>
        <v>666.49900000000002</v>
      </c>
    </row>
    <row r="377" spans="1:8" x14ac:dyDescent="0.25">
      <c r="A377" s="10" t="s">
        <v>16</v>
      </c>
      <c r="B377" s="10" t="s">
        <v>12</v>
      </c>
      <c r="C377" s="11">
        <v>41957</v>
      </c>
      <c r="D377" s="12">
        <v>649.99</v>
      </c>
      <c r="E377" s="13">
        <v>3</v>
      </c>
      <c r="F377" s="12">
        <f t="shared" si="15"/>
        <v>1949.97</v>
      </c>
      <c r="G377" s="14">
        <f t="shared" si="17"/>
        <v>0</v>
      </c>
      <c r="H377" s="12">
        <f t="shared" si="16"/>
        <v>1949.97</v>
      </c>
    </row>
    <row r="378" spans="1:8" x14ac:dyDescent="0.25">
      <c r="A378" s="10" t="s">
        <v>15</v>
      </c>
      <c r="B378" s="10" t="s">
        <v>10</v>
      </c>
      <c r="C378" s="11">
        <v>41958</v>
      </c>
      <c r="D378" s="12">
        <v>139.94999999999999</v>
      </c>
      <c r="E378" s="13">
        <v>15</v>
      </c>
      <c r="F378" s="12">
        <f t="shared" si="15"/>
        <v>2099.25</v>
      </c>
      <c r="G378" s="14">
        <f t="shared" si="17"/>
        <v>0</v>
      </c>
      <c r="H378" s="12">
        <f t="shared" si="16"/>
        <v>2099.25</v>
      </c>
    </row>
    <row r="379" spans="1:8" x14ac:dyDescent="0.25">
      <c r="A379" s="10" t="s">
        <v>15</v>
      </c>
      <c r="B379" s="10" t="s">
        <v>12</v>
      </c>
      <c r="C379" s="11">
        <v>41961</v>
      </c>
      <c r="D379" s="12">
        <v>139.94999999999999</v>
      </c>
      <c r="E379" s="13">
        <v>5</v>
      </c>
      <c r="F379" s="12">
        <f t="shared" si="15"/>
        <v>699.75</v>
      </c>
      <c r="G379" s="14">
        <f t="shared" si="17"/>
        <v>6.9975000000000005</v>
      </c>
      <c r="H379" s="12">
        <f t="shared" si="16"/>
        <v>706.74749999999995</v>
      </c>
    </row>
    <row r="380" spans="1:8" x14ac:dyDescent="0.25">
      <c r="A380" s="10" t="s">
        <v>13</v>
      </c>
      <c r="B380" s="10" t="s">
        <v>14</v>
      </c>
      <c r="C380" s="11">
        <v>41961</v>
      </c>
      <c r="D380" s="12">
        <v>64.95</v>
      </c>
      <c r="E380" s="13">
        <v>8</v>
      </c>
      <c r="F380" s="12">
        <f t="shared" si="15"/>
        <v>519.6</v>
      </c>
      <c r="G380" s="14">
        <f t="shared" si="17"/>
        <v>5.1960000000000006</v>
      </c>
      <c r="H380" s="12">
        <f t="shared" si="16"/>
        <v>524.79600000000005</v>
      </c>
    </row>
    <row r="381" spans="1:8" x14ac:dyDescent="0.25">
      <c r="A381" s="10" t="s">
        <v>13</v>
      </c>
      <c r="B381" s="10" t="s">
        <v>10</v>
      </c>
      <c r="C381" s="11">
        <v>41961</v>
      </c>
      <c r="D381" s="12">
        <v>64.95</v>
      </c>
      <c r="E381" s="13">
        <v>13</v>
      </c>
      <c r="F381" s="12">
        <f t="shared" si="15"/>
        <v>844.35</v>
      </c>
      <c r="G381" s="14">
        <f t="shared" si="17"/>
        <v>8.4435000000000002</v>
      </c>
      <c r="H381" s="12">
        <f t="shared" si="16"/>
        <v>852.79349999999999</v>
      </c>
    </row>
    <row r="382" spans="1:8" x14ac:dyDescent="0.25">
      <c r="A382" s="10" t="s">
        <v>13</v>
      </c>
      <c r="B382" s="10" t="s">
        <v>18</v>
      </c>
      <c r="C382" s="11">
        <v>41961</v>
      </c>
      <c r="D382" s="12">
        <v>64.95</v>
      </c>
      <c r="E382" s="13">
        <v>10</v>
      </c>
      <c r="F382" s="12">
        <f t="shared" si="15"/>
        <v>649.5</v>
      </c>
      <c r="G382" s="14">
        <f t="shared" si="17"/>
        <v>6.4950000000000001</v>
      </c>
      <c r="H382" s="12">
        <f t="shared" si="16"/>
        <v>655.995</v>
      </c>
    </row>
    <row r="383" spans="1:8" x14ac:dyDescent="0.25">
      <c r="A383" s="10" t="s">
        <v>9</v>
      </c>
      <c r="B383" s="10" t="s">
        <v>12</v>
      </c>
      <c r="C383" s="11">
        <v>41961</v>
      </c>
      <c r="D383" s="12">
        <v>299.95</v>
      </c>
      <c r="E383" s="13">
        <v>9</v>
      </c>
      <c r="F383" s="12">
        <f t="shared" si="15"/>
        <v>2699.5499999999997</v>
      </c>
      <c r="G383" s="14">
        <f t="shared" si="17"/>
        <v>0</v>
      </c>
      <c r="H383" s="12">
        <f t="shared" si="16"/>
        <v>2699.5499999999997</v>
      </c>
    </row>
    <row r="384" spans="1:8" x14ac:dyDescent="0.25">
      <c r="A384" s="10" t="s">
        <v>9</v>
      </c>
      <c r="B384" s="10" t="s">
        <v>12</v>
      </c>
      <c r="C384" s="11">
        <v>41961</v>
      </c>
      <c r="D384" s="12">
        <v>299.95</v>
      </c>
      <c r="E384" s="13">
        <v>10</v>
      </c>
      <c r="F384" s="12">
        <f t="shared" si="15"/>
        <v>2999.5</v>
      </c>
      <c r="G384" s="14">
        <f t="shared" si="17"/>
        <v>0</v>
      </c>
      <c r="H384" s="12">
        <f t="shared" si="16"/>
        <v>2999.5</v>
      </c>
    </row>
    <row r="385" spans="1:8" x14ac:dyDescent="0.25">
      <c r="A385" s="10" t="s">
        <v>11</v>
      </c>
      <c r="B385" s="10" t="s">
        <v>18</v>
      </c>
      <c r="C385" s="11">
        <v>41961</v>
      </c>
      <c r="D385" s="12">
        <v>329.95</v>
      </c>
      <c r="E385" s="13">
        <v>3</v>
      </c>
      <c r="F385" s="12">
        <f t="shared" si="15"/>
        <v>989.84999999999991</v>
      </c>
      <c r="G385" s="14">
        <f t="shared" si="17"/>
        <v>9.8984999999999985</v>
      </c>
      <c r="H385" s="12">
        <f t="shared" si="16"/>
        <v>999.74849999999992</v>
      </c>
    </row>
    <row r="386" spans="1:8" x14ac:dyDescent="0.25">
      <c r="A386" s="10" t="s">
        <v>15</v>
      </c>
      <c r="B386" s="10" t="s">
        <v>14</v>
      </c>
      <c r="C386" s="11">
        <v>41962</v>
      </c>
      <c r="D386" s="12">
        <v>139.94999999999999</v>
      </c>
      <c r="E386" s="13">
        <v>4</v>
      </c>
      <c r="F386" s="12">
        <f t="shared" si="15"/>
        <v>559.79999999999995</v>
      </c>
      <c r="G386" s="14">
        <f t="shared" si="17"/>
        <v>5.5979999999999999</v>
      </c>
      <c r="H386" s="12">
        <f t="shared" si="16"/>
        <v>565.39799999999991</v>
      </c>
    </row>
    <row r="387" spans="1:8" x14ac:dyDescent="0.25">
      <c r="A387" s="10" t="s">
        <v>16</v>
      </c>
      <c r="B387" s="10" t="s">
        <v>17</v>
      </c>
      <c r="C387" s="11">
        <v>41962</v>
      </c>
      <c r="D387" s="12">
        <v>649.99</v>
      </c>
      <c r="E387" s="13">
        <v>5</v>
      </c>
      <c r="F387" s="12">
        <f t="shared" si="15"/>
        <v>3249.95</v>
      </c>
      <c r="G387" s="14">
        <f t="shared" si="17"/>
        <v>0</v>
      </c>
      <c r="H387" s="12">
        <f t="shared" si="16"/>
        <v>3249.95</v>
      </c>
    </row>
    <row r="388" spans="1:8" x14ac:dyDescent="0.25">
      <c r="A388" s="10" t="s">
        <v>11</v>
      </c>
      <c r="B388" s="10" t="s">
        <v>12</v>
      </c>
      <c r="C388" s="11">
        <v>41962</v>
      </c>
      <c r="D388" s="12">
        <v>329.95</v>
      </c>
      <c r="E388" s="13">
        <v>7</v>
      </c>
      <c r="F388" s="12">
        <f t="shared" ref="F388:F451" si="18">D388*E388</f>
        <v>2309.65</v>
      </c>
      <c r="G388" s="14">
        <f t="shared" si="17"/>
        <v>0</v>
      </c>
      <c r="H388" s="12">
        <f t="shared" ref="H388:H451" si="19">F388+G388</f>
        <v>2309.65</v>
      </c>
    </row>
    <row r="389" spans="1:8" x14ac:dyDescent="0.25">
      <c r="A389" s="10" t="s">
        <v>15</v>
      </c>
      <c r="B389" s="10" t="s">
        <v>18</v>
      </c>
      <c r="C389" s="11">
        <v>41964</v>
      </c>
      <c r="D389" s="12">
        <v>139.94999999999999</v>
      </c>
      <c r="E389" s="13">
        <v>3</v>
      </c>
      <c r="F389" s="12">
        <f t="shared" si="18"/>
        <v>419.84999999999997</v>
      </c>
      <c r="G389" s="14">
        <f t="shared" ref="G389:G452" si="20">IF(F389&gt;=1500,0,IF(F389&gt;=500,1%*F389,2%*F389))</f>
        <v>8.3970000000000002</v>
      </c>
      <c r="H389" s="12">
        <f t="shared" si="19"/>
        <v>428.24699999999996</v>
      </c>
    </row>
    <row r="390" spans="1:8" x14ac:dyDescent="0.25">
      <c r="A390" s="10" t="s">
        <v>13</v>
      </c>
      <c r="B390" s="10" t="s">
        <v>12</v>
      </c>
      <c r="C390" s="11">
        <v>41964</v>
      </c>
      <c r="D390" s="12">
        <v>64.95</v>
      </c>
      <c r="E390" s="13">
        <v>11</v>
      </c>
      <c r="F390" s="12">
        <f t="shared" si="18"/>
        <v>714.45</v>
      </c>
      <c r="G390" s="14">
        <f t="shared" si="20"/>
        <v>7.1445000000000007</v>
      </c>
      <c r="H390" s="12">
        <f t="shared" si="19"/>
        <v>721.59450000000004</v>
      </c>
    </row>
    <row r="391" spans="1:8" x14ac:dyDescent="0.25">
      <c r="A391" s="10" t="s">
        <v>9</v>
      </c>
      <c r="B391" s="10" t="s">
        <v>10</v>
      </c>
      <c r="C391" s="11">
        <v>41964</v>
      </c>
      <c r="D391" s="12">
        <v>299.95</v>
      </c>
      <c r="E391" s="13">
        <v>8</v>
      </c>
      <c r="F391" s="12">
        <f t="shared" si="18"/>
        <v>2399.6</v>
      </c>
      <c r="G391" s="14">
        <f t="shared" si="20"/>
        <v>0</v>
      </c>
      <c r="H391" s="12">
        <f t="shared" si="19"/>
        <v>2399.6</v>
      </c>
    </row>
    <row r="392" spans="1:8" x14ac:dyDescent="0.25">
      <c r="A392" s="10" t="s">
        <v>9</v>
      </c>
      <c r="B392" s="10" t="s">
        <v>18</v>
      </c>
      <c r="C392" s="11">
        <v>41964</v>
      </c>
      <c r="D392" s="12">
        <v>299.95</v>
      </c>
      <c r="E392" s="13">
        <v>15</v>
      </c>
      <c r="F392" s="12">
        <f t="shared" si="18"/>
        <v>4499.25</v>
      </c>
      <c r="G392" s="14">
        <f t="shared" si="20"/>
        <v>0</v>
      </c>
      <c r="H392" s="12">
        <f t="shared" si="19"/>
        <v>4499.25</v>
      </c>
    </row>
    <row r="393" spans="1:8" x14ac:dyDescent="0.25">
      <c r="A393" s="10" t="s">
        <v>11</v>
      </c>
      <c r="B393" s="10" t="s">
        <v>18</v>
      </c>
      <c r="C393" s="11">
        <v>41964</v>
      </c>
      <c r="D393" s="12">
        <v>329.95</v>
      </c>
      <c r="E393" s="13">
        <v>8</v>
      </c>
      <c r="F393" s="12">
        <f t="shared" si="18"/>
        <v>2639.6</v>
      </c>
      <c r="G393" s="14">
        <f t="shared" si="20"/>
        <v>0</v>
      </c>
      <c r="H393" s="12">
        <f t="shared" si="19"/>
        <v>2639.6</v>
      </c>
    </row>
    <row r="394" spans="1:8" x14ac:dyDescent="0.25">
      <c r="A394" s="10" t="s">
        <v>13</v>
      </c>
      <c r="B394" s="10" t="s">
        <v>17</v>
      </c>
      <c r="C394" s="11">
        <v>41965</v>
      </c>
      <c r="D394" s="12">
        <v>64.95</v>
      </c>
      <c r="E394" s="13">
        <v>4</v>
      </c>
      <c r="F394" s="12">
        <f t="shared" si="18"/>
        <v>259.8</v>
      </c>
      <c r="G394" s="14">
        <f t="shared" si="20"/>
        <v>5.1960000000000006</v>
      </c>
      <c r="H394" s="12">
        <f t="shared" si="19"/>
        <v>264.99600000000004</v>
      </c>
    </row>
    <row r="395" spans="1:8" x14ac:dyDescent="0.25">
      <c r="A395" s="10" t="s">
        <v>11</v>
      </c>
      <c r="B395" s="10" t="s">
        <v>10</v>
      </c>
      <c r="C395" s="11">
        <v>41965</v>
      </c>
      <c r="D395" s="12">
        <v>329.95</v>
      </c>
      <c r="E395" s="13">
        <v>14</v>
      </c>
      <c r="F395" s="12">
        <f t="shared" si="18"/>
        <v>4619.3</v>
      </c>
      <c r="G395" s="14">
        <f t="shared" si="20"/>
        <v>0</v>
      </c>
      <c r="H395" s="12">
        <f t="shared" si="19"/>
        <v>4619.3</v>
      </c>
    </row>
    <row r="396" spans="1:8" x14ac:dyDescent="0.25">
      <c r="A396" s="10" t="s">
        <v>11</v>
      </c>
      <c r="B396" s="10" t="s">
        <v>10</v>
      </c>
      <c r="C396" s="11">
        <v>41965</v>
      </c>
      <c r="D396" s="12">
        <v>329.95</v>
      </c>
      <c r="E396" s="13">
        <v>19</v>
      </c>
      <c r="F396" s="12">
        <f t="shared" si="18"/>
        <v>6269.05</v>
      </c>
      <c r="G396" s="14">
        <f t="shared" si="20"/>
        <v>0</v>
      </c>
      <c r="H396" s="12">
        <f t="shared" si="19"/>
        <v>6269.05</v>
      </c>
    </row>
    <row r="397" spans="1:8" x14ac:dyDescent="0.25">
      <c r="A397" s="10" t="s">
        <v>11</v>
      </c>
      <c r="B397" s="10" t="s">
        <v>18</v>
      </c>
      <c r="C397" s="11">
        <v>41965</v>
      </c>
      <c r="D397" s="12">
        <v>329.95</v>
      </c>
      <c r="E397" s="13">
        <v>15</v>
      </c>
      <c r="F397" s="12">
        <f t="shared" si="18"/>
        <v>4949.25</v>
      </c>
      <c r="G397" s="14">
        <f t="shared" si="20"/>
        <v>0</v>
      </c>
      <c r="H397" s="12">
        <f t="shared" si="19"/>
        <v>4949.25</v>
      </c>
    </row>
    <row r="398" spans="1:8" x14ac:dyDescent="0.25">
      <c r="A398" s="10" t="s">
        <v>16</v>
      </c>
      <c r="B398" s="10" t="s">
        <v>10</v>
      </c>
      <c r="C398" s="11">
        <v>41967</v>
      </c>
      <c r="D398" s="12">
        <v>649.99</v>
      </c>
      <c r="E398" s="13">
        <v>14</v>
      </c>
      <c r="F398" s="12">
        <f t="shared" si="18"/>
        <v>9099.86</v>
      </c>
      <c r="G398" s="14">
        <f t="shared" si="20"/>
        <v>0</v>
      </c>
      <c r="H398" s="12">
        <f t="shared" si="19"/>
        <v>9099.86</v>
      </c>
    </row>
    <row r="399" spans="1:8" x14ac:dyDescent="0.25">
      <c r="A399" s="10" t="s">
        <v>16</v>
      </c>
      <c r="B399" s="10" t="s">
        <v>18</v>
      </c>
      <c r="C399" s="11">
        <v>41967</v>
      </c>
      <c r="D399" s="12">
        <v>649.99</v>
      </c>
      <c r="E399" s="13">
        <v>2</v>
      </c>
      <c r="F399" s="12">
        <f t="shared" si="18"/>
        <v>1299.98</v>
      </c>
      <c r="G399" s="14">
        <f t="shared" si="20"/>
        <v>12.9998</v>
      </c>
      <c r="H399" s="12">
        <f t="shared" si="19"/>
        <v>1312.9798000000001</v>
      </c>
    </row>
    <row r="400" spans="1:8" x14ac:dyDescent="0.25">
      <c r="A400" s="10" t="s">
        <v>11</v>
      </c>
      <c r="B400" s="10" t="s">
        <v>10</v>
      </c>
      <c r="C400" s="11">
        <v>41967</v>
      </c>
      <c r="D400" s="12">
        <v>329.95</v>
      </c>
      <c r="E400" s="13">
        <v>8</v>
      </c>
      <c r="F400" s="12">
        <f t="shared" si="18"/>
        <v>2639.6</v>
      </c>
      <c r="G400" s="14">
        <f t="shared" si="20"/>
        <v>0</v>
      </c>
      <c r="H400" s="12">
        <f t="shared" si="19"/>
        <v>2639.6</v>
      </c>
    </row>
    <row r="401" spans="1:8" x14ac:dyDescent="0.25">
      <c r="A401" s="10" t="s">
        <v>15</v>
      </c>
      <c r="B401" s="10" t="s">
        <v>14</v>
      </c>
      <c r="C401" s="11">
        <v>41968</v>
      </c>
      <c r="D401" s="12">
        <v>139.94999999999999</v>
      </c>
      <c r="E401" s="13">
        <v>2</v>
      </c>
      <c r="F401" s="12">
        <f t="shared" si="18"/>
        <v>279.89999999999998</v>
      </c>
      <c r="G401" s="14">
        <f t="shared" si="20"/>
        <v>5.5979999999999999</v>
      </c>
      <c r="H401" s="12">
        <f t="shared" si="19"/>
        <v>285.49799999999999</v>
      </c>
    </row>
    <row r="402" spans="1:8" x14ac:dyDescent="0.25">
      <c r="A402" s="10" t="s">
        <v>16</v>
      </c>
      <c r="B402" s="10" t="s">
        <v>17</v>
      </c>
      <c r="C402" s="11">
        <v>41968</v>
      </c>
      <c r="D402" s="12">
        <v>649.99</v>
      </c>
      <c r="E402" s="13">
        <v>14</v>
      </c>
      <c r="F402" s="12">
        <f t="shared" si="18"/>
        <v>9099.86</v>
      </c>
      <c r="G402" s="14">
        <f t="shared" si="20"/>
        <v>0</v>
      </c>
      <c r="H402" s="12">
        <f t="shared" si="19"/>
        <v>9099.86</v>
      </c>
    </row>
    <row r="403" spans="1:8" x14ac:dyDescent="0.25">
      <c r="A403" s="10" t="s">
        <v>13</v>
      </c>
      <c r="B403" s="10" t="s">
        <v>18</v>
      </c>
      <c r="C403" s="11">
        <v>41970</v>
      </c>
      <c r="D403" s="12">
        <v>64.95</v>
      </c>
      <c r="E403" s="13">
        <v>5</v>
      </c>
      <c r="F403" s="12">
        <f t="shared" si="18"/>
        <v>324.75</v>
      </c>
      <c r="G403" s="14">
        <f t="shared" si="20"/>
        <v>6.4950000000000001</v>
      </c>
      <c r="H403" s="12">
        <f t="shared" si="19"/>
        <v>331.245</v>
      </c>
    </row>
    <row r="404" spans="1:8" x14ac:dyDescent="0.25">
      <c r="A404" s="10" t="s">
        <v>9</v>
      </c>
      <c r="B404" s="10" t="s">
        <v>10</v>
      </c>
      <c r="C404" s="11">
        <v>41970</v>
      </c>
      <c r="D404" s="12">
        <v>299.95</v>
      </c>
      <c r="E404" s="13">
        <v>14</v>
      </c>
      <c r="F404" s="12">
        <f t="shared" si="18"/>
        <v>4199.3</v>
      </c>
      <c r="G404" s="14">
        <f t="shared" si="20"/>
        <v>0</v>
      </c>
      <c r="H404" s="12">
        <f t="shared" si="19"/>
        <v>4199.3</v>
      </c>
    </row>
    <row r="405" spans="1:8" x14ac:dyDescent="0.25">
      <c r="A405" s="10" t="s">
        <v>11</v>
      </c>
      <c r="B405" s="10" t="s">
        <v>17</v>
      </c>
      <c r="C405" s="11">
        <v>41970</v>
      </c>
      <c r="D405" s="12">
        <v>329.95</v>
      </c>
      <c r="E405" s="13">
        <v>9</v>
      </c>
      <c r="F405" s="12">
        <f t="shared" si="18"/>
        <v>2969.5499999999997</v>
      </c>
      <c r="G405" s="14">
        <f t="shared" si="20"/>
        <v>0</v>
      </c>
      <c r="H405" s="12">
        <f t="shared" si="19"/>
        <v>2969.5499999999997</v>
      </c>
    </row>
    <row r="406" spans="1:8" x14ac:dyDescent="0.25">
      <c r="A406" s="10" t="s">
        <v>15</v>
      </c>
      <c r="B406" s="10" t="s">
        <v>14</v>
      </c>
      <c r="C406" s="11">
        <v>41971</v>
      </c>
      <c r="D406" s="12">
        <v>139.94999999999999</v>
      </c>
      <c r="E406" s="13">
        <v>3</v>
      </c>
      <c r="F406" s="12">
        <f t="shared" si="18"/>
        <v>419.84999999999997</v>
      </c>
      <c r="G406" s="14">
        <f t="shared" si="20"/>
        <v>8.3970000000000002</v>
      </c>
      <c r="H406" s="12">
        <f t="shared" si="19"/>
        <v>428.24699999999996</v>
      </c>
    </row>
    <row r="407" spans="1:8" x14ac:dyDescent="0.25">
      <c r="A407" s="10" t="s">
        <v>9</v>
      </c>
      <c r="B407" s="10" t="s">
        <v>10</v>
      </c>
      <c r="C407" s="11">
        <v>41971</v>
      </c>
      <c r="D407" s="12">
        <v>299.95</v>
      </c>
      <c r="E407" s="13">
        <v>17</v>
      </c>
      <c r="F407" s="12">
        <f t="shared" si="18"/>
        <v>5099.1499999999996</v>
      </c>
      <c r="G407" s="14">
        <f t="shared" si="20"/>
        <v>0</v>
      </c>
      <c r="H407" s="12">
        <f t="shared" si="19"/>
        <v>5099.1499999999996</v>
      </c>
    </row>
    <row r="408" spans="1:8" x14ac:dyDescent="0.25">
      <c r="A408" s="10" t="s">
        <v>11</v>
      </c>
      <c r="B408" s="10" t="s">
        <v>12</v>
      </c>
      <c r="C408" s="11">
        <v>41971</v>
      </c>
      <c r="D408" s="12">
        <v>329.95</v>
      </c>
      <c r="E408" s="13">
        <v>12</v>
      </c>
      <c r="F408" s="12">
        <f t="shared" si="18"/>
        <v>3959.3999999999996</v>
      </c>
      <c r="G408" s="14">
        <f t="shared" si="20"/>
        <v>0</v>
      </c>
      <c r="H408" s="12">
        <f t="shared" si="19"/>
        <v>3959.3999999999996</v>
      </c>
    </row>
    <row r="409" spans="1:8" x14ac:dyDescent="0.25">
      <c r="A409" s="10" t="s">
        <v>15</v>
      </c>
      <c r="B409" s="10" t="s">
        <v>17</v>
      </c>
      <c r="C409" s="11">
        <v>41972</v>
      </c>
      <c r="D409" s="12">
        <v>139.94999999999999</v>
      </c>
      <c r="E409" s="13">
        <v>14</v>
      </c>
      <c r="F409" s="12">
        <f t="shared" si="18"/>
        <v>1959.2999999999997</v>
      </c>
      <c r="G409" s="14">
        <f t="shared" si="20"/>
        <v>0</v>
      </c>
      <c r="H409" s="12">
        <f t="shared" si="19"/>
        <v>1959.2999999999997</v>
      </c>
    </row>
    <row r="410" spans="1:8" x14ac:dyDescent="0.25">
      <c r="A410" s="10" t="s">
        <v>11</v>
      </c>
      <c r="B410" s="10" t="s">
        <v>12</v>
      </c>
      <c r="C410" s="11">
        <v>41974</v>
      </c>
      <c r="D410" s="12">
        <v>329.95</v>
      </c>
      <c r="E410" s="13">
        <v>14</v>
      </c>
      <c r="F410" s="12">
        <f t="shared" si="18"/>
        <v>4619.3</v>
      </c>
      <c r="G410" s="14">
        <f t="shared" si="20"/>
        <v>0</v>
      </c>
      <c r="H410" s="12">
        <f t="shared" si="19"/>
        <v>4619.3</v>
      </c>
    </row>
    <row r="411" spans="1:8" x14ac:dyDescent="0.25">
      <c r="A411" s="10" t="s">
        <v>15</v>
      </c>
      <c r="B411" s="10" t="s">
        <v>14</v>
      </c>
      <c r="C411" s="11">
        <v>41975</v>
      </c>
      <c r="D411" s="12">
        <v>139.94999999999999</v>
      </c>
      <c r="E411" s="13">
        <v>9</v>
      </c>
      <c r="F411" s="12">
        <f t="shared" si="18"/>
        <v>1259.55</v>
      </c>
      <c r="G411" s="14">
        <f t="shared" si="20"/>
        <v>12.595499999999999</v>
      </c>
      <c r="H411" s="12">
        <f t="shared" si="19"/>
        <v>1272.1454999999999</v>
      </c>
    </row>
    <row r="412" spans="1:8" x14ac:dyDescent="0.25">
      <c r="A412" s="10" t="s">
        <v>11</v>
      </c>
      <c r="B412" s="10" t="s">
        <v>10</v>
      </c>
      <c r="C412" s="11">
        <v>41975</v>
      </c>
      <c r="D412" s="12">
        <v>329.95</v>
      </c>
      <c r="E412" s="13">
        <v>13</v>
      </c>
      <c r="F412" s="12">
        <f t="shared" si="18"/>
        <v>4289.3499999999995</v>
      </c>
      <c r="G412" s="14">
        <f t="shared" si="20"/>
        <v>0</v>
      </c>
      <c r="H412" s="12">
        <f t="shared" si="19"/>
        <v>4289.3499999999995</v>
      </c>
    </row>
    <row r="413" spans="1:8" x14ac:dyDescent="0.25">
      <c r="A413" s="10" t="s">
        <v>16</v>
      </c>
      <c r="B413" s="10" t="s">
        <v>10</v>
      </c>
      <c r="C413" s="11">
        <v>41976</v>
      </c>
      <c r="D413" s="12">
        <v>649.99</v>
      </c>
      <c r="E413" s="13">
        <v>12</v>
      </c>
      <c r="F413" s="12">
        <f t="shared" si="18"/>
        <v>7799.88</v>
      </c>
      <c r="G413" s="14">
        <f t="shared" si="20"/>
        <v>0</v>
      </c>
      <c r="H413" s="12">
        <f t="shared" si="19"/>
        <v>7799.88</v>
      </c>
    </row>
    <row r="414" spans="1:8" x14ac:dyDescent="0.25">
      <c r="A414" s="10" t="s">
        <v>11</v>
      </c>
      <c r="B414" s="10" t="s">
        <v>12</v>
      </c>
      <c r="C414" s="11">
        <v>41976</v>
      </c>
      <c r="D414" s="12">
        <v>329.95</v>
      </c>
      <c r="E414" s="13">
        <v>15</v>
      </c>
      <c r="F414" s="12">
        <f t="shared" si="18"/>
        <v>4949.25</v>
      </c>
      <c r="G414" s="14">
        <f t="shared" si="20"/>
        <v>0</v>
      </c>
      <c r="H414" s="12">
        <f t="shared" si="19"/>
        <v>4949.25</v>
      </c>
    </row>
    <row r="415" spans="1:8" x14ac:dyDescent="0.25">
      <c r="A415" s="10" t="s">
        <v>11</v>
      </c>
      <c r="B415" s="10" t="s">
        <v>18</v>
      </c>
      <c r="C415" s="11">
        <v>41977</v>
      </c>
      <c r="D415" s="12">
        <v>329.95</v>
      </c>
      <c r="E415" s="13">
        <v>13</v>
      </c>
      <c r="F415" s="12">
        <f t="shared" si="18"/>
        <v>4289.3499999999995</v>
      </c>
      <c r="G415" s="14">
        <f t="shared" si="20"/>
        <v>0</v>
      </c>
      <c r="H415" s="12">
        <f t="shared" si="19"/>
        <v>4289.3499999999995</v>
      </c>
    </row>
    <row r="416" spans="1:8" x14ac:dyDescent="0.25">
      <c r="A416" s="10" t="s">
        <v>13</v>
      </c>
      <c r="B416" s="10" t="s">
        <v>14</v>
      </c>
      <c r="C416" s="11">
        <v>41978</v>
      </c>
      <c r="D416" s="12">
        <v>64.95</v>
      </c>
      <c r="E416" s="13">
        <v>3</v>
      </c>
      <c r="F416" s="12">
        <f t="shared" si="18"/>
        <v>194.85000000000002</v>
      </c>
      <c r="G416" s="14">
        <f t="shared" si="20"/>
        <v>3.8970000000000007</v>
      </c>
      <c r="H416" s="12">
        <f t="shared" si="19"/>
        <v>198.74700000000001</v>
      </c>
    </row>
    <row r="417" spans="1:8" x14ac:dyDescent="0.25">
      <c r="A417" s="10" t="s">
        <v>13</v>
      </c>
      <c r="B417" s="10" t="s">
        <v>10</v>
      </c>
      <c r="C417" s="11">
        <v>41981</v>
      </c>
      <c r="D417" s="12">
        <v>64.95</v>
      </c>
      <c r="E417" s="13">
        <v>13</v>
      </c>
      <c r="F417" s="12">
        <f t="shared" si="18"/>
        <v>844.35</v>
      </c>
      <c r="G417" s="14">
        <f t="shared" si="20"/>
        <v>8.4435000000000002</v>
      </c>
      <c r="H417" s="12">
        <f t="shared" si="19"/>
        <v>852.79349999999999</v>
      </c>
    </row>
    <row r="418" spans="1:8" x14ac:dyDescent="0.25">
      <c r="A418" s="10" t="s">
        <v>15</v>
      </c>
      <c r="B418" s="10" t="s">
        <v>12</v>
      </c>
      <c r="C418" s="11">
        <v>41982</v>
      </c>
      <c r="D418" s="12">
        <v>139.94999999999999</v>
      </c>
      <c r="E418" s="13">
        <v>15</v>
      </c>
      <c r="F418" s="12">
        <f t="shared" si="18"/>
        <v>2099.25</v>
      </c>
      <c r="G418" s="14">
        <f t="shared" si="20"/>
        <v>0</v>
      </c>
      <c r="H418" s="12">
        <f t="shared" si="19"/>
        <v>2099.25</v>
      </c>
    </row>
    <row r="419" spans="1:8" x14ac:dyDescent="0.25">
      <c r="A419" s="10" t="s">
        <v>13</v>
      </c>
      <c r="B419" s="10" t="s">
        <v>18</v>
      </c>
      <c r="C419" s="11">
        <v>41982</v>
      </c>
      <c r="D419" s="12">
        <v>64.95</v>
      </c>
      <c r="E419" s="13">
        <v>10</v>
      </c>
      <c r="F419" s="12">
        <f t="shared" si="18"/>
        <v>649.5</v>
      </c>
      <c r="G419" s="14">
        <f t="shared" si="20"/>
        <v>6.4950000000000001</v>
      </c>
      <c r="H419" s="12">
        <f t="shared" si="19"/>
        <v>655.995</v>
      </c>
    </row>
    <row r="420" spans="1:8" x14ac:dyDescent="0.25">
      <c r="A420" s="10" t="s">
        <v>15</v>
      </c>
      <c r="B420" s="10" t="s">
        <v>18</v>
      </c>
      <c r="C420" s="11">
        <v>41983</v>
      </c>
      <c r="D420" s="12">
        <v>139.94999999999999</v>
      </c>
      <c r="E420" s="13">
        <v>5</v>
      </c>
      <c r="F420" s="12">
        <f t="shared" si="18"/>
        <v>699.75</v>
      </c>
      <c r="G420" s="14">
        <f t="shared" si="20"/>
        <v>6.9975000000000005</v>
      </c>
      <c r="H420" s="12">
        <f t="shared" si="19"/>
        <v>706.74749999999995</v>
      </c>
    </row>
    <row r="421" spans="1:8" x14ac:dyDescent="0.25">
      <c r="A421" s="10" t="s">
        <v>13</v>
      </c>
      <c r="B421" s="10" t="s">
        <v>18</v>
      </c>
      <c r="C421" s="11">
        <v>41983</v>
      </c>
      <c r="D421" s="12">
        <v>64.95</v>
      </c>
      <c r="E421" s="13">
        <v>7</v>
      </c>
      <c r="F421" s="12">
        <f t="shared" si="18"/>
        <v>454.65000000000003</v>
      </c>
      <c r="G421" s="14">
        <f t="shared" si="20"/>
        <v>9.0930000000000017</v>
      </c>
      <c r="H421" s="12">
        <f t="shared" si="19"/>
        <v>463.74300000000005</v>
      </c>
    </row>
    <row r="422" spans="1:8" x14ac:dyDescent="0.25">
      <c r="A422" s="10" t="s">
        <v>15</v>
      </c>
      <c r="B422" s="10" t="s">
        <v>17</v>
      </c>
      <c r="C422" s="11">
        <v>41985</v>
      </c>
      <c r="D422" s="12">
        <v>139.94999999999999</v>
      </c>
      <c r="E422" s="13">
        <v>1</v>
      </c>
      <c r="F422" s="12">
        <f t="shared" si="18"/>
        <v>139.94999999999999</v>
      </c>
      <c r="G422" s="14">
        <f t="shared" si="20"/>
        <v>2.7989999999999999</v>
      </c>
      <c r="H422" s="12">
        <f t="shared" si="19"/>
        <v>142.749</v>
      </c>
    </row>
    <row r="423" spans="1:8" x14ac:dyDescent="0.25">
      <c r="A423" s="10" t="s">
        <v>13</v>
      </c>
      <c r="B423" s="10" t="s">
        <v>14</v>
      </c>
      <c r="C423" s="11">
        <v>41985</v>
      </c>
      <c r="D423" s="12">
        <v>64.95</v>
      </c>
      <c r="E423" s="13">
        <v>6</v>
      </c>
      <c r="F423" s="12">
        <f t="shared" si="18"/>
        <v>389.70000000000005</v>
      </c>
      <c r="G423" s="14">
        <f t="shared" si="20"/>
        <v>7.7940000000000014</v>
      </c>
      <c r="H423" s="12">
        <f t="shared" si="19"/>
        <v>397.49400000000003</v>
      </c>
    </row>
    <row r="424" spans="1:8" x14ac:dyDescent="0.25">
      <c r="A424" s="10" t="s">
        <v>9</v>
      </c>
      <c r="B424" s="10" t="s">
        <v>12</v>
      </c>
      <c r="C424" s="11">
        <v>41985</v>
      </c>
      <c r="D424" s="12">
        <v>299.95</v>
      </c>
      <c r="E424" s="13">
        <v>1</v>
      </c>
      <c r="F424" s="12">
        <f t="shared" si="18"/>
        <v>299.95</v>
      </c>
      <c r="G424" s="14">
        <f t="shared" si="20"/>
        <v>5.9989999999999997</v>
      </c>
      <c r="H424" s="12">
        <f t="shared" si="19"/>
        <v>305.94900000000001</v>
      </c>
    </row>
    <row r="425" spans="1:8" x14ac:dyDescent="0.25">
      <c r="A425" s="10" t="s">
        <v>16</v>
      </c>
      <c r="B425" s="10" t="s">
        <v>14</v>
      </c>
      <c r="C425" s="11">
        <v>41986</v>
      </c>
      <c r="D425" s="12">
        <v>649.99</v>
      </c>
      <c r="E425" s="13">
        <v>7</v>
      </c>
      <c r="F425" s="12">
        <f t="shared" si="18"/>
        <v>4549.93</v>
      </c>
      <c r="G425" s="14">
        <f t="shared" si="20"/>
        <v>0</v>
      </c>
      <c r="H425" s="12">
        <f t="shared" si="19"/>
        <v>4549.93</v>
      </c>
    </row>
    <row r="426" spans="1:8" x14ac:dyDescent="0.25">
      <c r="A426" s="10" t="s">
        <v>16</v>
      </c>
      <c r="B426" s="10" t="s">
        <v>10</v>
      </c>
      <c r="C426" s="11">
        <v>41988</v>
      </c>
      <c r="D426" s="12">
        <v>649.99</v>
      </c>
      <c r="E426" s="13">
        <v>13</v>
      </c>
      <c r="F426" s="12">
        <f t="shared" si="18"/>
        <v>8449.8700000000008</v>
      </c>
      <c r="G426" s="14">
        <f t="shared" si="20"/>
        <v>0</v>
      </c>
      <c r="H426" s="12">
        <f t="shared" si="19"/>
        <v>8449.8700000000008</v>
      </c>
    </row>
    <row r="427" spans="1:8" x14ac:dyDescent="0.25">
      <c r="A427" s="10" t="s">
        <v>9</v>
      </c>
      <c r="B427" s="10" t="s">
        <v>14</v>
      </c>
      <c r="C427" s="11">
        <v>41989</v>
      </c>
      <c r="D427" s="12">
        <v>299.95</v>
      </c>
      <c r="E427" s="13">
        <v>9</v>
      </c>
      <c r="F427" s="12">
        <f t="shared" si="18"/>
        <v>2699.5499999999997</v>
      </c>
      <c r="G427" s="14">
        <f t="shared" si="20"/>
        <v>0</v>
      </c>
      <c r="H427" s="12">
        <f t="shared" si="19"/>
        <v>2699.5499999999997</v>
      </c>
    </row>
    <row r="428" spans="1:8" x14ac:dyDescent="0.25">
      <c r="A428" s="10" t="s">
        <v>9</v>
      </c>
      <c r="B428" s="10" t="s">
        <v>17</v>
      </c>
      <c r="C428" s="11">
        <v>41989</v>
      </c>
      <c r="D428" s="12">
        <v>299.95</v>
      </c>
      <c r="E428" s="13">
        <v>2</v>
      </c>
      <c r="F428" s="12">
        <f t="shared" si="18"/>
        <v>599.9</v>
      </c>
      <c r="G428" s="14">
        <f t="shared" si="20"/>
        <v>5.9989999999999997</v>
      </c>
      <c r="H428" s="12">
        <f t="shared" si="19"/>
        <v>605.899</v>
      </c>
    </row>
    <row r="429" spans="1:8" x14ac:dyDescent="0.25">
      <c r="A429" s="10" t="s">
        <v>11</v>
      </c>
      <c r="B429" s="10" t="s">
        <v>10</v>
      </c>
      <c r="C429" s="11">
        <v>41989</v>
      </c>
      <c r="D429" s="12">
        <v>329.95</v>
      </c>
      <c r="E429" s="13">
        <v>13</v>
      </c>
      <c r="F429" s="12">
        <f t="shared" si="18"/>
        <v>4289.3499999999995</v>
      </c>
      <c r="G429" s="14">
        <f t="shared" si="20"/>
        <v>0</v>
      </c>
      <c r="H429" s="12">
        <f t="shared" si="19"/>
        <v>4289.3499999999995</v>
      </c>
    </row>
    <row r="430" spans="1:8" x14ac:dyDescent="0.25">
      <c r="A430" s="10" t="s">
        <v>13</v>
      </c>
      <c r="B430" s="10" t="s">
        <v>17</v>
      </c>
      <c r="C430" s="11">
        <v>41990</v>
      </c>
      <c r="D430" s="12">
        <v>64.95</v>
      </c>
      <c r="E430" s="13">
        <v>4</v>
      </c>
      <c r="F430" s="12">
        <f t="shared" si="18"/>
        <v>259.8</v>
      </c>
      <c r="G430" s="14">
        <f t="shared" si="20"/>
        <v>5.1960000000000006</v>
      </c>
      <c r="H430" s="12">
        <f t="shared" si="19"/>
        <v>264.99600000000004</v>
      </c>
    </row>
    <row r="431" spans="1:8" x14ac:dyDescent="0.25">
      <c r="A431" s="10" t="s">
        <v>16</v>
      </c>
      <c r="B431" s="10" t="s">
        <v>18</v>
      </c>
      <c r="C431" s="11">
        <v>41991</v>
      </c>
      <c r="D431" s="12">
        <v>649.99</v>
      </c>
      <c r="E431" s="13">
        <v>14</v>
      </c>
      <c r="F431" s="12">
        <f t="shared" si="18"/>
        <v>9099.86</v>
      </c>
      <c r="G431" s="14">
        <f t="shared" si="20"/>
        <v>0</v>
      </c>
      <c r="H431" s="12">
        <f t="shared" si="19"/>
        <v>9099.86</v>
      </c>
    </row>
    <row r="432" spans="1:8" x14ac:dyDescent="0.25">
      <c r="A432" s="10" t="s">
        <v>15</v>
      </c>
      <c r="B432" s="10" t="s">
        <v>17</v>
      </c>
      <c r="C432" s="11">
        <v>41992</v>
      </c>
      <c r="D432" s="12">
        <v>139.94999999999999</v>
      </c>
      <c r="E432" s="13">
        <v>11</v>
      </c>
      <c r="F432" s="12">
        <f t="shared" si="18"/>
        <v>1539.4499999999998</v>
      </c>
      <c r="G432" s="14">
        <f t="shared" si="20"/>
        <v>0</v>
      </c>
      <c r="H432" s="12">
        <f t="shared" si="19"/>
        <v>1539.4499999999998</v>
      </c>
    </row>
    <row r="433" spans="1:8" x14ac:dyDescent="0.25">
      <c r="A433" s="10" t="s">
        <v>11</v>
      </c>
      <c r="B433" s="10" t="s">
        <v>17</v>
      </c>
      <c r="C433" s="11">
        <v>41992</v>
      </c>
      <c r="D433" s="12">
        <v>329.95</v>
      </c>
      <c r="E433" s="13">
        <v>11</v>
      </c>
      <c r="F433" s="12">
        <f t="shared" si="18"/>
        <v>3629.45</v>
      </c>
      <c r="G433" s="14">
        <f t="shared" si="20"/>
        <v>0</v>
      </c>
      <c r="H433" s="12">
        <f t="shared" si="19"/>
        <v>3629.45</v>
      </c>
    </row>
    <row r="434" spans="1:8" x14ac:dyDescent="0.25">
      <c r="A434" s="10" t="s">
        <v>13</v>
      </c>
      <c r="B434" s="10" t="s">
        <v>10</v>
      </c>
      <c r="C434" s="11">
        <v>41993</v>
      </c>
      <c r="D434" s="12">
        <v>64.95</v>
      </c>
      <c r="E434" s="13">
        <v>19</v>
      </c>
      <c r="F434" s="12">
        <f t="shared" si="18"/>
        <v>1234.05</v>
      </c>
      <c r="G434" s="14">
        <f t="shared" si="20"/>
        <v>12.3405</v>
      </c>
      <c r="H434" s="12">
        <f t="shared" si="19"/>
        <v>1246.3905</v>
      </c>
    </row>
    <row r="435" spans="1:8" x14ac:dyDescent="0.25">
      <c r="A435" s="10" t="s">
        <v>16</v>
      </c>
      <c r="B435" s="10" t="s">
        <v>10</v>
      </c>
      <c r="C435" s="11">
        <v>41993</v>
      </c>
      <c r="D435" s="12">
        <v>649.99</v>
      </c>
      <c r="E435" s="13">
        <v>11</v>
      </c>
      <c r="F435" s="12">
        <f t="shared" si="18"/>
        <v>7149.89</v>
      </c>
      <c r="G435" s="14">
        <f t="shared" si="20"/>
        <v>0</v>
      </c>
      <c r="H435" s="12">
        <f t="shared" si="19"/>
        <v>7149.89</v>
      </c>
    </row>
    <row r="436" spans="1:8" x14ac:dyDescent="0.25">
      <c r="A436" s="10" t="s">
        <v>16</v>
      </c>
      <c r="B436" s="10" t="s">
        <v>12</v>
      </c>
      <c r="C436" s="11">
        <v>41995</v>
      </c>
      <c r="D436" s="12">
        <v>649.99</v>
      </c>
      <c r="E436" s="13">
        <v>6</v>
      </c>
      <c r="F436" s="12">
        <f t="shared" si="18"/>
        <v>3899.94</v>
      </c>
      <c r="G436" s="14">
        <f t="shared" si="20"/>
        <v>0</v>
      </c>
      <c r="H436" s="12">
        <f t="shared" si="19"/>
        <v>3899.94</v>
      </c>
    </row>
    <row r="437" spans="1:8" x14ac:dyDescent="0.25">
      <c r="A437" s="10" t="s">
        <v>15</v>
      </c>
      <c r="B437" s="10" t="s">
        <v>14</v>
      </c>
      <c r="C437" s="11">
        <v>41996</v>
      </c>
      <c r="D437" s="12">
        <v>139.94999999999999</v>
      </c>
      <c r="E437" s="13">
        <v>9</v>
      </c>
      <c r="F437" s="12">
        <f t="shared" si="18"/>
        <v>1259.55</v>
      </c>
      <c r="G437" s="14">
        <f t="shared" si="20"/>
        <v>12.595499999999999</v>
      </c>
      <c r="H437" s="12">
        <f t="shared" si="19"/>
        <v>1272.1454999999999</v>
      </c>
    </row>
    <row r="438" spans="1:8" x14ac:dyDescent="0.25">
      <c r="A438" s="10" t="s">
        <v>15</v>
      </c>
      <c r="B438" s="10" t="s">
        <v>10</v>
      </c>
      <c r="C438" s="11">
        <v>41996</v>
      </c>
      <c r="D438" s="12">
        <v>139.94999999999999</v>
      </c>
      <c r="E438" s="13">
        <v>19</v>
      </c>
      <c r="F438" s="12">
        <f t="shared" si="18"/>
        <v>2659.0499999999997</v>
      </c>
      <c r="G438" s="14">
        <f t="shared" si="20"/>
        <v>0</v>
      </c>
      <c r="H438" s="12">
        <f t="shared" si="19"/>
        <v>2659.0499999999997</v>
      </c>
    </row>
    <row r="439" spans="1:8" x14ac:dyDescent="0.25">
      <c r="A439" s="10" t="s">
        <v>13</v>
      </c>
      <c r="B439" s="10" t="s">
        <v>17</v>
      </c>
      <c r="C439" s="11">
        <v>41996</v>
      </c>
      <c r="D439" s="12">
        <v>64.95</v>
      </c>
      <c r="E439" s="13">
        <v>3</v>
      </c>
      <c r="F439" s="12">
        <f t="shared" si="18"/>
        <v>194.85000000000002</v>
      </c>
      <c r="G439" s="14">
        <f t="shared" si="20"/>
        <v>3.8970000000000007</v>
      </c>
      <c r="H439" s="12">
        <f t="shared" si="19"/>
        <v>198.74700000000001</v>
      </c>
    </row>
    <row r="440" spans="1:8" x14ac:dyDescent="0.25">
      <c r="A440" s="10" t="s">
        <v>15</v>
      </c>
      <c r="B440" s="10" t="s">
        <v>17</v>
      </c>
      <c r="C440" s="11">
        <v>41997</v>
      </c>
      <c r="D440" s="12">
        <v>139.94999999999999</v>
      </c>
      <c r="E440" s="13">
        <v>12</v>
      </c>
      <c r="F440" s="12">
        <f t="shared" si="18"/>
        <v>1679.3999999999999</v>
      </c>
      <c r="G440" s="14">
        <f t="shared" si="20"/>
        <v>0</v>
      </c>
      <c r="H440" s="12">
        <f t="shared" si="19"/>
        <v>1679.3999999999999</v>
      </c>
    </row>
    <row r="441" spans="1:8" x14ac:dyDescent="0.25">
      <c r="A441" s="10" t="s">
        <v>13</v>
      </c>
      <c r="B441" s="10" t="s">
        <v>17</v>
      </c>
      <c r="C441" s="11">
        <v>41997</v>
      </c>
      <c r="D441" s="12">
        <v>64.95</v>
      </c>
      <c r="E441" s="13">
        <v>1</v>
      </c>
      <c r="F441" s="12">
        <f t="shared" si="18"/>
        <v>64.95</v>
      </c>
      <c r="G441" s="14">
        <f t="shared" si="20"/>
        <v>1.2990000000000002</v>
      </c>
      <c r="H441" s="12">
        <f t="shared" si="19"/>
        <v>66.249000000000009</v>
      </c>
    </row>
    <row r="442" spans="1:8" x14ac:dyDescent="0.25">
      <c r="A442" s="10" t="s">
        <v>16</v>
      </c>
      <c r="B442" s="10" t="s">
        <v>10</v>
      </c>
      <c r="C442" s="11">
        <v>41997</v>
      </c>
      <c r="D442" s="12">
        <v>649.99</v>
      </c>
      <c r="E442" s="13">
        <v>20</v>
      </c>
      <c r="F442" s="12">
        <f t="shared" si="18"/>
        <v>12999.8</v>
      </c>
      <c r="G442" s="14">
        <f t="shared" si="20"/>
        <v>0</v>
      </c>
      <c r="H442" s="12">
        <f t="shared" si="19"/>
        <v>12999.8</v>
      </c>
    </row>
    <row r="443" spans="1:8" x14ac:dyDescent="0.25">
      <c r="A443" s="10" t="s">
        <v>9</v>
      </c>
      <c r="B443" s="10" t="s">
        <v>17</v>
      </c>
      <c r="C443" s="11">
        <v>41999</v>
      </c>
      <c r="D443" s="12">
        <v>299.95</v>
      </c>
      <c r="E443" s="13">
        <v>3</v>
      </c>
      <c r="F443" s="12">
        <f t="shared" si="18"/>
        <v>899.84999999999991</v>
      </c>
      <c r="G443" s="14">
        <f t="shared" si="20"/>
        <v>8.9984999999999999</v>
      </c>
      <c r="H443" s="12">
        <f t="shared" si="19"/>
        <v>908.84849999999994</v>
      </c>
    </row>
    <row r="444" spans="1:8" x14ac:dyDescent="0.25">
      <c r="A444" s="10" t="s">
        <v>11</v>
      </c>
      <c r="B444" s="10" t="s">
        <v>14</v>
      </c>
      <c r="C444" s="11">
        <v>41999</v>
      </c>
      <c r="D444" s="12">
        <v>329.95</v>
      </c>
      <c r="E444" s="13">
        <v>3</v>
      </c>
      <c r="F444" s="12">
        <f t="shared" si="18"/>
        <v>989.84999999999991</v>
      </c>
      <c r="G444" s="14">
        <f t="shared" si="20"/>
        <v>9.8984999999999985</v>
      </c>
      <c r="H444" s="12">
        <f t="shared" si="19"/>
        <v>999.74849999999992</v>
      </c>
    </row>
    <row r="445" spans="1:8" x14ac:dyDescent="0.25">
      <c r="A445" s="10" t="s">
        <v>11</v>
      </c>
      <c r="B445" s="10" t="s">
        <v>10</v>
      </c>
      <c r="C445" s="11">
        <v>41999</v>
      </c>
      <c r="D445" s="12">
        <v>329.95</v>
      </c>
      <c r="E445" s="13">
        <v>16</v>
      </c>
      <c r="F445" s="12">
        <f t="shared" si="18"/>
        <v>5279.2</v>
      </c>
      <c r="G445" s="14">
        <f t="shared" si="20"/>
        <v>0</v>
      </c>
      <c r="H445" s="12">
        <f t="shared" si="19"/>
        <v>5279.2</v>
      </c>
    </row>
    <row r="446" spans="1:8" x14ac:dyDescent="0.25">
      <c r="A446" s="10" t="s">
        <v>15</v>
      </c>
      <c r="B446" s="10" t="s">
        <v>10</v>
      </c>
      <c r="C446" s="11">
        <v>42000</v>
      </c>
      <c r="D446" s="12">
        <v>139.94999999999999</v>
      </c>
      <c r="E446" s="13">
        <v>20</v>
      </c>
      <c r="F446" s="12">
        <f t="shared" si="18"/>
        <v>2799</v>
      </c>
      <c r="G446" s="14">
        <f t="shared" si="20"/>
        <v>0</v>
      </c>
      <c r="H446" s="12">
        <f t="shared" si="19"/>
        <v>2799</v>
      </c>
    </row>
    <row r="447" spans="1:8" x14ac:dyDescent="0.25">
      <c r="A447" s="10" t="s">
        <v>11</v>
      </c>
      <c r="B447" s="10" t="s">
        <v>17</v>
      </c>
      <c r="C447" s="11">
        <v>42000</v>
      </c>
      <c r="D447" s="12">
        <v>329.95</v>
      </c>
      <c r="E447" s="13">
        <v>8</v>
      </c>
      <c r="F447" s="12">
        <f t="shared" si="18"/>
        <v>2639.6</v>
      </c>
      <c r="G447" s="14">
        <f t="shared" si="20"/>
        <v>0</v>
      </c>
      <c r="H447" s="12">
        <f t="shared" si="19"/>
        <v>2639.6</v>
      </c>
    </row>
    <row r="448" spans="1:8" x14ac:dyDescent="0.25">
      <c r="A448" s="10" t="s">
        <v>11</v>
      </c>
      <c r="B448" s="10" t="s">
        <v>12</v>
      </c>
      <c r="C448" s="11">
        <v>42000</v>
      </c>
      <c r="D448" s="12">
        <v>329.95</v>
      </c>
      <c r="E448" s="13">
        <v>9</v>
      </c>
      <c r="F448" s="12">
        <f t="shared" si="18"/>
        <v>2969.5499999999997</v>
      </c>
      <c r="G448" s="14">
        <f t="shared" si="20"/>
        <v>0</v>
      </c>
      <c r="H448" s="12">
        <f t="shared" si="19"/>
        <v>2969.5499999999997</v>
      </c>
    </row>
    <row r="449" spans="1:8" x14ac:dyDescent="0.25">
      <c r="A449" s="10" t="s">
        <v>15</v>
      </c>
      <c r="B449" s="10" t="s">
        <v>10</v>
      </c>
      <c r="C449" s="11">
        <v>42002</v>
      </c>
      <c r="D449" s="12">
        <v>139.94999999999999</v>
      </c>
      <c r="E449" s="13">
        <v>9</v>
      </c>
      <c r="F449" s="12">
        <f t="shared" si="18"/>
        <v>1259.55</v>
      </c>
      <c r="G449" s="14">
        <f t="shared" si="20"/>
        <v>12.595499999999999</v>
      </c>
      <c r="H449" s="12">
        <f t="shared" si="19"/>
        <v>1272.1454999999999</v>
      </c>
    </row>
    <row r="450" spans="1:8" x14ac:dyDescent="0.25">
      <c r="A450" s="10" t="s">
        <v>15</v>
      </c>
      <c r="B450" s="10" t="s">
        <v>18</v>
      </c>
      <c r="C450" s="11">
        <v>42002</v>
      </c>
      <c r="D450" s="12">
        <v>139.94999999999999</v>
      </c>
      <c r="E450" s="13">
        <v>3</v>
      </c>
      <c r="F450" s="12">
        <f t="shared" si="18"/>
        <v>419.84999999999997</v>
      </c>
      <c r="G450" s="14">
        <f t="shared" si="20"/>
        <v>8.3970000000000002</v>
      </c>
      <c r="H450" s="12">
        <f t="shared" si="19"/>
        <v>428.24699999999996</v>
      </c>
    </row>
    <row r="451" spans="1:8" x14ac:dyDescent="0.25">
      <c r="A451" s="10" t="s">
        <v>13</v>
      </c>
      <c r="B451" s="10" t="s">
        <v>10</v>
      </c>
      <c r="C451" s="11">
        <v>42002</v>
      </c>
      <c r="D451" s="12">
        <v>64.95</v>
      </c>
      <c r="E451" s="13">
        <v>20</v>
      </c>
      <c r="F451" s="12">
        <f t="shared" si="18"/>
        <v>1299</v>
      </c>
      <c r="G451" s="14">
        <f t="shared" si="20"/>
        <v>12.99</v>
      </c>
      <c r="H451" s="12">
        <f t="shared" si="19"/>
        <v>1311.99</v>
      </c>
    </row>
    <row r="452" spans="1:8" x14ac:dyDescent="0.25">
      <c r="A452" s="10" t="s">
        <v>13</v>
      </c>
      <c r="B452" s="10" t="s">
        <v>12</v>
      </c>
      <c r="C452" s="11">
        <v>42002</v>
      </c>
      <c r="D452" s="12">
        <v>64.95</v>
      </c>
      <c r="E452" s="13">
        <v>1</v>
      </c>
      <c r="F452" s="12">
        <f t="shared" ref="F452:F515" si="21">D452*E452</f>
        <v>64.95</v>
      </c>
      <c r="G452" s="14">
        <f t="shared" si="20"/>
        <v>1.2990000000000002</v>
      </c>
      <c r="H452" s="12">
        <f t="shared" ref="H452:H515" si="22">F452+G452</f>
        <v>66.249000000000009</v>
      </c>
    </row>
    <row r="453" spans="1:8" x14ac:dyDescent="0.25">
      <c r="A453" s="10" t="s">
        <v>13</v>
      </c>
      <c r="B453" s="10" t="s">
        <v>18</v>
      </c>
      <c r="C453" s="11">
        <v>42002</v>
      </c>
      <c r="D453" s="12">
        <v>64.95</v>
      </c>
      <c r="E453" s="13">
        <v>5</v>
      </c>
      <c r="F453" s="12">
        <f t="shared" si="21"/>
        <v>324.75</v>
      </c>
      <c r="G453" s="14">
        <f t="shared" ref="G453:G516" si="23">IF(F453&gt;=1500,0,IF(F453&gt;=500,1%*F453,2%*F453))</f>
        <v>6.4950000000000001</v>
      </c>
      <c r="H453" s="12">
        <f t="shared" si="22"/>
        <v>331.245</v>
      </c>
    </row>
    <row r="454" spans="1:8" x14ac:dyDescent="0.25">
      <c r="A454" s="10" t="s">
        <v>11</v>
      </c>
      <c r="B454" s="10" t="s">
        <v>14</v>
      </c>
      <c r="C454" s="11">
        <v>42002</v>
      </c>
      <c r="D454" s="12">
        <v>329.95</v>
      </c>
      <c r="E454" s="13">
        <v>12</v>
      </c>
      <c r="F454" s="12">
        <f t="shared" si="21"/>
        <v>3959.3999999999996</v>
      </c>
      <c r="G454" s="14">
        <f t="shared" si="23"/>
        <v>0</v>
      </c>
      <c r="H454" s="12">
        <f t="shared" si="22"/>
        <v>3959.3999999999996</v>
      </c>
    </row>
    <row r="455" spans="1:8" x14ac:dyDescent="0.25">
      <c r="A455" s="10" t="s">
        <v>11</v>
      </c>
      <c r="B455" s="10" t="s">
        <v>17</v>
      </c>
      <c r="C455" s="11">
        <v>42002</v>
      </c>
      <c r="D455" s="12">
        <v>329.95</v>
      </c>
      <c r="E455" s="13">
        <v>6</v>
      </c>
      <c r="F455" s="12">
        <f t="shared" si="21"/>
        <v>1979.6999999999998</v>
      </c>
      <c r="G455" s="14">
        <f t="shared" si="23"/>
        <v>0</v>
      </c>
      <c r="H455" s="12">
        <f t="shared" si="22"/>
        <v>1979.6999999999998</v>
      </c>
    </row>
    <row r="456" spans="1:8" x14ac:dyDescent="0.25">
      <c r="A456" s="10" t="s">
        <v>15</v>
      </c>
      <c r="B456" s="10" t="s">
        <v>12</v>
      </c>
      <c r="C456" s="11">
        <v>42004</v>
      </c>
      <c r="D456" s="12">
        <v>139.94999999999999</v>
      </c>
      <c r="E456" s="13">
        <v>4</v>
      </c>
      <c r="F456" s="12">
        <f t="shared" si="21"/>
        <v>559.79999999999995</v>
      </c>
      <c r="G456" s="14">
        <f t="shared" si="23"/>
        <v>5.5979999999999999</v>
      </c>
      <c r="H456" s="12">
        <f t="shared" si="22"/>
        <v>565.39799999999991</v>
      </c>
    </row>
    <row r="457" spans="1:8" x14ac:dyDescent="0.25">
      <c r="A457" s="10" t="s">
        <v>15</v>
      </c>
      <c r="B457" s="10" t="s">
        <v>12</v>
      </c>
      <c r="C457" s="11">
        <v>42004</v>
      </c>
      <c r="D457" s="12">
        <v>139.94999999999999</v>
      </c>
      <c r="E457" s="13">
        <v>15</v>
      </c>
      <c r="F457" s="12">
        <f t="shared" si="21"/>
        <v>2099.25</v>
      </c>
      <c r="G457" s="14">
        <f t="shared" si="23"/>
        <v>0</v>
      </c>
      <c r="H457" s="12">
        <f t="shared" si="22"/>
        <v>2099.25</v>
      </c>
    </row>
    <row r="458" spans="1:8" x14ac:dyDescent="0.25">
      <c r="A458" s="10" t="s">
        <v>13</v>
      </c>
      <c r="B458" s="10" t="s">
        <v>10</v>
      </c>
      <c r="C458" s="11">
        <v>42004</v>
      </c>
      <c r="D458" s="12">
        <v>64.95</v>
      </c>
      <c r="E458" s="13">
        <v>9</v>
      </c>
      <c r="F458" s="12">
        <f t="shared" si="21"/>
        <v>584.55000000000007</v>
      </c>
      <c r="G458" s="14">
        <f t="shared" si="23"/>
        <v>5.8455000000000004</v>
      </c>
      <c r="H458" s="12">
        <f t="shared" si="22"/>
        <v>590.39550000000008</v>
      </c>
    </row>
    <row r="459" spans="1:8" x14ac:dyDescent="0.25">
      <c r="A459" s="10" t="s">
        <v>13</v>
      </c>
      <c r="B459" s="10" t="s">
        <v>12</v>
      </c>
      <c r="C459" s="11">
        <v>42004</v>
      </c>
      <c r="D459" s="12">
        <v>64.95</v>
      </c>
      <c r="E459" s="13">
        <v>11</v>
      </c>
      <c r="F459" s="12">
        <f t="shared" si="21"/>
        <v>714.45</v>
      </c>
      <c r="G459" s="14">
        <f t="shared" si="23"/>
        <v>7.1445000000000007</v>
      </c>
      <c r="H459" s="12">
        <f t="shared" si="22"/>
        <v>721.59450000000004</v>
      </c>
    </row>
    <row r="460" spans="1:8" x14ac:dyDescent="0.25">
      <c r="A460" s="10" t="s">
        <v>9</v>
      </c>
      <c r="B460" s="10" t="s">
        <v>18</v>
      </c>
      <c r="C460" s="11">
        <v>42004</v>
      </c>
      <c r="D460" s="12">
        <v>299.95</v>
      </c>
      <c r="E460" s="13">
        <v>8</v>
      </c>
      <c r="F460" s="12">
        <f t="shared" si="21"/>
        <v>2399.6</v>
      </c>
      <c r="G460" s="14">
        <f t="shared" si="23"/>
        <v>0</v>
      </c>
      <c r="H460" s="12">
        <f t="shared" si="22"/>
        <v>2399.6</v>
      </c>
    </row>
    <row r="461" spans="1:8" x14ac:dyDescent="0.25">
      <c r="A461" s="10" t="s">
        <v>9</v>
      </c>
      <c r="B461" s="10" t="s">
        <v>17</v>
      </c>
      <c r="C461" s="11">
        <v>42005</v>
      </c>
      <c r="D461" s="12">
        <v>299.95</v>
      </c>
      <c r="E461" s="13">
        <v>4</v>
      </c>
      <c r="F461" s="12">
        <f t="shared" si="21"/>
        <v>1199.8</v>
      </c>
      <c r="G461" s="14">
        <f t="shared" si="23"/>
        <v>11.997999999999999</v>
      </c>
      <c r="H461" s="12">
        <f t="shared" si="22"/>
        <v>1211.798</v>
      </c>
    </row>
    <row r="462" spans="1:8" x14ac:dyDescent="0.25">
      <c r="A462" s="10" t="s">
        <v>11</v>
      </c>
      <c r="B462" s="10" t="s">
        <v>10</v>
      </c>
      <c r="C462" s="11">
        <v>42005</v>
      </c>
      <c r="D462" s="12">
        <v>329.95</v>
      </c>
      <c r="E462" s="13">
        <v>12</v>
      </c>
      <c r="F462" s="12">
        <f t="shared" si="21"/>
        <v>3959.3999999999996</v>
      </c>
      <c r="G462" s="14">
        <f t="shared" si="23"/>
        <v>0</v>
      </c>
      <c r="H462" s="12">
        <f t="shared" si="22"/>
        <v>3959.3999999999996</v>
      </c>
    </row>
    <row r="463" spans="1:8" x14ac:dyDescent="0.25">
      <c r="A463" s="10" t="s">
        <v>15</v>
      </c>
      <c r="B463" s="10" t="s">
        <v>17</v>
      </c>
      <c r="C463" s="11">
        <v>42010</v>
      </c>
      <c r="D463" s="12">
        <v>139.94999999999999</v>
      </c>
      <c r="E463" s="13">
        <v>15</v>
      </c>
      <c r="F463" s="12">
        <f t="shared" si="21"/>
        <v>2099.25</v>
      </c>
      <c r="G463" s="14">
        <f t="shared" si="23"/>
        <v>0</v>
      </c>
      <c r="H463" s="12">
        <f t="shared" si="22"/>
        <v>2099.25</v>
      </c>
    </row>
    <row r="464" spans="1:8" x14ac:dyDescent="0.25">
      <c r="A464" s="10" t="s">
        <v>13</v>
      </c>
      <c r="B464" s="10" t="s">
        <v>18</v>
      </c>
      <c r="C464" s="11">
        <v>42010</v>
      </c>
      <c r="D464" s="12">
        <v>64.95</v>
      </c>
      <c r="E464" s="13">
        <v>1</v>
      </c>
      <c r="F464" s="12">
        <f t="shared" si="21"/>
        <v>64.95</v>
      </c>
      <c r="G464" s="14">
        <f t="shared" si="23"/>
        <v>1.2990000000000002</v>
      </c>
      <c r="H464" s="12">
        <f t="shared" si="22"/>
        <v>66.249000000000009</v>
      </c>
    </row>
    <row r="465" spans="1:8" x14ac:dyDescent="0.25">
      <c r="A465" s="10" t="s">
        <v>11</v>
      </c>
      <c r="B465" s="10" t="s">
        <v>14</v>
      </c>
      <c r="C465" s="11">
        <v>42010</v>
      </c>
      <c r="D465" s="12">
        <v>329.95</v>
      </c>
      <c r="E465" s="13">
        <v>2</v>
      </c>
      <c r="F465" s="12">
        <f t="shared" si="21"/>
        <v>659.9</v>
      </c>
      <c r="G465" s="14">
        <f t="shared" si="23"/>
        <v>6.5990000000000002</v>
      </c>
      <c r="H465" s="12">
        <f t="shared" si="22"/>
        <v>666.49900000000002</v>
      </c>
    </row>
    <row r="466" spans="1:8" x14ac:dyDescent="0.25">
      <c r="A466" s="10" t="s">
        <v>15</v>
      </c>
      <c r="B466" s="10" t="s">
        <v>10</v>
      </c>
      <c r="C466" s="11">
        <v>42011</v>
      </c>
      <c r="D466" s="12">
        <v>139.94999999999999</v>
      </c>
      <c r="E466" s="13">
        <v>20</v>
      </c>
      <c r="F466" s="12">
        <f t="shared" si="21"/>
        <v>2799</v>
      </c>
      <c r="G466" s="14">
        <f t="shared" si="23"/>
        <v>0</v>
      </c>
      <c r="H466" s="12">
        <f t="shared" si="22"/>
        <v>2799</v>
      </c>
    </row>
    <row r="467" spans="1:8" x14ac:dyDescent="0.25">
      <c r="A467" s="10" t="s">
        <v>15</v>
      </c>
      <c r="B467" s="10" t="s">
        <v>12</v>
      </c>
      <c r="C467" s="11">
        <v>42011</v>
      </c>
      <c r="D467" s="12">
        <v>139.94999999999999</v>
      </c>
      <c r="E467" s="13">
        <v>4</v>
      </c>
      <c r="F467" s="12">
        <f t="shared" si="21"/>
        <v>559.79999999999995</v>
      </c>
      <c r="G467" s="14">
        <f t="shared" si="23"/>
        <v>5.5979999999999999</v>
      </c>
      <c r="H467" s="12">
        <f t="shared" si="22"/>
        <v>565.39799999999991</v>
      </c>
    </row>
    <row r="468" spans="1:8" x14ac:dyDescent="0.25">
      <c r="A468" s="10" t="s">
        <v>16</v>
      </c>
      <c r="B468" s="10" t="s">
        <v>10</v>
      </c>
      <c r="C468" s="11">
        <v>42011</v>
      </c>
      <c r="D468" s="12">
        <v>649.99</v>
      </c>
      <c r="E468" s="13">
        <v>18</v>
      </c>
      <c r="F468" s="12">
        <f t="shared" si="21"/>
        <v>11699.82</v>
      </c>
      <c r="G468" s="14">
        <f t="shared" si="23"/>
        <v>0</v>
      </c>
      <c r="H468" s="12">
        <f t="shared" si="22"/>
        <v>11699.82</v>
      </c>
    </row>
    <row r="469" spans="1:8" x14ac:dyDescent="0.25">
      <c r="A469" s="10" t="s">
        <v>9</v>
      </c>
      <c r="B469" s="10" t="s">
        <v>17</v>
      </c>
      <c r="C469" s="11">
        <v>42012</v>
      </c>
      <c r="D469" s="12">
        <v>299.95</v>
      </c>
      <c r="E469" s="13">
        <v>7</v>
      </c>
      <c r="F469" s="12">
        <f t="shared" si="21"/>
        <v>2099.65</v>
      </c>
      <c r="G469" s="14">
        <f t="shared" si="23"/>
        <v>0</v>
      </c>
      <c r="H469" s="12">
        <f t="shared" si="22"/>
        <v>2099.65</v>
      </c>
    </row>
    <row r="470" spans="1:8" x14ac:dyDescent="0.25">
      <c r="A470" s="10" t="s">
        <v>11</v>
      </c>
      <c r="B470" s="10" t="s">
        <v>14</v>
      </c>
      <c r="C470" s="11">
        <v>42012</v>
      </c>
      <c r="D470" s="12">
        <v>329.95</v>
      </c>
      <c r="E470" s="13">
        <v>11</v>
      </c>
      <c r="F470" s="12">
        <f t="shared" si="21"/>
        <v>3629.45</v>
      </c>
      <c r="G470" s="14">
        <f t="shared" si="23"/>
        <v>0</v>
      </c>
      <c r="H470" s="12">
        <f t="shared" si="22"/>
        <v>3629.45</v>
      </c>
    </row>
    <row r="471" spans="1:8" x14ac:dyDescent="0.25">
      <c r="A471" s="10" t="s">
        <v>11</v>
      </c>
      <c r="B471" s="10" t="s">
        <v>14</v>
      </c>
      <c r="C471" s="11">
        <v>42012</v>
      </c>
      <c r="D471" s="12">
        <v>329.95</v>
      </c>
      <c r="E471" s="13">
        <v>1</v>
      </c>
      <c r="F471" s="12">
        <f t="shared" si="21"/>
        <v>329.95</v>
      </c>
      <c r="G471" s="14">
        <f t="shared" si="23"/>
        <v>6.5990000000000002</v>
      </c>
      <c r="H471" s="12">
        <f t="shared" si="22"/>
        <v>336.54899999999998</v>
      </c>
    </row>
    <row r="472" spans="1:8" x14ac:dyDescent="0.25">
      <c r="A472" s="10" t="s">
        <v>15</v>
      </c>
      <c r="B472" s="10" t="s">
        <v>10</v>
      </c>
      <c r="C472" s="11">
        <v>42013</v>
      </c>
      <c r="D472" s="12">
        <v>139.94999999999999</v>
      </c>
      <c r="E472" s="13">
        <v>16</v>
      </c>
      <c r="F472" s="12">
        <f t="shared" si="21"/>
        <v>2239.1999999999998</v>
      </c>
      <c r="G472" s="14">
        <f t="shared" si="23"/>
        <v>0</v>
      </c>
      <c r="H472" s="12">
        <f t="shared" si="22"/>
        <v>2239.1999999999998</v>
      </c>
    </row>
    <row r="473" spans="1:8" x14ac:dyDescent="0.25">
      <c r="A473" s="10" t="s">
        <v>15</v>
      </c>
      <c r="B473" s="10" t="s">
        <v>17</v>
      </c>
      <c r="C473" s="11">
        <v>42013</v>
      </c>
      <c r="D473" s="12">
        <v>139.94999999999999</v>
      </c>
      <c r="E473" s="13">
        <v>6</v>
      </c>
      <c r="F473" s="12">
        <f t="shared" si="21"/>
        <v>839.69999999999993</v>
      </c>
      <c r="G473" s="14">
        <f t="shared" si="23"/>
        <v>8.3970000000000002</v>
      </c>
      <c r="H473" s="12">
        <f t="shared" si="22"/>
        <v>848.09699999999998</v>
      </c>
    </row>
    <row r="474" spans="1:8" x14ac:dyDescent="0.25">
      <c r="A474" s="10" t="s">
        <v>13</v>
      </c>
      <c r="B474" s="10" t="s">
        <v>10</v>
      </c>
      <c r="C474" s="11">
        <v>42013</v>
      </c>
      <c r="D474" s="12">
        <v>64.95</v>
      </c>
      <c r="E474" s="13">
        <v>16</v>
      </c>
      <c r="F474" s="12">
        <f t="shared" si="21"/>
        <v>1039.2</v>
      </c>
      <c r="G474" s="14">
        <f t="shared" si="23"/>
        <v>10.392000000000001</v>
      </c>
      <c r="H474" s="12">
        <f t="shared" si="22"/>
        <v>1049.5920000000001</v>
      </c>
    </row>
    <row r="475" spans="1:8" x14ac:dyDescent="0.25">
      <c r="A475" s="10" t="s">
        <v>16</v>
      </c>
      <c r="B475" s="10" t="s">
        <v>14</v>
      </c>
      <c r="C475" s="11">
        <v>42013</v>
      </c>
      <c r="D475" s="12">
        <v>649.99</v>
      </c>
      <c r="E475" s="13">
        <v>7</v>
      </c>
      <c r="F475" s="12">
        <f t="shared" si="21"/>
        <v>4549.93</v>
      </c>
      <c r="G475" s="14">
        <f t="shared" si="23"/>
        <v>0</v>
      </c>
      <c r="H475" s="12">
        <f t="shared" si="22"/>
        <v>4549.93</v>
      </c>
    </row>
    <row r="476" spans="1:8" x14ac:dyDescent="0.25">
      <c r="A476" s="10" t="s">
        <v>16</v>
      </c>
      <c r="B476" s="10" t="s">
        <v>14</v>
      </c>
      <c r="C476" s="11">
        <v>42013</v>
      </c>
      <c r="D476" s="12">
        <v>649.99</v>
      </c>
      <c r="E476" s="13">
        <v>8</v>
      </c>
      <c r="F476" s="12">
        <f t="shared" si="21"/>
        <v>5199.92</v>
      </c>
      <c r="G476" s="14">
        <f t="shared" si="23"/>
        <v>0</v>
      </c>
      <c r="H476" s="12">
        <f t="shared" si="22"/>
        <v>5199.92</v>
      </c>
    </row>
    <row r="477" spans="1:8" x14ac:dyDescent="0.25">
      <c r="A477" s="10" t="s">
        <v>16</v>
      </c>
      <c r="B477" s="10" t="s">
        <v>18</v>
      </c>
      <c r="C477" s="11">
        <v>42013</v>
      </c>
      <c r="D477" s="12">
        <v>649.99</v>
      </c>
      <c r="E477" s="13">
        <v>15</v>
      </c>
      <c r="F477" s="12">
        <f t="shared" si="21"/>
        <v>9749.85</v>
      </c>
      <c r="G477" s="14">
        <f t="shared" si="23"/>
        <v>0</v>
      </c>
      <c r="H477" s="12">
        <f t="shared" si="22"/>
        <v>9749.85</v>
      </c>
    </row>
    <row r="478" spans="1:8" x14ac:dyDescent="0.25">
      <c r="A478" s="10" t="s">
        <v>11</v>
      </c>
      <c r="B478" s="10" t="s">
        <v>18</v>
      </c>
      <c r="C478" s="11">
        <v>42013</v>
      </c>
      <c r="D478" s="12">
        <v>329.95</v>
      </c>
      <c r="E478" s="13">
        <v>11</v>
      </c>
      <c r="F478" s="12">
        <f t="shared" si="21"/>
        <v>3629.45</v>
      </c>
      <c r="G478" s="14">
        <f t="shared" si="23"/>
        <v>0</v>
      </c>
      <c r="H478" s="12">
        <f t="shared" si="22"/>
        <v>3629.45</v>
      </c>
    </row>
    <row r="479" spans="1:8" x14ac:dyDescent="0.25">
      <c r="A479" s="10" t="s">
        <v>15</v>
      </c>
      <c r="B479" s="10" t="s">
        <v>10</v>
      </c>
      <c r="C479" s="11">
        <v>42014</v>
      </c>
      <c r="D479" s="12">
        <v>139.94999999999999</v>
      </c>
      <c r="E479" s="13">
        <v>6</v>
      </c>
      <c r="F479" s="12">
        <f t="shared" si="21"/>
        <v>839.69999999999993</v>
      </c>
      <c r="G479" s="14">
        <f t="shared" si="23"/>
        <v>8.3970000000000002</v>
      </c>
      <c r="H479" s="12">
        <f t="shared" si="22"/>
        <v>848.09699999999998</v>
      </c>
    </row>
    <row r="480" spans="1:8" x14ac:dyDescent="0.25">
      <c r="A480" s="10" t="s">
        <v>15</v>
      </c>
      <c r="B480" s="10" t="s">
        <v>18</v>
      </c>
      <c r="C480" s="11">
        <v>42014</v>
      </c>
      <c r="D480" s="12">
        <v>139.94999999999999</v>
      </c>
      <c r="E480" s="13">
        <v>11</v>
      </c>
      <c r="F480" s="12">
        <f t="shared" si="21"/>
        <v>1539.4499999999998</v>
      </c>
      <c r="G480" s="14">
        <f t="shared" si="23"/>
        <v>0</v>
      </c>
      <c r="H480" s="12">
        <f t="shared" si="22"/>
        <v>1539.4499999999998</v>
      </c>
    </row>
    <row r="481" spans="1:8" x14ac:dyDescent="0.25">
      <c r="A481" s="10" t="s">
        <v>16</v>
      </c>
      <c r="B481" s="10" t="s">
        <v>18</v>
      </c>
      <c r="C481" s="11">
        <v>42014</v>
      </c>
      <c r="D481" s="12">
        <v>649.99</v>
      </c>
      <c r="E481" s="13">
        <v>7</v>
      </c>
      <c r="F481" s="12">
        <f t="shared" si="21"/>
        <v>4549.93</v>
      </c>
      <c r="G481" s="14">
        <f t="shared" si="23"/>
        <v>0</v>
      </c>
      <c r="H481" s="12">
        <f t="shared" si="22"/>
        <v>4549.93</v>
      </c>
    </row>
    <row r="482" spans="1:8" x14ac:dyDescent="0.25">
      <c r="A482" s="10" t="s">
        <v>15</v>
      </c>
      <c r="B482" s="10" t="s">
        <v>18</v>
      </c>
      <c r="C482" s="11">
        <v>42016</v>
      </c>
      <c r="D482" s="12">
        <v>139.94999999999999</v>
      </c>
      <c r="E482" s="13">
        <v>1</v>
      </c>
      <c r="F482" s="12">
        <f t="shared" si="21"/>
        <v>139.94999999999999</v>
      </c>
      <c r="G482" s="14">
        <f t="shared" si="23"/>
        <v>2.7989999999999999</v>
      </c>
      <c r="H482" s="12">
        <f t="shared" si="22"/>
        <v>142.749</v>
      </c>
    </row>
    <row r="483" spans="1:8" x14ac:dyDescent="0.25">
      <c r="A483" s="10" t="s">
        <v>15</v>
      </c>
      <c r="B483" s="10" t="s">
        <v>14</v>
      </c>
      <c r="C483" s="11">
        <v>42017</v>
      </c>
      <c r="D483" s="12">
        <v>139.94999999999999</v>
      </c>
      <c r="E483" s="13">
        <v>15</v>
      </c>
      <c r="F483" s="12">
        <f t="shared" si="21"/>
        <v>2099.25</v>
      </c>
      <c r="G483" s="14">
        <f t="shared" si="23"/>
        <v>0</v>
      </c>
      <c r="H483" s="12">
        <f t="shared" si="22"/>
        <v>2099.25</v>
      </c>
    </row>
    <row r="484" spans="1:8" x14ac:dyDescent="0.25">
      <c r="A484" s="10" t="s">
        <v>15</v>
      </c>
      <c r="B484" s="10" t="s">
        <v>10</v>
      </c>
      <c r="C484" s="11">
        <v>42017</v>
      </c>
      <c r="D484" s="12">
        <v>139.94999999999999</v>
      </c>
      <c r="E484" s="13">
        <v>13</v>
      </c>
      <c r="F484" s="12">
        <f t="shared" si="21"/>
        <v>1819.35</v>
      </c>
      <c r="G484" s="14">
        <f t="shared" si="23"/>
        <v>0</v>
      </c>
      <c r="H484" s="12">
        <f t="shared" si="22"/>
        <v>1819.35</v>
      </c>
    </row>
    <row r="485" spans="1:8" x14ac:dyDescent="0.25">
      <c r="A485" s="10" t="s">
        <v>13</v>
      </c>
      <c r="B485" s="10" t="s">
        <v>14</v>
      </c>
      <c r="C485" s="11">
        <v>42017</v>
      </c>
      <c r="D485" s="12">
        <v>64.95</v>
      </c>
      <c r="E485" s="13">
        <v>12</v>
      </c>
      <c r="F485" s="12">
        <f t="shared" si="21"/>
        <v>779.40000000000009</v>
      </c>
      <c r="G485" s="14">
        <f t="shared" si="23"/>
        <v>7.7940000000000014</v>
      </c>
      <c r="H485" s="12">
        <f t="shared" si="22"/>
        <v>787.19400000000007</v>
      </c>
    </row>
    <row r="486" spans="1:8" x14ac:dyDescent="0.25">
      <c r="A486" s="10" t="s">
        <v>11</v>
      </c>
      <c r="B486" s="10" t="s">
        <v>18</v>
      </c>
      <c r="C486" s="11">
        <v>42017</v>
      </c>
      <c r="D486" s="12">
        <v>329.95</v>
      </c>
      <c r="E486" s="13">
        <v>1</v>
      </c>
      <c r="F486" s="12">
        <f t="shared" si="21"/>
        <v>329.95</v>
      </c>
      <c r="G486" s="14">
        <f t="shared" si="23"/>
        <v>6.5990000000000002</v>
      </c>
      <c r="H486" s="12">
        <f t="shared" si="22"/>
        <v>336.54899999999998</v>
      </c>
    </row>
    <row r="487" spans="1:8" x14ac:dyDescent="0.25">
      <c r="A487" s="10" t="s">
        <v>11</v>
      </c>
      <c r="B487" s="10" t="s">
        <v>18</v>
      </c>
      <c r="C487" s="11">
        <v>42017</v>
      </c>
      <c r="D487" s="12">
        <v>329.95</v>
      </c>
      <c r="E487" s="13">
        <v>15</v>
      </c>
      <c r="F487" s="12">
        <f t="shared" si="21"/>
        <v>4949.25</v>
      </c>
      <c r="G487" s="14">
        <f t="shared" si="23"/>
        <v>0</v>
      </c>
      <c r="H487" s="12">
        <f t="shared" si="22"/>
        <v>4949.25</v>
      </c>
    </row>
    <row r="488" spans="1:8" x14ac:dyDescent="0.25">
      <c r="A488" s="10" t="s">
        <v>9</v>
      </c>
      <c r="B488" s="10" t="s">
        <v>18</v>
      </c>
      <c r="C488" s="11">
        <v>42019</v>
      </c>
      <c r="D488" s="12">
        <v>299.95</v>
      </c>
      <c r="E488" s="13">
        <v>13</v>
      </c>
      <c r="F488" s="12">
        <f t="shared" si="21"/>
        <v>3899.35</v>
      </c>
      <c r="G488" s="14">
        <f t="shared" si="23"/>
        <v>0</v>
      </c>
      <c r="H488" s="12">
        <f t="shared" si="22"/>
        <v>3899.35</v>
      </c>
    </row>
    <row r="489" spans="1:8" x14ac:dyDescent="0.25">
      <c r="A489" s="10" t="s">
        <v>16</v>
      </c>
      <c r="B489" s="10" t="s">
        <v>10</v>
      </c>
      <c r="C489" s="11">
        <v>42019</v>
      </c>
      <c r="D489" s="12">
        <v>649.99</v>
      </c>
      <c r="E489" s="13">
        <v>6</v>
      </c>
      <c r="F489" s="12">
        <f t="shared" si="21"/>
        <v>3899.94</v>
      </c>
      <c r="G489" s="14">
        <f t="shared" si="23"/>
        <v>0</v>
      </c>
      <c r="H489" s="12">
        <f t="shared" si="22"/>
        <v>3899.94</v>
      </c>
    </row>
    <row r="490" spans="1:8" x14ac:dyDescent="0.25">
      <c r="A490" s="10" t="s">
        <v>15</v>
      </c>
      <c r="B490" s="10" t="s">
        <v>14</v>
      </c>
      <c r="C490" s="11">
        <v>42020</v>
      </c>
      <c r="D490" s="12">
        <v>139.94999999999999</v>
      </c>
      <c r="E490" s="13">
        <v>15</v>
      </c>
      <c r="F490" s="12">
        <f t="shared" si="21"/>
        <v>2099.25</v>
      </c>
      <c r="G490" s="14">
        <f t="shared" si="23"/>
        <v>0</v>
      </c>
      <c r="H490" s="12">
        <f t="shared" si="22"/>
        <v>2099.25</v>
      </c>
    </row>
    <row r="491" spans="1:8" x14ac:dyDescent="0.25">
      <c r="A491" s="10" t="s">
        <v>9</v>
      </c>
      <c r="B491" s="10" t="s">
        <v>12</v>
      </c>
      <c r="C491" s="11">
        <v>42020</v>
      </c>
      <c r="D491" s="12">
        <v>299.95</v>
      </c>
      <c r="E491" s="13">
        <v>12</v>
      </c>
      <c r="F491" s="12">
        <f t="shared" si="21"/>
        <v>3599.3999999999996</v>
      </c>
      <c r="G491" s="14">
        <f t="shared" si="23"/>
        <v>0</v>
      </c>
      <c r="H491" s="12">
        <f t="shared" si="22"/>
        <v>3599.3999999999996</v>
      </c>
    </row>
    <row r="492" spans="1:8" x14ac:dyDescent="0.25">
      <c r="A492" s="10" t="s">
        <v>9</v>
      </c>
      <c r="B492" s="10" t="s">
        <v>18</v>
      </c>
      <c r="C492" s="11">
        <v>42020</v>
      </c>
      <c r="D492" s="12">
        <v>299.95</v>
      </c>
      <c r="E492" s="13">
        <v>2</v>
      </c>
      <c r="F492" s="12">
        <f t="shared" si="21"/>
        <v>599.9</v>
      </c>
      <c r="G492" s="14">
        <f t="shared" si="23"/>
        <v>5.9989999999999997</v>
      </c>
      <c r="H492" s="12">
        <f t="shared" si="22"/>
        <v>605.899</v>
      </c>
    </row>
    <row r="493" spans="1:8" x14ac:dyDescent="0.25">
      <c r="A493" s="10" t="s">
        <v>13</v>
      </c>
      <c r="B493" s="10" t="s">
        <v>14</v>
      </c>
      <c r="C493" s="11">
        <v>42021</v>
      </c>
      <c r="D493" s="12">
        <v>64.95</v>
      </c>
      <c r="E493" s="13">
        <v>2</v>
      </c>
      <c r="F493" s="12">
        <f t="shared" si="21"/>
        <v>129.9</v>
      </c>
      <c r="G493" s="14">
        <f t="shared" si="23"/>
        <v>2.5980000000000003</v>
      </c>
      <c r="H493" s="12">
        <f t="shared" si="22"/>
        <v>132.49800000000002</v>
      </c>
    </row>
    <row r="494" spans="1:8" x14ac:dyDescent="0.25">
      <c r="A494" s="10" t="s">
        <v>13</v>
      </c>
      <c r="B494" s="10" t="s">
        <v>10</v>
      </c>
      <c r="C494" s="11">
        <v>42021</v>
      </c>
      <c r="D494" s="12">
        <v>64.95</v>
      </c>
      <c r="E494" s="13">
        <v>8</v>
      </c>
      <c r="F494" s="12">
        <f t="shared" si="21"/>
        <v>519.6</v>
      </c>
      <c r="G494" s="14">
        <f t="shared" si="23"/>
        <v>5.1960000000000006</v>
      </c>
      <c r="H494" s="12">
        <f t="shared" si="22"/>
        <v>524.79600000000005</v>
      </c>
    </row>
    <row r="495" spans="1:8" x14ac:dyDescent="0.25">
      <c r="A495" s="10" t="s">
        <v>11</v>
      </c>
      <c r="B495" s="10" t="s">
        <v>17</v>
      </c>
      <c r="C495" s="11">
        <v>42021</v>
      </c>
      <c r="D495" s="12">
        <v>329.95</v>
      </c>
      <c r="E495" s="13">
        <v>10</v>
      </c>
      <c r="F495" s="12">
        <f t="shared" si="21"/>
        <v>3299.5</v>
      </c>
      <c r="G495" s="14">
        <f t="shared" si="23"/>
        <v>0</v>
      </c>
      <c r="H495" s="12">
        <f t="shared" si="22"/>
        <v>3299.5</v>
      </c>
    </row>
    <row r="496" spans="1:8" x14ac:dyDescent="0.25">
      <c r="A496" s="10" t="s">
        <v>13</v>
      </c>
      <c r="B496" s="10" t="s">
        <v>12</v>
      </c>
      <c r="C496" s="11">
        <v>42024</v>
      </c>
      <c r="D496" s="12">
        <v>64.95</v>
      </c>
      <c r="E496" s="13">
        <v>14</v>
      </c>
      <c r="F496" s="12">
        <f t="shared" si="21"/>
        <v>909.30000000000007</v>
      </c>
      <c r="G496" s="14">
        <f t="shared" si="23"/>
        <v>9.0930000000000017</v>
      </c>
      <c r="H496" s="12">
        <f t="shared" si="22"/>
        <v>918.39300000000003</v>
      </c>
    </row>
    <row r="497" spans="1:8" x14ac:dyDescent="0.25">
      <c r="A497" s="10" t="s">
        <v>9</v>
      </c>
      <c r="B497" s="10" t="s">
        <v>18</v>
      </c>
      <c r="C497" s="11">
        <v>42024</v>
      </c>
      <c r="D497" s="12">
        <v>299.95</v>
      </c>
      <c r="E497" s="13">
        <v>8</v>
      </c>
      <c r="F497" s="12">
        <f t="shared" si="21"/>
        <v>2399.6</v>
      </c>
      <c r="G497" s="14">
        <f t="shared" si="23"/>
        <v>0</v>
      </c>
      <c r="H497" s="12">
        <f t="shared" si="22"/>
        <v>2399.6</v>
      </c>
    </row>
    <row r="498" spans="1:8" x14ac:dyDescent="0.25">
      <c r="A498" s="10" t="s">
        <v>16</v>
      </c>
      <c r="B498" s="10" t="s">
        <v>14</v>
      </c>
      <c r="C498" s="11">
        <v>42024</v>
      </c>
      <c r="D498" s="12">
        <v>649.99</v>
      </c>
      <c r="E498" s="13">
        <v>3</v>
      </c>
      <c r="F498" s="12">
        <f t="shared" si="21"/>
        <v>1949.97</v>
      </c>
      <c r="G498" s="14">
        <f t="shared" si="23"/>
        <v>0</v>
      </c>
      <c r="H498" s="12">
        <f t="shared" si="22"/>
        <v>1949.97</v>
      </c>
    </row>
    <row r="499" spans="1:8" x14ac:dyDescent="0.25">
      <c r="A499" s="10" t="s">
        <v>16</v>
      </c>
      <c r="B499" s="10" t="s">
        <v>12</v>
      </c>
      <c r="C499" s="11">
        <v>42025</v>
      </c>
      <c r="D499" s="12">
        <v>649.99</v>
      </c>
      <c r="E499" s="13">
        <v>10</v>
      </c>
      <c r="F499" s="12">
        <f t="shared" si="21"/>
        <v>6499.9</v>
      </c>
      <c r="G499" s="14">
        <f t="shared" si="23"/>
        <v>0</v>
      </c>
      <c r="H499" s="12">
        <f t="shared" si="22"/>
        <v>6499.9</v>
      </c>
    </row>
    <row r="500" spans="1:8" x14ac:dyDescent="0.25">
      <c r="A500" s="10" t="s">
        <v>16</v>
      </c>
      <c r="B500" s="10" t="s">
        <v>10</v>
      </c>
      <c r="C500" s="11">
        <v>42027</v>
      </c>
      <c r="D500" s="12">
        <v>649.99</v>
      </c>
      <c r="E500" s="13">
        <v>15</v>
      </c>
      <c r="F500" s="12">
        <f t="shared" si="21"/>
        <v>9749.85</v>
      </c>
      <c r="G500" s="14">
        <f t="shared" si="23"/>
        <v>0</v>
      </c>
      <c r="H500" s="12">
        <f t="shared" si="22"/>
        <v>9749.85</v>
      </c>
    </row>
    <row r="501" spans="1:8" x14ac:dyDescent="0.25">
      <c r="A501" s="10" t="s">
        <v>11</v>
      </c>
      <c r="B501" s="10" t="s">
        <v>17</v>
      </c>
      <c r="C501" s="11">
        <v>42027</v>
      </c>
      <c r="D501" s="12">
        <v>329.95</v>
      </c>
      <c r="E501" s="13">
        <v>11</v>
      </c>
      <c r="F501" s="12">
        <f t="shared" si="21"/>
        <v>3629.45</v>
      </c>
      <c r="G501" s="14">
        <f t="shared" si="23"/>
        <v>0</v>
      </c>
      <c r="H501" s="12">
        <f t="shared" si="22"/>
        <v>3629.45</v>
      </c>
    </row>
    <row r="502" spans="1:8" x14ac:dyDescent="0.25">
      <c r="A502" s="10" t="s">
        <v>13</v>
      </c>
      <c r="B502" s="10" t="s">
        <v>18</v>
      </c>
      <c r="C502" s="11">
        <v>42028</v>
      </c>
      <c r="D502" s="12">
        <v>64.95</v>
      </c>
      <c r="E502" s="13">
        <v>10</v>
      </c>
      <c r="F502" s="12">
        <f t="shared" si="21"/>
        <v>649.5</v>
      </c>
      <c r="G502" s="14">
        <f t="shared" si="23"/>
        <v>6.4950000000000001</v>
      </c>
      <c r="H502" s="12">
        <f t="shared" si="22"/>
        <v>655.995</v>
      </c>
    </row>
    <row r="503" spans="1:8" x14ac:dyDescent="0.25">
      <c r="A503" s="10" t="s">
        <v>15</v>
      </c>
      <c r="B503" s="10" t="s">
        <v>17</v>
      </c>
      <c r="C503" s="11">
        <v>42030</v>
      </c>
      <c r="D503" s="12">
        <v>139.94999999999999</v>
      </c>
      <c r="E503" s="13">
        <v>11</v>
      </c>
      <c r="F503" s="12">
        <f t="shared" si="21"/>
        <v>1539.4499999999998</v>
      </c>
      <c r="G503" s="14">
        <f t="shared" si="23"/>
        <v>0</v>
      </c>
      <c r="H503" s="12">
        <f t="shared" si="22"/>
        <v>1539.4499999999998</v>
      </c>
    </row>
    <row r="504" spans="1:8" x14ac:dyDescent="0.25">
      <c r="A504" s="10" t="s">
        <v>9</v>
      </c>
      <c r="B504" s="10" t="s">
        <v>17</v>
      </c>
      <c r="C504" s="11">
        <v>42031</v>
      </c>
      <c r="D504" s="12">
        <v>299.95</v>
      </c>
      <c r="E504" s="13">
        <v>15</v>
      </c>
      <c r="F504" s="12">
        <f t="shared" si="21"/>
        <v>4499.25</v>
      </c>
      <c r="G504" s="14">
        <f t="shared" si="23"/>
        <v>0</v>
      </c>
      <c r="H504" s="12">
        <f t="shared" si="22"/>
        <v>4499.25</v>
      </c>
    </row>
    <row r="505" spans="1:8" x14ac:dyDescent="0.25">
      <c r="A505" s="10" t="s">
        <v>16</v>
      </c>
      <c r="B505" s="10" t="s">
        <v>14</v>
      </c>
      <c r="C505" s="11">
        <v>42031</v>
      </c>
      <c r="D505" s="12">
        <v>649.99</v>
      </c>
      <c r="E505" s="13">
        <v>2</v>
      </c>
      <c r="F505" s="12">
        <f t="shared" si="21"/>
        <v>1299.98</v>
      </c>
      <c r="G505" s="14">
        <f t="shared" si="23"/>
        <v>12.9998</v>
      </c>
      <c r="H505" s="12">
        <f t="shared" si="22"/>
        <v>1312.9798000000001</v>
      </c>
    </row>
    <row r="506" spans="1:8" x14ac:dyDescent="0.25">
      <c r="A506" s="10" t="s">
        <v>16</v>
      </c>
      <c r="B506" s="10" t="s">
        <v>12</v>
      </c>
      <c r="C506" s="11">
        <v>42031</v>
      </c>
      <c r="D506" s="12">
        <v>649.99</v>
      </c>
      <c r="E506" s="13">
        <v>11</v>
      </c>
      <c r="F506" s="12">
        <f t="shared" si="21"/>
        <v>7149.89</v>
      </c>
      <c r="G506" s="14">
        <f t="shared" si="23"/>
        <v>0</v>
      </c>
      <c r="H506" s="12">
        <f t="shared" si="22"/>
        <v>7149.89</v>
      </c>
    </row>
    <row r="507" spans="1:8" x14ac:dyDescent="0.25">
      <c r="A507" s="10" t="s">
        <v>11</v>
      </c>
      <c r="B507" s="10" t="s">
        <v>10</v>
      </c>
      <c r="C507" s="11">
        <v>42032</v>
      </c>
      <c r="D507" s="12">
        <v>329.95</v>
      </c>
      <c r="E507" s="13">
        <v>17</v>
      </c>
      <c r="F507" s="12">
        <f t="shared" si="21"/>
        <v>5609.15</v>
      </c>
      <c r="G507" s="14">
        <f t="shared" si="23"/>
        <v>0</v>
      </c>
      <c r="H507" s="12">
        <f t="shared" si="22"/>
        <v>5609.15</v>
      </c>
    </row>
    <row r="508" spans="1:8" x14ac:dyDescent="0.25">
      <c r="A508" s="10" t="s">
        <v>11</v>
      </c>
      <c r="B508" s="10" t="s">
        <v>17</v>
      </c>
      <c r="C508" s="11">
        <v>42032</v>
      </c>
      <c r="D508" s="12">
        <v>329.95</v>
      </c>
      <c r="E508" s="13">
        <v>8</v>
      </c>
      <c r="F508" s="12">
        <f t="shared" si="21"/>
        <v>2639.6</v>
      </c>
      <c r="G508" s="14">
        <f t="shared" si="23"/>
        <v>0</v>
      </c>
      <c r="H508" s="12">
        <f t="shared" si="22"/>
        <v>2639.6</v>
      </c>
    </row>
    <row r="509" spans="1:8" x14ac:dyDescent="0.25">
      <c r="A509" s="10" t="s">
        <v>15</v>
      </c>
      <c r="B509" s="10" t="s">
        <v>14</v>
      </c>
      <c r="C509" s="11">
        <v>42033</v>
      </c>
      <c r="D509" s="12">
        <v>139.94999999999999</v>
      </c>
      <c r="E509" s="13">
        <v>9</v>
      </c>
      <c r="F509" s="12">
        <f t="shared" si="21"/>
        <v>1259.55</v>
      </c>
      <c r="G509" s="14">
        <f t="shared" si="23"/>
        <v>12.595499999999999</v>
      </c>
      <c r="H509" s="12">
        <f t="shared" si="22"/>
        <v>1272.1454999999999</v>
      </c>
    </row>
    <row r="510" spans="1:8" x14ac:dyDescent="0.25">
      <c r="A510" s="10" t="s">
        <v>13</v>
      </c>
      <c r="B510" s="10" t="s">
        <v>12</v>
      </c>
      <c r="C510" s="11">
        <v>42033</v>
      </c>
      <c r="D510" s="12">
        <v>64.95</v>
      </c>
      <c r="E510" s="13">
        <v>2</v>
      </c>
      <c r="F510" s="12">
        <f t="shared" si="21"/>
        <v>129.9</v>
      </c>
      <c r="G510" s="14">
        <f t="shared" si="23"/>
        <v>2.5980000000000003</v>
      </c>
      <c r="H510" s="12">
        <f t="shared" si="22"/>
        <v>132.49800000000002</v>
      </c>
    </row>
    <row r="511" spans="1:8" x14ac:dyDescent="0.25">
      <c r="A511" s="10" t="s">
        <v>16</v>
      </c>
      <c r="B511" s="10" t="s">
        <v>18</v>
      </c>
      <c r="C511" s="11">
        <v>42034</v>
      </c>
      <c r="D511" s="12">
        <v>649.99</v>
      </c>
      <c r="E511" s="13">
        <v>15</v>
      </c>
      <c r="F511" s="12">
        <f t="shared" si="21"/>
        <v>9749.85</v>
      </c>
      <c r="G511" s="14">
        <f t="shared" si="23"/>
        <v>0</v>
      </c>
      <c r="H511" s="12">
        <f t="shared" si="22"/>
        <v>9749.85</v>
      </c>
    </row>
    <row r="512" spans="1:8" x14ac:dyDescent="0.25">
      <c r="A512" s="10" t="s">
        <v>15</v>
      </c>
      <c r="B512" s="10" t="s">
        <v>14</v>
      </c>
      <c r="C512" s="11">
        <v>42035</v>
      </c>
      <c r="D512" s="12">
        <v>139.94999999999999</v>
      </c>
      <c r="E512" s="13">
        <v>4</v>
      </c>
      <c r="F512" s="12">
        <f t="shared" si="21"/>
        <v>559.79999999999995</v>
      </c>
      <c r="G512" s="14">
        <f t="shared" si="23"/>
        <v>5.5979999999999999</v>
      </c>
      <c r="H512" s="12">
        <f t="shared" si="22"/>
        <v>565.39799999999991</v>
      </c>
    </row>
    <row r="513" spans="1:8" x14ac:dyDescent="0.25">
      <c r="A513" s="10" t="s">
        <v>11</v>
      </c>
      <c r="B513" s="10" t="s">
        <v>14</v>
      </c>
      <c r="C513" s="11">
        <v>42035</v>
      </c>
      <c r="D513" s="12">
        <v>329.95</v>
      </c>
      <c r="E513" s="13">
        <v>15</v>
      </c>
      <c r="F513" s="12">
        <f t="shared" si="21"/>
        <v>4949.25</v>
      </c>
      <c r="G513" s="14">
        <f t="shared" si="23"/>
        <v>0</v>
      </c>
      <c r="H513" s="12">
        <f t="shared" si="22"/>
        <v>4949.25</v>
      </c>
    </row>
    <row r="514" spans="1:8" x14ac:dyDescent="0.25">
      <c r="A514" s="10" t="s">
        <v>15</v>
      </c>
      <c r="B514" s="10" t="s">
        <v>10</v>
      </c>
      <c r="C514" s="11">
        <v>42037</v>
      </c>
      <c r="D514" s="12">
        <v>139.94999999999999</v>
      </c>
      <c r="E514" s="13">
        <v>13</v>
      </c>
      <c r="F514" s="12">
        <f t="shared" si="21"/>
        <v>1819.35</v>
      </c>
      <c r="G514" s="14">
        <f t="shared" si="23"/>
        <v>0</v>
      </c>
      <c r="H514" s="12">
        <f t="shared" si="22"/>
        <v>1819.35</v>
      </c>
    </row>
    <row r="515" spans="1:8" x14ac:dyDescent="0.25">
      <c r="A515" s="10" t="s">
        <v>15</v>
      </c>
      <c r="B515" s="10" t="s">
        <v>17</v>
      </c>
      <c r="C515" s="11">
        <v>42037</v>
      </c>
      <c r="D515" s="12">
        <v>139.94999999999999</v>
      </c>
      <c r="E515" s="13">
        <v>13</v>
      </c>
      <c r="F515" s="12">
        <f t="shared" si="21"/>
        <v>1819.35</v>
      </c>
      <c r="G515" s="14">
        <f t="shared" si="23"/>
        <v>0</v>
      </c>
      <c r="H515" s="12">
        <f t="shared" si="22"/>
        <v>1819.35</v>
      </c>
    </row>
    <row r="516" spans="1:8" x14ac:dyDescent="0.25">
      <c r="A516" s="10" t="s">
        <v>13</v>
      </c>
      <c r="B516" s="10" t="s">
        <v>17</v>
      </c>
      <c r="C516" s="11">
        <v>42037</v>
      </c>
      <c r="D516" s="12">
        <v>64.95</v>
      </c>
      <c r="E516" s="13">
        <v>8</v>
      </c>
      <c r="F516" s="12">
        <f t="shared" ref="F516:F579" si="24">D516*E516</f>
        <v>519.6</v>
      </c>
      <c r="G516" s="14">
        <f t="shared" si="23"/>
        <v>5.1960000000000006</v>
      </c>
      <c r="H516" s="12">
        <f t="shared" ref="H516:H579" si="25">F516+G516</f>
        <v>524.79600000000005</v>
      </c>
    </row>
    <row r="517" spans="1:8" x14ac:dyDescent="0.25">
      <c r="A517" s="10" t="s">
        <v>13</v>
      </c>
      <c r="B517" s="10" t="s">
        <v>17</v>
      </c>
      <c r="C517" s="11">
        <v>42037</v>
      </c>
      <c r="D517" s="12">
        <v>64.95</v>
      </c>
      <c r="E517" s="13">
        <v>1</v>
      </c>
      <c r="F517" s="12">
        <f t="shared" si="24"/>
        <v>64.95</v>
      </c>
      <c r="G517" s="14">
        <f t="shared" ref="G517:G580" si="26">IF(F517&gt;=1500,0,IF(F517&gt;=500,1%*F517,2%*F517))</f>
        <v>1.2990000000000002</v>
      </c>
      <c r="H517" s="12">
        <f t="shared" si="25"/>
        <v>66.249000000000009</v>
      </c>
    </row>
    <row r="518" spans="1:8" x14ac:dyDescent="0.25">
      <c r="A518" s="10" t="s">
        <v>9</v>
      </c>
      <c r="B518" s="10" t="s">
        <v>10</v>
      </c>
      <c r="C518" s="11">
        <v>42038</v>
      </c>
      <c r="D518" s="12">
        <v>299.95</v>
      </c>
      <c r="E518" s="13">
        <v>13</v>
      </c>
      <c r="F518" s="12">
        <f t="shared" si="24"/>
        <v>3899.35</v>
      </c>
      <c r="G518" s="14">
        <f t="shared" si="26"/>
        <v>0</v>
      </c>
      <c r="H518" s="12">
        <f t="shared" si="25"/>
        <v>3899.35</v>
      </c>
    </row>
    <row r="519" spans="1:8" x14ac:dyDescent="0.25">
      <c r="A519" s="10" t="s">
        <v>15</v>
      </c>
      <c r="B519" s="10" t="s">
        <v>18</v>
      </c>
      <c r="C519" s="11">
        <v>42039</v>
      </c>
      <c r="D519" s="12">
        <v>139.94999999999999</v>
      </c>
      <c r="E519" s="13">
        <v>6</v>
      </c>
      <c r="F519" s="12">
        <f t="shared" si="24"/>
        <v>839.69999999999993</v>
      </c>
      <c r="G519" s="14">
        <f t="shared" si="26"/>
        <v>8.3970000000000002</v>
      </c>
      <c r="H519" s="12">
        <f t="shared" si="25"/>
        <v>848.09699999999998</v>
      </c>
    </row>
    <row r="520" spans="1:8" x14ac:dyDescent="0.25">
      <c r="A520" s="10" t="s">
        <v>9</v>
      </c>
      <c r="B520" s="10" t="s">
        <v>10</v>
      </c>
      <c r="C520" s="11">
        <v>42039</v>
      </c>
      <c r="D520" s="12">
        <v>299.95</v>
      </c>
      <c r="E520" s="13">
        <v>12</v>
      </c>
      <c r="F520" s="12">
        <f t="shared" si="24"/>
        <v>3599.3999999999996</v>
      </c>
      <c r="G520" s="14">
        <f t="shared" si="26"/>
        <v>0</v>
      </c>
      <c r="H520" s="12">
        <f t="shared" si="25"/>
        <v>3599.3999999999996</v>
      </c>
    </row>
    <row r="521" spans="1:8" x14ac:dyDescent="0.25">
      <c r="A521" s="10" t="s">
        <v>9</v>
      </c>
      <c r="B521" s="10" t="s">
        <v>18</v>
      </c>
      <c r="C521" s="11">
        <v>42039</v>
      </c>
      <c r="D521" s="12">
        <v>299.95</v>
      </c>
      <c r="E521" s="13">
        <v>9</v>
      </c>
      <c r="F521" s="12">
        <f t="shared" si="24"/>
        <v>2699.5499999999997</v>
      </c>
      <c r="G521" s="14">
        <f t="shared" si="26"/>
        <v>0</v>
      </c>
      <c r="H521" s="12">
        <f t="shared" si="25"/>
        <v>2699.5499999999997</v>
      </c>
    </row>
    <row r="522" spans="1:8" x14ac:dyDescent="0.25">
      <c r="A522" s="10" t="s">
        <v>13</v>
      </c>
      <c r="B522" s="10" t="s">
        <v>12</v>
      </c>
      <c r="C522" s="11">
        <v>42040</v>
      </c>
      <c r="D522" s="12">
        <v>64.95</v>
      </c>
      <c r="E522" s="13">
        <v>3</v>
      </c>
      <c r="F522" s="12">
        <f t="shared" si="24"/>
        <v>194.85000000000002</v>
      </c>
      <c r="G522" s="14">
        <f t="shared" si="26"/>
        <v>3.8970000000000007</v>
      </c>
      <c r="H522" s="12">
        <f t="shared" si="25"/>
        <v>198.74700000000001</v>
      </c>
    </row>
    <row r="523" spans="1:8" x14ac:dyDescent="0.25">
      <c r="A523" s="10" t="s">
        <v>9</v>
      </c>
      <c r="B523" s="10" t="s">
        <v>12</v>
      </c>
      <c r="C523" s="11">
        <v>42040</v>
      </c>
      <c r="D523" s="12">
        <v>299.95</v>
      </c>
      <c r="E523" s="13">
        <v>14</v>
      </c>
      <c r="F523" s="12">
        <f t="shared" si="24"/>
        <v>4199.3</v>
      </c>
      <c r="G523" s="14">
        <f t="shared" si="26"/>
        <v>0</v>
      </c>
      <c r="H523" s="12">
        <f t="shared" si="25"/>
        <v>4199.3</v>
      </c>
    </row>
    <row r="524" spans="1:8" x14ac:dyDescent="0.25">
      <c r="A524" s="10" t="s">
        <v>13</v>
      </c>
      <c r="B524" s="10" t="s">
        <v>17</v>
      </c>
      <c r="C524" s="11">
        <v>42041</v>
      </c>
      <c r="D524" s="12">
        <v>64.95</v>
      </c>
      <c r="E524" s="13">
        <v>1</v>
      </c>
      <c r="F524" s="12">
        <f t="shared" si="24"/>
        <v>64.95</v>
      </c>
      <c r="G524" s="14">
        <f t="shared" si="26"/>
        <v>1.2990000000000002</v>
      </c>
      <c r="H524" s="12">
        <f t="shared" si="25"/>
        <v>66.249000000000009</v>
      </c>
    </row>
    <row r="525" spans="1:8" x14ac:dyDescent="0.25">
      <c r="A525" s="10" t="s">
        <v>16</v>
      </c>
      <c r="B525" s="10" t="s">
        <v>17</v>
      </c>
      <c r="C525" s="11">
        <v>42041</v>
      </c>
      <c r="D525" s="12">
        <v>649.99</v>
      </c>
      <c r="E525" s="13">
        <v>6</v>
      </c>
      <c r="F525" s="12">
        <f t="shared" si="24"/>
        <v>3899.94</v>
      </c>
      <c r="G525" s="14">
        <f t="shared" si="26"/>
        <v>0</v>
      </c>
      <c r="H525" s="12">
        <f t="shared" si="25"/>
        <v>3899.94</v>
      </c>
    </row>
    <row r="526" spans="1:8" x14ac:dyDescent="0.25">
      <c r="A526" s="10" t="s">
        <v>15</v>
      </c>
      <c r="B526" s="10" t="s">
        <v>14</v>
      </c>
      <c r="C526" s="11">
        <v>42045</v>
      </c>
      <c r="D526" s="12">
        <v>139.94999999999999</v>
      </c>
      <c r="E526" s="13">
        <v>14</v>
      </c>
      <c r="F526" s="12">
        <f t="shared" si="24"/>
        <v>1959.2999999999997</v>
      </c>
      <c r="G526" s="14">
        <f t="shared" si="26"/>
        <v>0</v>
      </c>
      <c r="H526" s="12">
        <f t="shared" si="25"/>
        <v>1959.2999999999997</v>
      </c>
    </row>
    <row r="527" spans="1:8" x14ac:dyDescent="0.25">
      <c r="A527" s="10" t="s">
        <v>15</v>
      </c>
      <c r="B527" s="10" t="s">
        <v>18</v>
      </c>
      <c r="C527" s="11">
        <v>42045</v>
      </c>
      <c r="D527" s="12">
        <v>139.94999999999999</v>
      </c>
      <c r="E527" s="13">
        <v>7</v>
      </c>
      <c r="F527" s="12">
        <f t="shared" si="24"/>
        <v>979.64999999999986</v>
      </c>
      <c r="G527" s="14">
        <f t="shared" si="26"/>
        <v>9.7964999999999982</v>
      </c>
      <c r="H527" s="12">
        <f t="shared" si="25"/>
        <v>989.4464999999999</v>
      </c>
    </row>
    <row r="528" spans="1:8" x14ac:dyDescent="0.25">
      <c r="A528" s="10" t="s">
        <v>9</v>
      </c>
      <c r="B528" s="10" t="s">
        <v>10</v>
      </c>
      <c r="C528" s="11">
        <v>42045</v>
      </c>
      <c r="D528" s="12">
        <v>299.95</v>
      </c>
      <c r="E528" s="13">
        <v>11</v>
      </c>
      <c r="F528" s="12">
        <f t="shared" si="24"/>
        <v>3299.45</v>
      </c>
      <c r="G528" s="14">
        <f t="shared" si="26"/>
        <v>0</v>
      </c>
      <c r="H528" s="12">
        <f t="shared" si="25"/>
        <v>3299.45</v>
      </c>
    </row>
    <row r="529" spans="1:8" x14ac:dyDescent="0.25">
      <c r="A529" s="10" t="s">
        <v>9</v>
      </c>
      <c r="B529" s="10" t="s">
        <v>17</v>
      </c>
      <c r="C529" s="11">
        <v>42045</v>
      </c>
      <c r="D529" s="12">
        <v>299.95</v>
      </c>
      <c r="E529" s="13">
        <v>7</v>
      </c>
      <c r="F529" s="12">
        <f t="shared" si="24"/>
        <v>2099.65</v>
      </c>
      <c r="G529" s="14">
        <f t="shared" si="26"/>
        <v>0</v>
      </c>
      <c r="H529" s="12">
        <f t="shared" si="25"/>
        <v>2099.65</v>
      </c>
    </row>
    <row r="530" spans="1:8" x14ac:dyDescent="0.25">
      <c r="A530" s="10" t="s">
        <v>16</v>
      </c>
      <c r="B530" s="10" t="s">
        <v>17</v>
      </c>
      <c r="C530" s="11">
        <v>42045</v>
      </c>
      <c r="D530" s="12">
        <v>649.99</v>
      </c>
      <c r="E530" s="13">
        <v>11</v>
      </c>
      <c r="F530" s="12">
        <f t="shared" si="24"/>
        <v>7149.89</v>
      </c>
      <c r="G530" s="14">
        <f t="shared" si="26"/>
        <v>0</v>
      </c>
      <c r="H530" s="12">
        <f t="shared" si="25"/>
        <v>7149.89</v>
      </c>
    </row>
    <row r="531" spans="1:8" x14ac:dyDescent="0.25">
      <c r="A531" s="10" t="s">
        <v>15</v>
      </c>
      <c r="B531" s="10" t="s">
        <v>10</v>
      </c>
      <c r="C531" s="11">
        <v>42051</v>
      </c>
      <c r="D531" s="12">
        <v>139.94999999999999</v>
      </c>
      <c r="E531" s="13">
        <v>14</v>
      </c>
      <c r="F531" s="12">
        <f t="shared" si="24"/>
        <v>1959.2999999999997</v>
      </c>
      <c r="G531" s="14">
        <f t="shared" si="26"/>
        <v>0</v>
      </c>
      <c r="H531" s="12">
        <f t="shared" si="25"/>
        <v>1959.2999999999997</v>
      </c>
    </row>
    <row r="532" spans="1:8" x14ac:dyDescent="0.25">
      <c r="A532" s="10" t="s">
        <v>11</v>
      </c>
      <c r="B532" s="10" t="s">
        <v>17</v>
      </c>
      <c r="C532" s="11">
        <v>42052</v>
      </c>
      <c r="D532" s="12">
        <v>329.95</v>
      </c>
      <c r="E532" s="13">
        <v>2</v>
      </c>
      <c r="F532" s="12">
        <f t="shared" si="24"/>
        <v>659.9</v>
      </c>
      <c r="G532" s="14">
        <f t="shared" si="26"/>
        <v>6.5990000000000002</v>
      </c>
      <c r="H532" s="12">
        <f t="shared" si="25"/>
        <v>666.49900000000002</v>
      </c>
    </row>
    <row r="533" spans="1:8" x14ac:dyDescent="0.25">
      <c r="A533" s="10" t="s">
        <v>11</v>
      </c>
      <c r="B533" s="10" t="s">
        <v>18</v>
      </c>
      <c r="C533" s="11">
        <v>42052</v>
      </c>
      <c r="D533" s="12">
        <v>329.95</v>
      </c>
      <c r="E533" s="13">
        <v>15</v>
      </c>
      <c r="F533" s="12">
        <f t="shared" si="24"/>
        <v>4949.25</v>
      </c>
      <c r="G533" s="14">
        <f t="shared" si="26"/>
        <v>0</v>
      </c>
      <c r="H533" s="12">
        <f t="shared" si="25"/>
        <v>4949.25</v>
      </c>
    </row>
    <row r="534" spans="1:8" x14ac:dyDescent="0.25">
      <c r="A534" s="10" t="s">
        <v>11</v>
      </c>
      <c r="B534" s="10" t="s">
        <v>14</v>
      </c>
      <c r="C534" s="11">
        <v>42053</v>
      </c>
      <c r="D534" s="12">
        <v>329.95</v>
      </c>
      <c r="E534" s="13">
        <v>7</v>
      </c>
      <c r="F534" s="12">
        <f t="shared" si="24"/>
        <v>2309.65</v>
      </c>
      <c r="G534" s="14">
        <f t="shared" si="26"/>
        <v>0</v>
      </c>
      <c r="H534" s="12">
        <f t="shared" si="25"/>
        <v>2309.65</v>
      </c>
    </row>
    <row r="535" spans="1:8" x14ac:dyDescent="0.25">
      <c r="A535" s="10" t="s">
        <v>16</v>
      </c>
      <c r="B535" s="10" t="s">
        <v>12</v>
      </c>
      <c r="C535" s="11">
        <v>42054</v>
      </c>
      <c r="D535" s="12">
        <v>649.99</v>
      </c>
      <c r="E535" s="13">
        <v>4</v>
      </c>
      <c r="F535" s="12">
        <f t="shared" si="24"/>
        <v>2599.96</v>
      </c>
      <c r="G535" s="14">
        <f t="shared" si="26"/>
        <v>0</v>
      </c>
      <c r="H535" s="12">
        <f t="shared" si="25"/>
        <v>2599.96</v>
      </c>
    </row>
    <row r="536" spans="1:8" x14ac:dyDescent="0.25">
      <c r="A536" s="10" t="s">
        <v>13</v>
      </c>
      <c r="B536" s="10" t="s">
        <v>14</v>
      </c>
      <c r="C536" s="11">
        <v>42056</v>
      </c>
      <c r="D536" s="12">
        <v>64.95</v>
      </c>
      <c r="E536" s="13">
        <v>3</v>
      </c>
      <c r="F536" s="12">
        <f t="shared" si="24"/>
        <v>194.85000000000002</v>
      </c>
      <c r="G536" s="14">
        <f t="shared" si="26"/>
        <v>3.8970000000000007</v>
      </c>
      <c r="H536" s="12">
        <f t="shared" si="25"/>
        <v>198.74700000000001</v>
      </c>
    </row>
    <row r="537" spans="1:8" x14ac:dyDescent="0.25">
      <c r="A537" s="10" t="s">
        <v>9</v>
      </c>
      <c r="B537" s="10" t="s">
        <v>10</v>
      </c>
      <c r="C537" s="11">
        <v>42056</v>
      </c>
      <c r="D537" s="12">
        <v>299.95</v>
      </c>
      <c r="E537" s="13">
        <v>19</v>
      </c>
      <c r="F537" s="12">
        <f t="shared" si="24"/>
        <v>5699.05</v>
      </c>
      <c r="G537" s="14">
        <f t="shared" si="26"/>
        <v>0</v>
      </c>
      <c r="H537" s="12">
        <f t="shared" si="25"/>
        <v>5699.05</v>
      </c>
    </row>
    <row r="538" spans="1:8" x14ac:dyDescent="0.25">
      <c r="A538" s="10" t="s">
        <v>16</v>
      </c>
      <c r="B538" s="10" t="s">
        <v>18</v>
      </c>
      <c r="C538" s="11">
        <v>42056</v>
      </c>
      <c r="D538" s="12">
        <v>649.99</v>
      </c>
      <c r="E538" s="13">
        <v>13</v>
      </c>
      <c r="F538" s="12">
        <f t="shared" si="24"/>
        <v>8449.8700000000008</v>
      </c>
      <c r="G538" s="14">
        <f t="shared" si="26"/>
        <v>0</v>
      </c>
      <c r="H538" s="12">
        <f t="shared" si="25"/>
        <v>8449.8700000000008</v>
      </c>
    </row>
    <row r="539" spans="1:8" x14ac:dyDescent="0.25">
      <c r="A539" s="10" t="s">
        <v>11</v>
      </c>
      <c r="B539" s="10" t="s">
        <v>14</v>
      </c>
      <c r="C539" s="11">
        <v>42056</v>
      </c>
      <c r="D539" s="12">
        <v>329.95</v>
      </c>
      <c r="E539" s="13">
        <v>6</v>
      </c>
      <c r="F539" s="12">
        <f t="shared" si="24"/>
        <v>1979.6999999999998</v>
      </c>
      <c r="G539" s="14">
        <f t="shared" si="26"/>
        <v>0</v>
      </c>
      <c r="H539" s="12">
        <f t="shared" si="25"/>
        <v>1979.6999999999998</v>
      </c>
    </row>
    <row r="540" spans="1:8" x14ac:dyDescent="0.25">
      <c r="A540" s="10" t="s">
        <v>9</v>
      </c>
      <c r="B540" s="10" t="s">
        <v>14</v>
      </c>
      <c r="C540" s="11">
        <v>42058</v>
      </c>
      <c r="D540" s="12">
        <v>299.95</v>
      </c>
      <c r="E540" s="13">
        <v>11</v>
      </c>
      <c r="F540" s="12">
        <f t="shared" si="24"/>
        <v>3299.45</v>
      </c>
      <c r="G540" s="14">
        <f t="shared" si="26"/>
        <v>0</v>
      </c>
      <c r="H540" s="12">
        <f t="shared" si="25"/>
        <v>3299.45</v>
      </c>
    </row>
    <row r="541" spans="1:8" x14ac:dyDescent="0.25">
      <c r="A541" s="10" t="s">
        <v>9</v>
      </c>
      <c r="B541" s="10" t="s">
        <v>17</v>
      </c>
      <c r="C541" s="11">
        <v>42059</v>
      </c>
      <c r="D541" s="12">
        <v>299.95</v>
      </c>
      <c r="E541" s="13">
        <v>6</v>
      </c>
      <c r="F541" s="12">
        <f t="shared" si="24"/>
        <v>1799.6999999999998</v>
      </c>
      <c r="G541" s="14">
        <f t="shared" si="26"/>
        <v>0</v>
      </c>
      <c r="H541" s="12">
        <f t="shared" si="25"/>
        <v>1799.6999999999998</v>
      </c>
    </row>
    <row r="542" spans="1:8" x14ac:dyDescent="0.25">
      <c r="A542" s="10" t="s">
        <v>9</v>
      </c>
      <c r="B542" s="10" t="s">
        <v>18</v>
      </c>
      <c r="C542" s="11">
        <v>42059</v>
      </c>
      <c r="D542" s="12">
        <v>299.95</v>
      </c>
      <c r="E542" s="13">
        <v>3</v>
      </c>
      <c r="F542" s="12">
        <f t="shared" si="24"/>
        <v>899.84999999999991</v>
      </c>
      <c r="G542" s="14">
        <f t="shared" si="26"/>
        <v>8.9984999999999999</v>
      </c>
      <c r="H542" s="12">
        <f t="shared" si="25"/>
        <v>908.84849999999994</v>
      </c>
    </row>
    <row r="543" spans="1:8" x14ac:dyDescent="0.25">
      <c r="A543" s="10" t="s">
        <v>15</v>
      </c>
      <c r="B543" s="10" t="s">
        <v>18</v>
      </c>
      <c r="C543" s="11">
        <v>42061</v>
      </c>
      <c r="D543" s="12">
        <v>139.94999999999999</v>
      </c>
      <c r="E543" s="13">
        <v>8</v>
      </c>
      <c r="F543" s="12">
        <f t="shared" si="24"/>
        <v>1119.5999999999999</v>
      </c>
      <c r="G543" s="14">
        <f t="shared" si="26"/>
        <v>11.196</v>
      </c>
      <c r="H543" s="12">
        <f t="shared" si="25"/>
        <v>1130.7959999999998</v>
      </c>
    </row>
    <row r="544" spans="1:8" x14ac:dyDescent="0.25">
      <c r="A544" s="10" t="s">
        <v>13</v>
      </c>
      <c r="B544" s="10" t="s">
        <v>17</v>
      </c>
      <c r="C544" s="11">
        <v>42061</v>
      </c>
      <c r="D544" s="12">
        <v>64.95</v>
      </c>
      <c r="E544" s="13">
        <v>6</v>
      </c>
      <c r="F544" s="12">
        <f t="shared" si="24"/>
        <v>389.70000000000005</v>
      </c>
      <c r="G544" s="14">
        <f t="shared" si="26"/>
        <v>7.7940000000000014</v>
      </c>
      <c r="H544" s="12">
        <f t="shared" si="25"/>
        <v>397.49400000000003</v>
      </c>
    </row>
    <row r="545" spans="1:8" x14ac:dyDescent="0.25">
      <c r="A545" s="10" t="s">
        <v>11</v>
      </c>
      <c r="B545" s="10" t="s">
        <v>12</v>
      </c>
      <c r="C545" s="11">
        <v>42063</v>
      </c>
      <c r="D545" s="12">
        <v>329.95</v>
      </c>
      <c r="E545" s="13">
        <v>11</v>
      </c>
      <c r="F545" s="12">
        <f t="shared" si="24"/>
        <v>3629.45</v>
      </c>
      <c r="G545" s="14">
        <f t="shared" si="26"/>
        <v>0</v>
      </c>
      <c r="H545" s="12">
        <f t="shared" si="25"/>
        <v>3629.45</v>
      </c>
    </row>
    <row r="546" spans="1:8" x14ac:dyDescent="0.25">
      <c r="A546" s="10" t="s">
        <v>11</v>
      </c>
      <c r="B546" s="10" t="s">
        <v>12</v>
      </c>
      <c r="C546" s="11">
        <v>42063</v>
      </c>
      <c r="D546" s="12">
        <v>329.95</v>
      </c>
      <c r="E546" s="13">
        <v>11</v>
      </c>
      <c r="F546" s="12">
        <f t="shared" si="24"/>
        <v>3629.45</v>
      </c>
      <c r="G546" s="14">
        <f t="shared" si="26"/>
        <v>0</v>
      </c>
      <c r="H546" s="12">
        <f t="shared" si="25"/>
        <v>3629.45</v>
      </c>
    </row>
    <row r="547" spans="1:8" x14ac:dyDescent="0.25">
      <c r="A547" s="10" t="s">
        <v>11</v>
      </c>
      <c r="B547" s="10" t="s">
        <v>18</v>
      </c>
      <c r="C547" s="11">
        <v>42065</v>
      </c>
      <c r="D547" s="12">
        <v>329.95</v>
      </c>
      <c r="E547" s="13">
        <v>12</v>
      </c>
      <c r="F547" s="12">
        <f t="shared" si="24"/>
        <v>3959.3999999999996</v>
      </c>
      <c r="G547" s="14">
        <f t="shared" si="26"/>
        <v>0</v>
      </c>
      <c r="H547" s="12">
        <f t="shared" si="25"/>
        <v>3959.3999999999996</v>
      </c>
    </row>
    <row r="548" spans="1:8" x14ac:dyDescent="0.25">
      <c r="A548" s="10" t="s">
        <v>16</v>
      </c>
      <c r="B548" s="10" t="s">
        <v>18</v>
      </c>
      <c r="C548" s="11">
        <v>42066</v>
      </c>
      <c r="D548" s="12">
        <v>649.99</v>
      </c>
      <c r="E548" s="13">
        <v>13</v>
      </c>
      <c r="F548" s="12">
        <f t="shared" si="24"/>
        <v>8449.8700000000008</v>
      </c>
      <c r="G548" s="14">
        <f t="shared" si="26"/>
        <v>0</v>
      </c>
      <c r="H548" s="12">
        <f t="shared" si="25"/>
        <v>8449.8700000000008</v>
      </c>
    </row>
    <row r="549" spans="1:8" x14ac:dyDescent="0.25">
      <c r="A549" s="10" t="s">
        <v>15</v>
      </c>
      <c r="B549" s="10" t="s">
        <v>10</v>
      </c>
      <c r="C549" s="11">
        <v>42069</v>
      </c>
      <c r="D549" s="12">
        <v>139.94999999999999</v>
      </c>
      <c r="E549" s="13">
        <v>8</v>
      </c>
      <c r="F549" s="12">
        <f t="shared" si="24"/>
        <v>1119.5999999999999</v>
      </c>
      <c r="G549" s="14">
        <f t="shared" si="26"/>
        <v>11.196</v>
      </c>
      <c r="H549" s="12">
        <f t="shared" si="25"/>
        <v>1130.7959999999998</v>
      </c>
    </row>
    <row r="550" spans="1:8" x14ac:dyDescent="0.25">
      <c r="A550" s="10" t="s">
        <v>13</v>
      </c>
      <c r="B550" s="10" t="s">
        <v>17</v>
      </c>
      <c r="C550" s="11">
        <v>42073</v>
      </c>
      <c r="D550" s="12">
        <v>64.95</v>
      </c>
      <c r="E550" s="13">
        <v>2</v>
      </c>
      <c r="F550" s="12">
        <f t="shared" si="24"/>
        <v>129.9</v>
      </c>
      <c r="G550" s="14">
        <f t="shared" si="26"/>
        <v>2.5980000000000003</v>
      </c>
      <c r="H550" s="12">
        <f t="shared" si="25"/>
        <v>132.49800000000002</v>
      </c>
    </row>
    <row r="551" spans="1:8" x14ac:dyDescent="0.25">
      <c r="A551" s="10" t="s">
        <v>9</v>
      </c>
      <c r="B551" s="10" t="s">
        <v>17</v>
      </c>
      <c r="C551" s="11">
        <v>42073</v>
      </c>
      <c r="D551" s="12">
        <v>299.95</v>
      </c>
      <c r="E551" s="13">
        <v>2</v>
      </c>
      <c r="F551" s="12">
        <f t="shared" si="24"/>
        <v>599.9</v>
      </c>
      <c r="G551" s="14">
        <f t="shared" si="26"/>
        <v>5.9989999999999997</v>
      </c>
      <c r="H551" s="12">
        <f t="shared" si="25"/>
        <v>605.899</v>
      </c>
    </row>
    <row r="552" spans="1:8" x14ac:dyDescent="0.25">
      <c r="A552" s="10" t="s">
        <v>11</v>
      </c>
      <c r="B552" s="10" t="s">
        <v>12</v>
      </c>
      <c r="C552" s="11">
        <v>42073</v>
      </c>
      <c r="D552" s="12">
        <v>329.95</v>
      </c>
      <c r="E552" s="13">
        <v>12</v>
      </c>
      <c r="F552" s="12">
        <f t="shared" si="24"/>
        <v>3959.3999999999996</v>
      </c>
      <c r="G552" s="14">
        <f t="shared" si="26"/>
        <v>0</v>
      </c>
      <c r="H552" s="12">
        <f t="shared" si="25"/>
        <v>3959.3999999999996</v>
      </c>
    </row>
    <row r="553" spans="1:8" x14ac:dyDescent="0.25">
      <c r="A553" s="10" t="s">
        <v>9</v>
      </c>
      <c r="B553" s="10" t="s">
        <v>14</v>
      </c>
      <c r="C553" s="11">
        <v>42076</v>
      </c>
      <c r="D553" s="12">
        <v>299.95</v>
      </c>
      <c r="E553" s="13">
        <v>13</v>
      </c>
      <c r="F553" s="12">
        <f t="shared" si="24"/>
        <v>3899.35</v>
      </c>
      <c r="G553" s="14">
        <f t="shared" si="26"/>
        <v>0</v>
      </c>
      <c r="H553" s="12">
        <f t="shared" si="25"/>
        <v>3899.35</v>
      </c>
    </row>
    <row r="554" spans="1:8" x14ac:dyDescent="0.25">
      <c r="A554" s="10" t="s">
        <v>16</v>
      </c>
      <c r="B554" s="10" t="s">
        <v>10</v>
      </c>
      <c r="C554" s="11">
        <v>42076</v>
      </c>
      <c r="D554" s="12">
        <v>649.99</v>
      </c>
      <c r="E554" s="13">
        <v>9</v>
      </c>
      <c r="F554" s="12">
        <f t="shared" si="24"/>
        <v>5849.91</v>
      </c>
      <c r="G554" s="14">
        <f t="shared" si="26"/>
        <v>0</v>
      </c>
      <c r="H554" s="12">
        <f t="shared" si="25"/>
        <v>5849.91</v>
      </c>
    </row>
    <row r="555" spans="1:8" x14ac:dyDescent="0.25">
      <c r="A555" s="10" t="s">
        <v>11</v>
      </c>
      <c r="B555" s="10" t="s">
        <v>17</v>
      </c>
      <c r="C555" s="11">
        <v>42076</v>
      </c>
      <c r="D555" s="12">
        <v>329.95</v>
      </c>
      <c r="E555" s="13">
        <v>11</v>
      </c>
      <c r="F555" s="12">
        <f t="shared" si="24"/>
        <v>3629.45</v>
      </c>
      <c r="G555" s="14">
        <f t="shared" si="26"/>
        <v>0</v>
      </c>
      <c r="H555" s="12">
        <f t="shared" si="25"/>
        <v>3629.45</v>
      </c>
    </row>
    <row r="556" spans="1:8" x14ac:dyDescent="0.25">
      <c r="A556" s="10" t="s">
        <v>9</v>
      </c>
      <c r="B556" s="10" t="s">
        <v>18</v>
      </c>
      <c r="C556" s="11">
        <v>42077</v>
      </c>
      <c r="D556" s="12">
        <v>299.95</v>
      </c>
      <c r="E556" s="13">
        <v>4</v>
      </c>
      <c r="F556" s="12">
        <f t="shared" si="24"/>
        <v>1199.8</v>
      </c>
      <c r="G556" s="14">
        <f t="shared" si="26"/>
        <v>11.997999999999999</v>
      </c>
      <c r="H556" s="12">
        <f t="shared" si="25"/>
        <v>1211.798</v>
      </c>
    </row>
    <row r="557" spans="1:8" x14ac:dyDescent="0.25">
      <c r="A557" s="10" t="s">
        <v>16</v>
      </c>
      <c r="B557" s="10" t="s">
        <v>10</v>
      </c>
      <c r="C557" s="11">
        <v>42077</v>
      </c>
      <c r="D557" s="12">
        <v>649.99</v>
      </c>
      <c r="E557" s="13">
        <v>8</v>
      </c>
      <c r="F557" s="12">
        <f t="shared" si="24"/>
        <v>5199.92</v>
      </c>
      <c r="G557" s="14">
        <f t="shared" si="26"/>
        <v>0</v>
      </c>
      <c r="H557" s="12">
        <f t="shared" si="25"/>
        <v>5199.92</v>
      </c>
    </row>
    <row r="558" spans="1:8" x14ac:dyDescent="0.25">
      <c r="A558" s="10" t="s">
        <v>11</v>
      </c>
      <c r="B558" s="10" t="s">
        <v>12</v>
      </c>
      <c r="C558" s="11">
        <v>42080</v>
      </c>
      <c r="D558" s="12">
        <v>329.95</v>
      </c>
      <c r="E558" s="13">
        <v>4</v>
      </c>
      <c r="F558" s="12">
        <f t="shared" si="24"/>
        <v>1319.8</v>
      </c>
      <c r="G558" s="14">
        <f t="shared" si="26"/>
        <v>13.198</v>
      </c>
      <c r="H558" s="12">
        <f t="shared" si="25"/>
        <v>1332.998</v>
      </c>
    </row>
    <row r="559" spans="1:8" x14ac:dyDescent="0.25">
      <c r="A559" s="10" t="s">
        <v>11</v>
      </c>
      <c r="B559" s="10" t="s">
        <v>18</v>
      </c>
      <c r="C559" s="11">
        <v>42080</v>
      </c>
      <c r="D559" s="12">
        <v>329.95</v>
      </c>
      <c r="E559" s="13">
        <v>8</v>
      </c>
      <c r="F559" s="12">
        <f t="shared" si="24"/>
        <v>2639.6</v>
      </c>
      <c r="G559" s="14">
        <f t="shared" si="26"/>
        <v>0</v>
      </c>
      <c r="H559" s="12">
        <f t="shared" si="25"/>
        <v>2639.6</v>
      </c>
    </row>
    <row r="560" spans="1:8" x14ac:dyDescent="0.25">
      <c r="A560" s="10" t="s">
        <v>13</v>
      </c>
      <c r="B560" s="10" t="s">
        <v>10</v>
      </c>
      <c r="C560" s="11">
        <v>42081</v>
      </c>
      <c r="D560" s="12">
        <v>64.95</v>
      </c>
      <c r="E560" s="13">
        <v>18</v>
      </c>
      <c r="F560" s="12">
        <f t="shared" si="24"/>
        <v>1169.1000000000001</v>
      </c>
      <c r="G560" s="14">
        <f t="shared" si="26"/>
        <v>11.691000000000001</v>
      </c>
      <c r="H560" s="12">
        <f t="shared" si="25"/>
        <v>1180.7910000000002</v>
      </c>
    </row>
    <row r="561" spans="1:8" x14ac:dyDescent="0.25">
      <c r="A561" s="10" t="s">
        <v>13</v>
      </c>
      <c r="B561" s="10" t="s">
        <v>12</v>
      </c>
      <c r="C561" s="11">
        <v>42081</v>
      </c>
      <c r="D561" s="12">
        <v>64.95</v>
      </c>
      <c r="E561" s="13">
        <v>9</v>
      </c>
      <c r="F561" s="12">
        <f t="shared" si="24"/>
        <v>584.55000000000007</v>
      </c>
      <c r="G561" s="14">
        <f t="shared" si="26"/>
        <v>5.8455000000000004</v>
      </c>
      <c r="H561" s="12">
        <f t="shared" si="25"/>
        <v>590.39550000000008</v>
      </c>
    </row>
    <row r="562" spans="1:8" x14ac:dyDescent="0.25">
      <c r="A562" s="10" t="s">
        <v>13</v>
      </c>
      <c r="B562" s="10" t="s">
        <v>14</v>
      </c>
      <c r="C562" s="11">
        <v>42084</v>
      </c>
      <c r="D562" s="12">
        <v>64.95</v>
      </c>
      <c r="E562" s="13">
        <v>1</v>
      </c>
      <c r="F562" s="12">
        <f t="shared" si="24"/>
        <v>64.95</v>
      </c>
      <c r="G562" s="14">
        <f t="shared" si="26"/>
        <v>1.2990000000000002</v>
      </c>
      <c r="H562" s="12">
        <f t="shared" si="25"/>
        <v>66.249000000000009</v>
      </c>
    </row>
    <row r="563" spans="1:8" x14ac:dyDescent="0.25">
      <c r="A563" s="10" t="s">
        <v>16</v>
      </c>
      <c r="B563" s="10" t="s">
        <v>18</v>
      </c>
      <c r="C563" s="11">
        <v>42087</v>
      </c>
      <c r="D563" s="12">
        <v>649.99</v>
      </c>
      <c r="E563" s="13">
        <v>10</v>
      </c>
      <c r="F563" s="12">
        <f t="shared" si="24"/>
        <v>6499.9</v>
      </c>
      <c r="G563" s="14">
        <f t="shared" si="26"/>
        <v>0</v>
      </c>
      <c r="H563" s="12">
        <f t="shared" si="25"/>
        <v>6499.9</v>
      </c>
    </row>
    <row r="564" spans="1:8" x14ac:dyDescent="0.25">
      <c r="A564" s="10" t="s">
        <v>15</v>
      </c>
      <c r="B564" s="10" t="s">
        <v>12</v>
      </c>
      <c r="C564" s="11">
        <v>42089</v>
      </c>
      <c r="D564" s="12">
        <v>139.94999999999999</v>
      </c>
      <c r="E564" s="13">
        <v>9</v>
      </c>
      <c r="F564" s="12">
        <f t="shared" si="24"/>
        <v>1259.55</v>
      </c>
      <c r="G564" s="14">
        <f t="shared" si="26"/>
        <v>12.595499999999999</v>
      </c>
      <c r="H564" s="12">
        <f t="shared" si="25"/>
        <v>1272.1454999999999</v>
      </c>
    </row>
    <row r="565" spans="1:8" x14ac:dyDescent="0.25">
      <c r="A565" s="10" t="s">
        <v>9</v>
      </c>
      <c r="B565" s="10" t="s">
        <v>10</v>
      </c>
      <c r="C565" s="11">
        <v>42089</v>
      </c>
      <c r="D565" s="12">
        <v>299.95</v>
      </c>
      <c r="E565" s="13">
        <v>18</v>
      </c>
      <c r="F565" s="12">
        <f t="shared" si="24"/>
        <v>5399.0999999999995</v>
      </c>
      <c r="G565" s="14">
        <f t="shared" si="26"/>
        <v>0</v>
      </c>
      <c r="H565" s="12">
        <f t="shared" si="25"/>
        <v>5399.0999999999995</v>
      </c>
    </row>
    <row r="566" spans="1:8" x14ac:dyDescent="0.25">
      <c r="A566" s="10" t="s">
        <v>11</v>
      </c>
      <c r="B566" s="10" t="s">
        <v>17</v>
      </c>
      <c r="C566" s="11">
        <v>42089</v>
      </c>
      <c r="D566" s="12">
        <v>329.95</v>
      </c>
      <c r="E566" s="13">
        <v>4</v>
      </c>
      <c r="F566" s="12">
        <f t="shared" si="24"/>
        <v>1319.8</v>
      </c>
      <c r="G566" s="14">
        <f t="shared" si="26"/>
        <v>13.198</v>
      </c>
      <c r="H566" s="12">
        <f t="shared" si="25"/>
        <v>1332.998</v>
      </c>
    </row>
    <row r="567" spans="1:8" x14ac:dyDescent="0.25">
      <c r="A567" s="10" t="s">
        <v>9</v>
      </c>
      <c r="B567" s="10" t="s">
        <v>17</v>
      </c>
      <c r="C567" s="11">
        <v>42090</v>
      </c>
      <c r="D567" s="12">
        <v>299.95</v>
      </c>
      <c r="E567" s="13">
        <v>4</v>
      </c>
      <c r="F567" s="12">
        <f t="shared" si="24"/>
        <v>1199.8</v>
      </c>
      <c r="G567" s="14">
        <f t="shared" si="26"/>
        <v>11.997999999999999</v>
      </c>
      <c r="H567" s="12">
        <f t="shared" si="25"/>
        <v>1211.798</v>
      </c>
    </row>
    <row r="568" spans="1:8" x14ac:dyDescent="0.25">
      <c r="A568" s="10" t="s">
        <v>9</v>
      </c>
      <c r="B568" s="10" t="s">
        <v>17</v>
      </c>
      <c r="C568" s="11">
        <v>42091</v>
      </c>
      <c r="D568" s="12">
        <v>299.95</v>
      </c>
      <c r="E568" s="13">
        <v>6</v>
      </c>
      <c r="F568" s="12">
        <f t="shared" si="24"/>
        <v>1799.6999999999998</v>
      </c>
      <c r="G568" s="14">
        <f t="shared" si="26"/>
        <v>0</v>
      </c>
      <c r="H568" s="12">
        <f t="shared" si="25"/>
        <v>1799.6999999999998</v>
      </c>
    </row>
    <row r="569" spans="1:8" x14ac:dyDescent="0.25">
      <c r="A569" s="10" t="s">
        <v>16</v>
      </c>
      <c r="B569" s="10" t="s">
        <v>10</v>
      </c>
      <c r="C569" s="11">
        <v>42091</v>
      </c>
      <c r="D569" s="12">
        <v>649.99</v>
      </c>
      <c r="E569" s="13">
        <v>7</v>
      </c>
      <c r="F569" s="12">
        <f t="shared" si="24"/>
        <v>4549.93</v>
      </c>
      <c r="G569" s="14">
        <f t="shared" si="26"/>
        <v>0</v>
      </c>
      <c r="H569" s="12">
        <f t="shared" si="25"/>
        <v>4549.93</v>
      </c>
    </row>
    <row r="570" spans="1:8" x14ac:dyDescent="0.25">
      <c r="A570" s="10" t="s">
        <v>15</v>
      </c>
      <c r="B570" s="10" t="s">
        <v>17</v>
      </c>
      <c r="C570" s="11">
        <v>42093</v>
      </c>
      <c r="D570" s="12">
        <v>139.94999999999999</v>
      </c>
      <c r="E570" s="13">
        <v>14</v>
      </c>
      <c r="F570" s="12">
        <f t="shared" si="24"/>
        <v>1959.2999999999997</v>
      </c>
      <c r="G570" s="14">
        <f t="shared" si="26"/>
        <v>0</v>
      </c>
      <c r="H570" s="12">
        <f t="shared" si="25"/>
        <v>1959.2999999999997</v>
      </c>
    </row>
    <row r="571" spans="1:8" x14ac:dyDescent="0.25">
      <c r="A571" s="10" t="s">
        <v>13</v>
      </c>
      <c r="B571" s="10" t="s">
        <v>10</v>
      </c>
      <c r="C571" s="11">
        <v>42094</v>
      </c>
      <c r="D571" s="12">
        <v>64.95</v>
      </c>
      <c r="E571" s="13">
        <v>9</v>
      </c>
      <c r="F571" s="12">
        <f t="shared" si="24"/>
        <v>584.55000000000007</v>
      </c>
      <c r="G571" s="14">
        <f t="shared" si="26"/>
        <v>5.8455000000000004</v>
      </c>
      <c r="H571" s="12">
        <f t="shared" si="25"/>
        <v>590.39550000000008</v>
      </c>
    </row>
    <row r="572" spans="1:8" x14ac:dyDescent="0.25">
      <c r="A572" s="10" t="s">
        <v>9</v>
      </c>
      <c r="B572" s="10" t="s">
        <v>18</v>
      </c>
      <c r="C572" s="11">
        <v>42094</v>
      </c>
      <c r="D572" s="12">
        <v>299.95</v>
      </c>
      <c r="E572" s="13">
        <v>10</v>
      </c>
      <c r="F572" s="12">
        <f t="shared" si="24"/>
        <v>2999.5</v>
      </c>
      <c r="G572" s="14">
        <f t="shared" si="26"/>
        <v>0</v>
      </c>
      <c r="H572" s="12">
        <f t="shared" si="25"/>
        <v>2999.5</v>
      </c>
    </row>
    <row r="573" spans="1:8" x14ac:dyDescent="0.25">
      <c r="A573" s="10" t="s">
        <v>11</v>
      </c>
      <c r="B573" s="10" t="s">
        <v>18</v>
      </c>
      <c r="C573" s="11">
        <v>42094</v>
      </c>
      <c r="D573" s="12">
        <v>329.95</v>
      </c>
      <c r="E573" s="13">
        <v>13</v>
      </c>
      <c r="F573" s="12">
        <f t="shared" si="24"/>
        <v>4289.3499999999995</v>
      </c>
      <c r="G573" s="14">
        <f t="shared" si="26"/>
        <v>0</v>
      </c>
      <c r="H573" s="12">
        <f t="shared" si="25"/>
        <v>4289.3499999999995</v>
      </c>
    </row>
    <row r="574" spans="1:8" x14ac:dyDescent="0.25">
      <c r="A574" s="10" t="s">
        <v>9</v>
      </c>
      <c r="B574" s="10" t="s">
        <v>17</v>
      </c>
      <c r="C574" s="11">
        <v>42095</v>
      </c>
      <c r="D574" s="12">
        <v>299.95</v>
      </c>
      <c r="E574" s="13">
        <v>4</v>
      </c>
      <c r="F574" s="12">
        <f t="shared" si="24"/>
        <v>1199.8</v>
      </c>
      <c r="G574" s="14">
        <f t="shared" si="26"/>
        <v>11.997999999999999</v>
      </c>
      <c r="H574" s="12">
        <f t="shared" si="25"/>
        <v>1211.798</v>
      </c>
    </row>
    <row r="575" spans="1:8" x14ac:dyDescent="0.25">
      <c r="A575" s="10" t="s">
        <v>16</v>
      </c>
      <c r="B575" s="10" t="s">
        <v>10</v>
      </c>
      <c r="C575" s="11">
        <v>42095</v>
      </c>
      <c r="D575" s="12">
        <v>649.99</v>
      </c>
      <c r="E575" s="13">
        <v>12</v>
      </c>
      <c r="F575" s="12">
        <f t="shared" si="24"/>
        <v>7799.88</v>
      </c>
      <c r="G575" s="14">
        <f t="shared" si="26"/>
        <v>0</v>
      </c>
      <c r="H575" s="12">
        <f t="shared" si="25"/>
        <v>7799.88</v>
      </c>
    </row>
    <row r="576" spans="1:8" x14ac:dyDescent="0.25">
      <c r="A576" s="10" t="s">
        <v>11</v>
      </c>
      <c r="B576" s="10" t="s">
        <v>14</v>
      </c>
      <c r="C576" s="11">
        <v>42096</v>
      </c>
      <c r="D576" s="12">
        <v>329.95</v>
      </c>
      <c r="E576" s="13">
        <v>6</v>
      </c>
      <c r="F576" s="12">
        <f t="shared" si="24"/>
        <v>1979.6999999999998</v>
      </c>
      <c r="G576" s="14">
        <f t="shared" si="26"/>
        <v>0</v>
      </c>
      <c r="H576" s="12">
        <f t="shared" si="25"/>
        <v>1979.6999999999998</v>
      </c>
    </row>
    <row r="577" spans="1:8" x14ac:dyDescent="0.25">
      <c r="A577" s="10" t="s">
        <v>15</v>
      </c>
      <c r="B577" s="10" t="s">
        <v>12</v>
      </c>
      <c r="C577" s="11">
        <v>42097</v>
      </c>
      <c r="D577" s="12">
        <v>139.94999999999999</v>
      </c>
      <c r="E577" s="13">
        <v>15</v>
      </c>
      <c r="F577" s="12">
        <f t="shared" si="24"/>
        <v>2099.25</v>
      </c>
      <c r="G577" s="14">
        <f t="shared" si="26"/>
        <v>0</v>
      </c>
      <c r="H577" s="12">
        <f t="shared" si="25"/>
        <v>2099.25</v>
      </c>
    </row>
    <row r="578" spans="1:8" x14ac:dyDescent="0.25">
      <c r="A578" s="10" t="s">
        <v>13</v>
      </c>
      <c r="B578" s="10" t="s">
        <v>17</v>
      </c>
      <c r="C578" s="11">
        <v>42097</v>
      </c>
      <c r="D578" s="12">
        <v>64.95</v>
      </c>
      <c r="E578" s="13">
        <v>2</v>
      </c>
      <c r="F578" s="12">
        <f t="shared" si="24"/>
        <v>129.9</v>
      </c>
      <c r="G578" s="14">
        <f t="shared" si="26"/>
        <v>2.5980000000000003</v>
      </c>
      <c r="H578" s="12">
        <f t="shared" si="25"/>
        <v>132.49800000000002</v>
      </c>
    </row>
    <row r="579" spans="1:8" x14ac:dyDescent="0.25">
      <c r="A579" s="10" t="s">
        <v>15</v>
      </c>
      <c r="B579" s="10" t="s">
        <v>18</v>
      </c>
      <c r="C579" s="11">
        <v>42100</v>
      </c>
      <c r="D579" s="12">
        <v>139.94999999999999</v>
      </c>
      <c r="E579" s="13">
        <v>9</v>
      </c>
      <c r="F579" s="12">
        <f t="shared" si="24"/>
        <v>1259.55</v>
      </c>
      <c r="G579" s="14">
        <f t="shared" si="26"/>
        <v>12.595499999999999</v>
      </c>
      <c r="H579" s="12">
        <f t="shared" si="25"/>
        <v>1272.1454999999999</v>
      </c>
    </row>
    <row r="580" spans="1:8" x14ac:dyDescent="0.25">
      <c r="A580" s="10" t="s">
        <v>9</v>
      </c>
      <c r="B580" s="10" t="s">
        <v>17</v>
      </c>
      <c r="C580" s="11">
        <v>42101</v>
      </c>
      <c r="D580" s="12">
        <v>299.95</v>
      </c>
      <c r="E580" s="13">
        <v>10</v>
      </c>
      <c r="F580" s="12">
        <f t="shared" ref="F580:F643" si="27">D580*E580</f>
        <v>2999.5</v>
      </c>
      <c r="G580" s="14">
        <f t="shared" si="26"/>
        <v>0</v>
      </c>
      <c r="H580" s="12">
        <f t="shared" ref="H580:H643" si="28">F580+G580</f>
        <v>2999.5</v>
      </c>
    </row>
    <row r="581" spans="1:8" x14ac:dyDescent="0.25">
      <c r="A581" s="10" t="s">
        <v>11</v>
      </c>
      <c r="B581" s="10" t="s">
        <v>14</v>
      </c>
      <c r="C581" s="11">
        <v>42101</v>
      </c>
      <c r="D581" s="12">
        <v>329.95</v>
      </c>
      <c r="E581" s="13">
        <v>4</v>
      </c>
      <c r="F581" s="12">
        <f t="shared" si="27"/>
        <v>1319.8</v>
      </c>
      <c r="G581" s="14">
        <f t="shared" ref="G581:G644" si="29">IF(F581&gt;=1500,0,IF(F581&gt;=500,1%*F581,2%*F581))</f>
        <v>13.198</v>
      </c>
      <c r="H581" s="12">
        <f t="shared" si="28"/>
        <v>1332.998</v>
      </c>
    </row>
    <row r="582" spans="1:8" x14ac:dyDescent="0.25">
      <c r="A582" s="10" t="s">
        <v>11</v>
      </c>
      <c r="B582" s="10" t="s">
        <v>17</v>
      </c>
      <c r="C582" s="11">
        <v>42101</v>
      </c>
      <c r="D582" s="12">
        <v>329.95</v>
      </c>
      <c r="E582" s="13">
        <v>10</v>
      </c>
      <c r="F582" s="12">
        <f t="shared" si="27"/>
        <v>3299.5</v>
      </c>
      <c r="G582" s="14">
        <f t="shared" si="29"/>
        <v>0</v>
      </c>
      <c r="H582" s="12">
        <f t="shared" si="28"/>
        <v>3299.5</v>
      </c>
    </row>
    <row r="583" spans="1:8" x14ac:dyDescent="0.25">
      <c r="A583" s="10" t="s">
        <v>9</v>
      </c>
      <c r="B583" s="10" t="s">
        <v>12</v>
      </c>
      <c r="C583" s="11">
        <v>42102</v>
      </c>
      <c r="D583" s="12">
        <v>299.95</v>
      </c>
      <c r="E583" s="13">
        <v>4</v>
      </c>
      <c r="F583" s="12">
        <f t="shared" si="27"/>
        <v>1199.8</v>
      </c>
      <c r="G583" s="14">
        <f t="shared" si="29"/>
        <v>11.997999999999999</v>
      </c>
      <c r="H583" s="12">
        <f t="shared" si="28"/>
        <v>1211.798</v>
      </c>
    </row>
    <row r="584" spans="1:8" x14ac:dyDescent="0.25">
      <c r="A584" s="10" t="s">
        <v>11</v>
      </c>
      <c r="B584" s="10" t="s">
        <v>17</v>
      </c>
      <c r="C584" s="11">
        <v>42103</v>
      </c>
      <c r="D584" s="12">
        <v>329.95</v>
      </c>
      <c r="E584" s="13">
        <v>6</v>
      </c>
      <c r="F584" s="12">
        <f t="shared" si="27"/>
        <v>1979.6999999999998</v>
      </c>
      <c r="G584" s="14">
        <f t="shared" si="29"/>
        <v>0</v>
      </c>
      <c r="H584" s="12">
        <f t="shared" si="28"/>
        <v>1979.6999999999998</v>
      </c>
    </row>
    <row r="585" spans="1:8" x14ac:dyDescent="0.25">
      <c r="A585" s="10" t="s">
        <v>11</v>
      </c>
      <c r="B585" s="10" t="s">
        <v>12</v>
      </c>
      <c r="C585" s="11">
        <v>42103</v>
      </c>
      <c r="D585" s="12">
        <v>329.95</v>
      </c>
      <c r="E585" s="13">
        <v>6</v>
      </c>
      <c r="F585" s="12">
        <f t="shared" si="27"/>
        <v>1979.6999999999998</v>
      </c>
      <c r="G585" s="14">
        <f t="shared" si="29"/>
        <v>0</v>
      </c>
      <c r="H585" s="12">
        <f t="shared" si="28"/>
        <v>1979.6999999999998</v>
      </c>
    </row>
    <row r="586" spans="1:8" x14ac:dyDescent="0.25">
      <c r="A586" s="10" t="s">
        <v>15</v>
      </c>
      <c r="B586" s="10" t="s">
        <v>10</v>
      </c>
      <c r="C586" s="11">
        <v>42105</v>
      </c>
      <c r="D586" s="12">
        <v>139.94999999999999</v>
      </c>
      <c r="E586" s="13">
        <v>8</v>
      </c>
      <c r="F586" s="12">
        <f t="shared" si="27"/>
        <v>1119.5999999999999</v>
      </c>
      <c r="G586" s="14">
        <f t="shared" si="29"/>
        <v>11.196</v>
      </c>
      <c r="H586" s="12">
        <f t="shared" si="28"/>
        <v>1130.7959999999998</v>
      </c>
    </row>
    <row r="587" spans="1:8" x14ac:dyDescent="0.25">
      <c r="A587" s="10" t="s">
        <v>9</v>
      </c>
      <c r="B587" s="10" t="s">
        <v>12</v>
      </c>
      <c r="C587" s="11">
        <v>42105</v>
      </c>
      <c r="D587" s="12">
        <v>299.95</v>
      </c>
      <c r="E587" s="13">
        <v>4</v>
      </c>
      <c r="F587" s="12">
        <f t="shared" si="27"/>
        <v>1199.8</v>
      </c>
      <c r="G587" s="14">
        <f t="shared" si="29"/>
        <v>11.997999999999999</v>
      </c>
      <c r="H587" s="12">
        <f t="shared" si="28"/>
        <v>1211.798</v>
      </c>
    </row>
    <row r="588" spans="1:8" x14ac:dyDescent="0.25">
      <c r="A588" s="10" t="s">
        <v>11</v>
      </c>
      <c r="B588" s="10" t="s">
        <v>14</v>
      </c>
      <c r="C588" s="11">
        <v>42105</v>
      </c>
      <c r="D588" s="12">
        <v>329.95</v>
      </c>
      <c r="E588" s="13">
        <v>7</v>
      </c>
      <c r="F588" s="12">
        <f t="shared" si="27"/>
        <v>2309.65</v>
      </c>
      <c r="G588" s="14">
        <f t="shared" si="29"/>
        <v>0</v>
      </c>
      <c r="H588" s="12">
        <f t="shared" si="28"/>
        <v>2309.65</v>
      </c>
    </row>
    <row r="589" spans="1:8" x14ac:dyDescent="0.25">
      <c r="A589" s="10" t="s">
        <v>11</v>
      </c>
      <c r="B589" s="10" t="s">
        <v>10</v>
      </c>
      <c r="C589" s="11">
        <v>42105</v>
      </c>
      <c r="D589" s="12">
        <v>329.95</v>
      </c>
      <c r="E589" s="13">
        <v>15</v>
      </c>
      <c r="F589" s="12">
        <f t="shared" si="27"/>
        <v>4949.25</v>
      </c>
      <c r="G589" s="14">
        <f t="shared" si="29"/>
        <v>0</v>
      </c>
      <c r="H589" s="12">
        <f t="shared" si="28"/>
        <v>4949.25</v>
      </c>
    </row>
    <row r="590" spans="1:8" x14ac:dyDescent="0.25">
      <c r="A590" s="10" t="s">
        <v>11</v>
      </c>
      <c r="B590" s="10" t="s">
        <v>17</v>
      </c>
      <c r="C590" s="11">
        <v>42108</v>
      </c>
      <c r="D590" s="12">
        <v>329.95</v>
      </c>
      <c r="E590" s="13">
        <v>12</v>
      </c>
      <c r="F590" s="12">
        <f t="shared" si="27"/>
        <v>3959.3999999999996</v>
      </c>
      <c r="G590" s="14">
        <f t="shared" si="29"/>
        <v>0</v>
      </c>
      <c r="H590" s="12">
        <f t="shared" si="28"/>
        <v>3959.3999999999996</v>
      </c>
    </row>
    <row r="591" spans="1:8" x14ac:dyDescent="0.25">
      <c r="A591" s="10" t="s">
        <v>16</v>
      </c>
      <c r="B591" s="10" t="s">
        <v>18</v>
      </c>
      <c r="C591" s="11">
        <v>42109</v>
      </c>
      <c r="D591" s="12">
        <v>649.99</v>
      </c>
      <c r="E591" s="13">
        <v>9</v>
      </c>
      <c r="F591" s="12">
        <f t="shared" si="27"/>
        <v>5849.91</v>
      </c>
      <c r="G591" s="14">
        <f t="shared" si="29"/>
        <v>0</v>
      </c>
      <c r="H591" s="12">
        <f t="shared" si="28"/>
        <v>5849.91</v>
      </c>
    </row>
    <row r="592" spans="1:8" x14ac:dyDescent="0.25">
      <c r="A592" s="10" t="s">
        <v>13</v>
      </c>
      <c r="B592" s="10" t="s">
        <v>12</v>
      </c>
      <c r="C592" s="11">
        <v>42111</v>
      </c>
      <c r="D592" s="12">
        <v>64.95</v>
      </c>
      <c r="E592" s="13">
        <v>7</v>
      </c>
      <c r="F592" s="12">
        <f t="shared" si="27"/>
        <v>454.65000000000003</v>
      </c>
      <c r="G592" s="14">
        <f t="shared" si="29"/>
        <v>9.0930000000000017</v>
      </c>
      <c r="H592" s="12">
        <f t="shared" si="28"/>
        <v>463.74300000000005</v>
      </c>
    </row>
    <row r="593" spans="1:8" x14ac:dyDescent="0.25">
      <c r="A593" s="10" t="s">
        <v>9</v>
      </c>
      <c r="B593" s="10" t="s">
        <v>12</v>
      </c>
      <c r="C593" s="11">
        <v>42111</v>
      </c>
      <c r="D593" s="12">
        <v>299.95</v>
      </c>
      <c r="E593" s="13">
        <v>12</v>
      </c>
      <c r="F593" s="12">
        <f t="shared" si="27"/>
        <v>3599.3999999999996</v>
      </c>
      <c r="G593" s="14">
        <f t="shared" si="29"/>
        <v>0</v>
      </c>
      <c r="H593" s="12">
        <f t="shared" si="28"/>
        <v>3599.3999999999996</v>
      </c>
    </row>
    <row r="594" spans="1:8" x14ac:dyDescent="0.25">
      <c r="A594" s="10" t="s">
        <v>16</v>
      </c>
      <c r="B594" s="10" t="s">
        <v>12</v>
      </c>
      <c r="C594" s="11">
        <v>42111</v>
      </c>
      <c r="D594" s="12">
        <v>649.99</v>
      </c>
      <c r="E594" s="13">
        <v>13</v>
      </c>
      <c r="F594" s="12">
        <f t="shared" si="27"/>
        <v>8449.8700000000008</v>
      </c>
      <c r="G594" s="14">
        <f t="shared" si="29"/>
        <v>0</v>
      </c>
      <c r="H594" s="12">
        <f t="shared" si="28"/>
        <v>8449.8700000000008</v>
      </c>
    </row>
    <row r="595" spans="1:8" x14ac:dyDescent="0.25">
      <c r="A595" s="10" t="s">
        <v>15</v>
      </c>
      <c r="B595" s="10" t="s">
        <v>14</v>
      </c>
      <c r="C595" s="11">
        <v>42115</v>
      </c>
      <c r="D595" s="12">
        <v>139.94999999999999</v>
      </c>
      <c r="E595" s="13">
        <v>1</v>
      </c>
      <c r="F595" s="12">
        <f t="shared" si="27"/>
        <v>139.94999999999999</v>
      </c>
      <c r="G595" s="14">
        <f t="shared" si="29"/>
        <v>2.7989999999999999</v>
      </c>
      <c r="H595" s="12">
        <f t="shared" si="28"/>
        <v>142.749</v>
      </c>
    </row>
    <row r="596" spans="1:8" x14ac:dyDescent="0.25">
      <c r="A596" s="10" t="s">
        <v>13</v>
      </c>
      <c r="B596" s="10" t="s">
        <v>10</v>
      </c>
      <c r="C596" s="11">
        <v>42115</v>
      </c>
      <c r="D596" s="12">
        <v>64.95</v>
      </c>
      <c r="E596" s="13">
        <v>7</v>
      </c>
      <c r="F596" s="12">
        <f t="shared" si="27"/>
        <v>454.65000000000003</v>
      </c>
      <c r="G596" s="14">
        <f t="shared" si="29"/>
        <v>9.0930000000000017</v>
      </c>
      <c r="H596" s="12">
        <f t="shared" si="28"/>
        <v>463.74300000000005</v>
      </c>
    </row>
    <row r="597" spans="1:8" x14ac:dyDescent="0.25">
      <c r="A597" s="10" t="s">
        <v>15</v>
      </c>
      <c r="B597" s="10" t="s">
        <v>17</v>
      </c>
      <c r="C597" s="11">
        <v>42116</v>
      </c>
      <c r="D597" s="12">
        <v>139.94999999999999</v>
      </c>
      <c r="E597" s="13">
        <v>12</v>
      </c>
      <c r="F597" s="12">
        <f t="shared" si="27"/>
        <v>1679.3999999999999</v>
      </c>
      <c r="G597" s="14">
        <f t="shared" si="29"/>
        <v>0</v>
      </c>
      <c r="H597" s="12">
        <f t="shared" si="28"/>
        <v>1679.3999999999999</v>
      </c>
    </row>
    <row r="598" spans="1:8" x14ac:dyDescent="0.25">
      <c r="A598" s="10" t="s">
        <v>16</v>
      </c>
      <c r="B598" s="10" t="s">
        <v>18</v>
      </c>
      <c r="C598" s="11">
        <v>42116</v>
      </c>
      <c r="D598" s="12">
        <v>649.99</v>
      </c>
      <c r="E598" s="13">
        <v>5</v>
      </c>
      <c r="F598" s="12">
        <f t="shared" si="27"/>
        <v>3249.95</v>
      </c>
      <c r="G598" s="14">
        <f t="shared" si="29"/>
        <v>0</v>
      </c>
      <c r="H598" s="12">
        <f t="shared" si="28"/>
        <v>3249.95</v>
      </c>
    </row>
    <row r="599" spans="1:8" x14ac:dyDescent="0.25">
      <c r="A599" s="10" t="s">
        <v>11</v>
      </c>
      <c r="B599" s="10" t="s">
        <v>17</v>
      </c>
      <c r="C599" s="11">
        <v>42117</v>
      </c>
      <c r="D599" s="12">
        <v>329.95</v>
      </c>
      <c r="E599" s="13">
        <v>2</v>
      </c>
      <c r="F599" s="12">
        <f t="shared" si="27"/>
        <v>659.9</v>
      </c>
      <c r="G599" s="14">
        <f t="shared" si="29"/>
        <v>6.5990000000000002</v>
      </c>
      <c r="H599" s="12">
        <f t="shared" si="28"/>
        <v>666.49900000000002</v>
      </c>
    </row>
    <row r="600" spans="1:8" x14ac:dyDescent="0.25">
      <c r="A600" s="10" t="s">
        <v>16</v>
      </c>
      <c r="B600" s="10" t="s">
        <v>12</v>
      </c>
      <c r="C600" s="11">
        <v>42118</v>
      </c>
      <c r="D600" s="12">
        <v>649.99</v>
      </c>
      <c r="E600" s="13">
        <v>14</v>
      </c>
      <c r="F600" s="12">
        <f t="shared" si="27"/>
        <v>9099.86</v>
      </c>
      <c r="G600" s="14">
        <f t="shared" si="29"/>
        <v>0</v>
      </c>
      <c r="H600" s="12">
        <f t="shared" si="28"/>
        <v>9099.86</v>
      </c>
    </row>
    <row r="601" spans="1:8" x14ac:dyDescent="0.25">
      <c r="A601" s="10" t="s">
        <v>13</v>
      </c>
      <c r="B601" s="10" t="s">
        <v>12</v>
      </c>
      <c r="C601" s="11">
        <v>42119</v>
      </c>
      <c r="D601" s="12">
        <v>64.95</v>
      </c>
      <c r="E601" s="13">
        <v>9</v>
      </c>
      <c r="F601" s="12">
        <f t="shared" si="27"/>
        <v>584.55000000000007</v>
      </c>
      <c r="G601" s="14">
        <f t="shared" si="29"/>
        <v>5.8455000000000004</v>
      </c>
      <c r="H601" s="12">
        <f t="shared" si="28"/>
        <v>590.39550000000008</v>
      </c>
    </row>
    <row r="602" spans="1:8" x14ac:dyDescent="0.25">
      <c r="A602" s="10" t="s">
        <v>16</v>
      </c>
      <c r="B602" s="10" t="s">
        <v>17</v>
      </c>
      <c r="C602" s="11">
        <v>42121</v>
      </c>
      <c r="D602" s="12">
        <v>649.99</v>
      </c>
      <c r="E602" s="13">
        <v>10</v>
      </c>
      <c r="F602" s="12">
        <f t="shared" si="27"/>
        <v>6499.9</v>
      </c>
      <c r="G602" s="14">
        <f t="shared" si="29"/>
        <v>0</v>
      </c>
      <c r="H602" s="12">
        <f t="shared" si="28"/>
        <v>6499.9</v>
      </c>
    </row>
    <row r="603" spans="1:8" x14ac:dyDescent="0.25">
      <c r="A603" s="10" t="s">
        <v>16</v>
      </c>
      <c r="B603" s="10" t="s">
        <v>14</v>
      </c>
      <c r="C603" s="11">
        <v>42122</v>
      </c>
      <c r="D603" s="12">
        <v>649.99</v>
      </c>
      <c r="E603" s="13">
        <v>8</v>
      </c>
      <c r="F603" s="12">
        <f t="shared" si="27"/>
        <v>5199.92</v>
      </c>
      <c r="G603" s="14">
        <f t="shared" si="29"/>
        <v>0</v>
      </c>
      <c r="H603" s="12">
        <f t="shared" si="28"/>
        <v>5199.92</v>
      </c>
    </row>
    <row r="604" spans="1:8" x14ac:dyDescent="0.25">
      <c r="A604" s="10" t="s">
        <v>13</v>
      </c>
      <c r="B604" s="10" t="s">
        <v>12</v>
      </c>
      <c r="C604" s="11">
        <v>42123</v>
      </c>
      <c r="D604" s="12">
        <v>64.95</v>
      </c>
      <c r="E604" s="13">
        <v>6</v>
      </c>
      <c r="F604" s="12">
        <f t="shared" si="27"/>
        <v>389.70000000000005</v>
      </c>
      <c r="G604" s="14">
        <f t="shared" si="29"/>
        <v>7.7940000000000014</v>
      </c>
      <c r="H604" s="12">
        <f t="shared" si="28"/>
        <v>397.49400000000003</v>
      </c>
    </row>
    <row r="605" spans="1:8" x14ac:dyDescent="0.25">
      <c r="A605" s="10" t="s">
        <v>16</v>
      </c>
      <c r="B605" s="10" t="s">
        <v>10</v>
      </c>
      <c r="C605" s="11">
        <v>42123</v>
      </c>
      <c r="D605" s="12">
        <v>649.99</v>
      </c>
      <c r="E605" s="13">
        <v>11</v>
      </c>
      <c r="F605" s="12">
        <f t="shared" si="27"/>
        <v>7149.89</v>
      </c>
      <c r="G605" s="14">
        <f t="shared" si="29"/>
        <v>0</v>
      </c>
      <c r="H605" s="12">
        <f t="shared" si="28"/>
        <v>7149.89</v>
      </c>
    </row>
    <row r="606" spans="1:8" x14ac:dyDescent="0.25">
      <c r="A606" s="10" t="s">
        <v>16</v>
      </c>
      <c r="B606" s="10" t="s">
        <v>18</v>
      </c>
      <c r="C606" s="11">
        <v>42124</v>
      </c>
      <c r="D606" s="12">
        <v>649.99</v>
      </c>
      <c r="E606" s="13">
        <v>9</v>
      </c>
      <c r="F606" s="12">
        <f t="shared" si="27"/>
        <v>5849.91</v>
      </c>
      <c r="G606" s="14">
        <f t="shared" si="29"/>
        <v>0</v>
      </c>
      <c r="H606" s="12">
        <f t="shared" si="28"/>
        <v>5849.91</v>
      </c>
    </row>
    <row r="607" spans="1:8" x14ac:dyDescent="0.25">
      <c r="A607" s="10" t="s">
        <v>11</v>
      </c>
      <c r="B607" s="10" t="s">
        <v>12</v>
      </c>
      <c r="C607" s="11">
        <v>42125</v>
      </c>
      <c r="D607" s="12">
        <v>329.95</v>
      </c>
      <c r="E607" s="13">
        <v>4</v>
      </c>
      <c r="F607" s="12">
        <f t="shared" si="27"/>
        <v>1319.8</v>
      </c>
      <c r="G607" s="14">
        <f t="shared" si="29"/>
        <v>13.198</v>
      </c>
      <c r="H607" s="12">
        <f t="shared" si="28"/>
        <v>1332.998</v>
      </c>
    </row>
    <row r="608" spans="1:8" x14ac:dyDescent="0.25">
      <c r="A608" s="10" t="s">
        <v>15</v>
      </c>
      <c r="B608" s="10" t="s">
        <v>18</v>
      </c>
      <c r="C608" s="11">
        <v>42126</v>
      </c>
      <c r="D608" s="12">
        <v>139.94999999999999</v>
      </c>
      <c r="E608" s="13">
        <v>1</v>
      </c>
      <c r="F608" s="12">
        <f t="shared" si="27"/>
        <v>139.94999999999999</v>
      </c>
      <c r="G608" s="14">
        <f t="shared" si="29"/>
        <v>2.7989999999999999</v>
      </c>
      <c r="H608" s="12">
        <f t="shared" si="28"/>
        <v>142.749</v>
      </c>
    </row>
    <row r="609" spans="1:8" x14ac:dyDescent="0.25">
      <c r="A609" s="10" t="s">
        <v>16</v>
      </c>
      <c r="B609" s="10" t="s">
        <v>10</v>
      </c>
      <c r="C609" s="11">
        <v>42126</v>
      </c>
      <c r="D609" s="12">
        <v>649.99</v>
      </c>
      <c r="E609" s="13">
        <v>20</v>
      </c>
      <c r="F609" s="12">
        <f t="shared" si="27"/>
        <v>12999.8</v>
      </c>
      <c r="G609" s="14">
        <f t="shared" si="29"/>
        <v>0</v>
      </c>
      <c r="H609" s="12">
        <f t="shared" si="28"/>
        <v>12999.8</v>
      </c>
    </row>
    <row r="610" spans="1:8" x14ac:dyDescent="0.25">
      <c r="A610" s="10" t="s">
        <v>9</v>
      </c>
      <c r="B610" s="10" t="s">
        <v>14</v>
      </c>
      <c r="C610" s="11">
        <v>42128</v>
      </c>
      <c r="D610" s="12">
        <v>299.95</v>
      </c>
      <c r="E610" s="13">
        <v>10</v>
      </c>
      <c r="F610" s="12">
        <f t="shared" si="27"/>
        <v>2999.5</v>
      </c>
      <c r="G610" s="14">
        <f t="shared" si="29"/>
        <v>0</v>
      </c>
      <c r="H610" s="12">
        <f t="shared" si="28"/>
        <v>2999.5</v>
      </c>
    </row>
    <row r="611" spans="1:8" x14ac:dyDescent="0.25">
      <c r="A611" s="10" t="s">
        <v>9</v>
      </c>
      <c r="B611" s="10" t="s">
        <v>12</v>
      </c>
      <c r="C611" s="11">
        <v>42128</v>
      </c>
      <c r="D611" s="12">
        <v>299.95</v>
      </c>
      <c r="E611" s="13">
        <v>1</v>
      </c>
      <c r="F611" s="12">
        <f t="shared" si="27"/>
        <v>299.95</v>
      </c>
      <c r="G611" s="14">
        <f t="shared" si="29"/>
        <v>5.9989999999999997</v>
      </c>
      <c r="H611" s="12">
        <f t="shared" si="28"/>
        <v>305.94900000000001</v>
      </c>
    </row>
    <row r="612" spans="1:8" x14ac:dyDescent="0.25">
      <c r="A612" s="10" t="s">
        <v>15</v>
      </c>
      <c r="B612" s="10" t="s">
        <v>14</v>
      </c>
      <c r="C612" s="11">
        <v>42129</v>
      </c>
      <c r="D612" s="12">
        <v>139.94999999999999</v>
      </c>
      <c r="E612" s="13">
        <v>7</v>
      </c>
      <c r="F612" s="12">
        <f t="shared" si="27"/>
        <v>979.64999999999986</v>
      </c>
      <c r="G612" s="14">
        <f t="shared" si="29"/>
        <v>9.7964999999999982</v>
      </c>
      <c r="H612" s="12">
        <f t="shared" si="28"/>
        <v>989.4464999999999</v>
      </c>
    </row>
    <row r="613" spans="1:8" x14ac:dyDescent="0.25">
      <c r="A613" s="10" t="s">
        <v>13</v>
      </c>
      <c r="B613" s="10" t="s">
        <v>17</v>
      </c>
      <c r="C613" s="11">
        <v>42129</v>
      </c>
      <c r="D613" s="12">
        <v>64.95</v>
      </c>
      <c r="E613" s="13">
        <v>11</v>
      </c>
      <c r="F613" s="12">
        <f t="shared" si="27"/>
        <v>714.45</v>
      </c>
      <c r="G613" s="14">
        <f t="shared" si="29"/>
        <v>7.1445000000000007</v>
      </c>
      <c r="H613" s="12">
        <f t="shared" si="28"/>
        <v>721.59450000000004</v>
      </c>
    </row>
    <row r="614" spans="1:8" x14ac:dyDescent="0.25">
      <c r="A614" s="10" t="s">
        <v>13</v>
      </c>
      <c r="B614" s="10" t="s">
        <v>18</v>
      </c>
      <c r="C614" s="11">
        <v>42129</v>
      </c>
      <c r="D614" s="12">
        <v>64.95</v>
      </c>
      <c r="E614" s="13">
        <v>7</v>
      </c>
      <c r="F614" s="12">
        <f t="shared" si="27"/>
        <v>454.65000000000003</v>
      </c>
      <c r="G614" s="14">
        <f t="shared" si="29"/>
        <v>9.0930000000000017</v>
      </c>
      <c r="H614" s="12">
        <f t="shared" si="28"/>
        <v>463.74300000000005</v>
      </c>
    </row>
    <row r="615" spans="1:8" x14ac:dyDescent="0.25">
      <c r="A615" s="10" t="s">
        <v>9</v>
      </c>
      <c r="B615" s="10" t="s">
        <v>18</v>
      </c>
      <c r="C615" s="11">
        <v>42129</v>
      </c>
      <c r="D615" s="12">
        <v>299.95</v>
      </c>
      <c r="E615" s="13">
        <v>9</v>
      </c>
      <c r="F615" s="12">
        <f t="shared" si="27"/>
        <v>2699.5499999999997</v>
      </c>
      <c r="G615" s="14">
        <f t="shared" si="29"/>
        <v>0</v>
      </c>
      <c r="H615" s="12">
        <f t="shared" si="28"/>
        <v>2699.5499999999997</v>
      </c>
    </row>
    <row r="616" spans="1:8" x14ac:dyDescent="0.25">
      <c r="A616" s="10" t="s">
        <v>15</v>
      </c>
      <c r="B616" s="10" t="s">
        <v>17</v>
      </c>
      <c r="C616" s="11">
        <v>42130</v>
      </c>
      <c r="D616" s="12">
        <v>139.94999999999999</v>
      </c>
      <c r="E616" s="13">
        <v>3</v>
      </c>
      <c r="F616" s="12">
        <f t="shared" si="27"/>
        <v>419.84999999999997</v>
      </c>
      <c r="G616" s="14">
        <f t="shared" si="29"/>
        <v>8.3970000000000002</v>
      </c>
      <c r="H616" s="12">
        <f t="shared" si="28"/>
        <v>428.24699999999996</v>
      </c>
    </row>
    <row r="617" spans="1:8" x14ac:dyDescent="0.25">
      <c r="A617" s="10" t="s">
        <v>13</v>
      </c>
      <c r="B617" s="10" t="s">
        <v>10</v>
      </c>
      <c r="C617" s="11">
        <v>42133</v>
      </c>
      <c r="D617" s="12">
        <v>64.95</v>
      </c>
      <c r="E617" s="13">
        <v>8</v>
      </c>
      <c r="F617" s="12">
        <f t="shared" si="27"/>
        <v>519.6</v>
      </c>
      <c r="G617" s="14">
        <f t="shared" si="29"/>
        <v>5.1960000000000006</v>
      </c>
      <c r="H617" s="12">
        <f t="shared" si="28"/>
        <v>524.79600000000005</v>
      </c>
    </row>
    <row r="618" spans="1:8" x14ac:dyDescent="0.25">
      <c r="A618" s="10" t="s">
        <v>9</v>
      </c>
      <c r="B618" s="10" t="s">
        <v>14</v>
      </c>
      <c r="C618" s="11">
        <v>42133</v>
      </c>
      <c r="D618" s="12">
        <v>299.95</v>
      </c>
      <c r="E618" s="13">
        <v>10</v>
      </c>
      <c r="F618" s="12">
        <f t="shared" si="27"/>
        <v>2999.5</v>
      </c>
      <c r="G618" s="14">
        <f t="shared" si="29"/>
        <v>0</v>
      </c>
      <c r="H618" s="12">
        <f t="shared" si="28"/>
        <v>2999.5</v>
      </c>
    </row>
    <row r="619" spans="1:8" x14ac:dyDescent="0.25">
      <c r="A619" s="10" t="s">
        <v>9</v>
      </c>
      <c r="B619" s="10" t="s">
        <v>17</v>
      </c>
      <c r="C619" s="11">
        <v>42133</v>
      </c>
      <c r="D619" s="12">
        <v>299.95</v>
      </c>
      <c r="E619" s="13">
        <v>2</v>
      </c>
      <c r="F619" s="12">
        <f t="shared" si="27"/>
        <v>599.9</v>
      </c>
      <c r="G619" s="14">
        <f t="shared" si="29"/>
        <v>5.9989999999999997</v>
      </c>
      <c r="H619" s="12">
        <f t="shared" si="28"/>
        <v>605.899</v>
      </c>
    </row>
    <row r="620" spans="1:8" x14ac:dyDescent="0.25">
      <c r="A620" s="10" t="s">
        <v>11</v>
      </c>
      <c r="B620" s="10" t="s">
        <v>17</v>
      </c>
      <c r="C620" s="11">
        <v>42133</v>
      </c>
      <c r="D620" s="12">
        <v>329.95</v>
      </c>
      <c r="E620" s="13">
        <v>8</v>
      </c>
      <c r="F620" s="12">
        <f t="shared" si="27"/>
        <v>2639.6</v>
      </c>
      <c r="G620" s="14">
        <f t="shared" si="29"/>
        <v>0</v>
      </c>
      <c r="H620" s="12">
        <f t="shared" si="28"/>
        <v>2639.6</v>
      </c>
    </row>
    <row r="621" spans="1:8" x14ac:dyDescent="0.25">
      <c r="A621" s="10" t="s">
        <v>15</v>
      </c>
      <c r="B621" s="10" t="s">
        <v>17</v>
      </c>
      <c r="C621" s="11">
        <v>42135</v>
      </c>
      <c r="D621" s="12">
        <v>139.94999999999999</v>
      </c>
      <c r="E621" s="13">
        <v>14</v>
      </c>
      <c r="F621" s="12">
        <f t="shared" si="27"/>
        <v>1959.2999999999997</v>
      </c>
      <c r="G621" s="14">
        <f t="shared" si="29"/>
        <v>0</v>
      </c>
      <c r="H621" s="12">
        <f t="shared" si="28"/>
        <v>1959.2999999999997</v>
      </c>
    </row>
    <row r="622" spans="1:8" x14ac:dyDescent="0.25">
      <c r="A622" s="10" t="s">
        <v>13</v>
      </c>
      <c r="B622" s="10" t="s">
        <v>17</v>
      </c>
      <c r="C622" s="11">
        <v>42135</v>
      </c>
      <c r="D622" s="12">
        <v>64.95</v>
      </c>
      <c r="E622" s="13">
        <v>10</v>
      </c>
      <c r="F622" s="12">
        <f t="shared" si="27"/>
        <v>649.5</v>
      </c>
      <c r="G622" s="14">
        <f t="shared" si="29"/>
        <v>6.4950000000000001</v>
      </c>
      <c r="H622" s="12">
        <f t="shared" si="28"/>
        <v>655.995</v>
      </c>
    </row>
    <row r="623" spans="1:8" x14ac:dyDescent="0.25">
      <c r="A623" s="10" t="s">
        <v>11</v>
      </c>
      <c r="B623" s="10" t="s">
        <v>12</v>
      </c>
      <c r="C623" s="11">
        <v>42135</v>
      </c>
      <c r="D623" s="12">
        <v>329.95</v>
      </c>
      <c r="E623" s="13">
        <v>5</v>
      </c>
      <c r="F623" s="12">
        <f t="shared" si="27"/>
        <v>1649.75</v>
      </c>
      <c r="G623" s="14">
        <f t="shared" si="29"/>
        <v>0</v>
      </c>
      <c r="H623" s="12">
        <f t="shared" si="28"/>
        <v>1649.75</v>
      </c>
    </row>
    <row r="624" spans="1:8" x14ac:dyDescent="0.25">
      <c r="A624" s="10" t="s">
        <v>13</v>
      </c>
      <c r="B624" s="10" t="s">
        <v>17</v>
      </c>
      <c r="C624" s="11">
        <v>42136</v>
      </c>
      <c r="D624" s="12">
        <v>64.95</v>
      </c>
      <c r="E624" s="13">
        <v>15</v>
      </c>
      <c r="F624" s="12">
        <f t="shared" si="27"/>
        <v>974.25</v>
      </c>
      <c r="G624" s="14">
        <f t="shared" si="29"/>
        <v>9.7424999999999997</v>
      </c>
      <c r="H624" s="12">
        <f t="shared" si="28"/>
        <v>983.99249999999995</v>
      </c>
    </row>
    <row r="625" spans="1:8" x14ac:dyDescent="0.25">
      <c r="A625" s="10" t="s">
        <v>9</v>
      </c>
      <c r="B625" s="10" t="s">
        <v>17</v>
      </c>
      <c r="C625" s="11">
        <v>42136</v>
      </c>
      <c r="D625" s="12">
        <v>299.95</v>
      </c>
      <c r="E625" s="13">
        <v>12</v>
      </c>
      <c r="F625" s="12">
        <f t="shared" si="27"/>
        <v>3599.3999999999996</v>
      </c>
      <c r="G625" s="14">
        <f t="shared" si="29"/>
        <v>0</v>
      </c>
      <c r="H625" s="12">
        <f t="shared" si="28"/>
        <v>3599.3999999999996</v>
      </c>
    </row>
    <row r="626" spans="1:8" x14ac:dyDescent="0.25">
      <c r="A626" s="10" t="s">
        <v>15</v>
      </c>
      <c r="B626" s="10" t="s">
        <v>18</v>
      </c>
      <c r="C626" s="11">
        <v>42138</v>
      </c>
      <c r="D626" s="12">
        <v>139.94999999999999</v>
      </c>
      <c r="E626" s="13">
        <v>2</v>
      </c>
      <c r="F626" s="12">
        <f t="shared" si="27"/>
        <v>279.89999999999998</v>
      </c>
      <c r="G626" s="14">
        <f t="shared" si="29"/>
        <v>5.5979999999999999</v>
      </c>
      <c r="H626" s="12">
        <f t="shared" si="28"/>
        <v>285.49799999999999</v>
      </c>
    </row>
    <row r="627" spans="1:8" x14ac:dyDescent="0.25">
      <c r="A627" s="10" t="s">
        <v>9</v>
      </c>
      <c r="B627" s="10" t="s">
        <v>10</v>
      </c>
      <c r="C627" s="11">
        <v>42140</v>
      </c>
      <c r="D627" s="12">
        <v>299.95</v>
      </c>
      <c r="E627" s="13">
        <v>11</v>
      </c>
      <c r="F627" s="12">
        <f t="shared" si="27"/>
        <v>3299.45</v>
      </c>
      <c r="G627" s="14">
        <f t="shared" si="29"/>
        <v>0</v>
      </c>
      <c r="H627" s="12">
        <f t="shared" si="28"/>
        <v>3299.45</v>
      </c>
    </row>
    <row r="628" spans="1:8" x14ac:dyDescent="0.25">
      <c r="A628" s="10" t="s">
        <v>16</v>
      </c>
      <c r="B628" s="10" t="s">
        <v>10</v>
      </c>
      <c r="C628" s="11">
        <v>42140</v>
      </c>
      <c r="D628" s="12">
        <v>649.99</v>
      </c>
      <c r="E628" s="13">
        <v>14</v>
      </c>
      <c r="F628" s="12">
        <f t="shared" si="27"/>
        <v>9099.86</v>
      </c>
      <c r="G628" s="14">
        <f t="shared" si="29"/>
        <v>0</v>
      </c>
      <c r="H628" s="12">
        <f t="shared" si="28"/>
        <v>9099.86</v>
      </c>
    </row>
    <row r="629" spans="1:8" x14ac:dyDescent="0.25">
      <c r="A629" s="10" t="s">
        <v>13</v>
      </c>
      <c r="B629" s="10" t="s">
        <v>10</v>
      </c>
      <c r="C629" s="11">
        <v>42142</v>
      </c>
      <c r="D629" s="12">
        <v>64.95</v>
      </c>
      <c r="E629" s="13">
        <v>17</v>
      </c>
      <c r="F629" s="12">
        <f t="shared" si="27"/>
        <v>1104.1500000000001</v>
      </c>
      <c r="G629" s="14">
        <f t="shared" si="29"/>
        <v>11.041500000000001</v>
      </c>
      <c r="H629" s="12">
        <f t="shared" si="28"/>
        <v>1115.1915000000001</v>
      </c>
    </row>
    <row r="630" spans="1:8" x14ac:dyDescent="0.25">
      <c r="A630" s="10" t="s">
        <v>9</v>
      </c>
      <c r="B630" s="10" t="s">
        <v>17</v>
      </c>
      <c r="C630" s="11">
        <v>42142</v>
      </c>
      <c r="D630" s="12">
        <v>299.95</v>
      </c>
      <c r="E630" s="13">
        <v>8</v>
      </c>
      <c r="F630" s="12">
        <f t="shared" si="27"/>
        <v>2399.6</v>
      </c>
      <c r="G630" s="14">
        <f t="shared" si="29"/>
        <v>0</v>
      </c>
      <c r="H630" s="12">
        <f t="shared" si="28"/>
        <v>2399.6</v>
      </c>
    </row>
    <row r="631" spans="1:8" x14ac:dyDescent="0.25">
      <c r="A631" s="10" t="s">
        <v>15</v>
      </c>
      <c r="B631" s="10" t="s">
        <v>18</v>
      </c>
      <c r="C631" s="11">
        <v>42143</v>
      </c>
      <c r="D631" s="12">
        <v>139.94999999999999</v>
      </c>
      <c r="E631" s="13">
        <v>13</v>
      </c>
      <c r="F631" s="12">
        <f t="shared" si="27"/>
        <v>1819.35</v>
      </c>
      <c r="G631" s="14">
        <f t="shared" si="29"/>
        <v>0</v>
      </c>
      <c r="H631" s="12">
        <f t="shared" si="28"/>
        <v>1819.35</v>
      </c>
    </row>
    <row r="632" spans="1:8" x14ac:dyDescent="0.25">
      <c r="A632" s="10" t="s">
        <v>9</v>
      </c>
      <c r="B632" s="10" t="s">
        <v>12</v>
      </c>
      <c r="C632" s="11">
        <v>42143</v>
      </c>
      <c r="D632" s="12">
        <v>299.95</v>
      </c>
      <c r="E632" s="13">
        <v>8</v>
      </c>
      <c r="F632" s="12">
        <f t="shared" si="27"/>
        <v>2399.6</v>
      </c>
      <c r="G632" s="14">
        <f t="shared" si="29"/>
        <v>0</v>
      </c>
      <c r="H632" s="12">
        <f t="shared" si="28"/>
        <v>2399.6</v>
      </c>
    </row>
    <row r="633" spans="1:8" x14ac:dyDescent="0.25">
      <c r="A633" s="10" t="s">
        <v>16</v>
      </c>
      <c r="B633" s="10" t="s">
        <v>17</v>
      </c>
      <c r="C633" s="11">
        <v>42143</v>
      </c>
      <c r="D633" s="12">
        <v>649.99</v>
      </c>
      <c r="E633" s="13">
        <v>13</v>
      </c>
      <c r="F633" s="12">
        <f t="shared" si="27"/>
        <v>8449.8700000000008</v>
      </c>
      <c r="G633" s="14">
        <f t="shared" si="29"/>
        <v>0</v>
      </c>
      <c r="H633" s="12">
        <f t="shared" si="28"/>
        <v>8449.8700000000008</v>
      </c>
    </row>
    <row r="634" spans="1:8" x14ac:dyDescent="0.25">
      <c r="A634" s="10" t="s">
        <v>15</v>
      </c>
      <c r="B634" s="10" t="s">
        <v>17</v>
      </c>
      <c r="C634" s="11">
        <v>42144</v>
      </c>
      <c r="D634" s="12">
        <v>139.94999999999999</v>
      </c>
      <c r="E634" s="13">
        <v>6</v>
      </c>
      <c r="F634" s="12">
        <f t="shared" si="27"/>
        <v>839.69999999999993</v>
      </c>
      <c r="G634" s="14">
        <f t="shared" si="29"/>
        <v>8.3970000000000002</v>
      </c>
      <c r="H634" s="12">
        <f t="shared" si="28"/>
        <v>848.09699999999998</v>
      </c>
    </row>
    <row r="635" spans="1:8" x14ac:dyDescent="0.25">
      <c r="A635" s="10" t="s">
        <v>13</v>
      </c>
      <c r="B635" s="10" t="s">
        <v>17</v>
      </c>
      <c r="C635" s="11">
        <v>42146</v>
      </c>
      <c r="D635" s="12">
        <v>64.95</v>
      </c>
      <c r="E635" s="13">
        <v>2</v>
      </c>
      <c r="F635" s="12">
        <f t="shared" si="27"/>
        <v>129.9</v>
      </c>
      <c r="G635" s="14">
        <f t="shared" si="29"/>
        <v>2.5980000000000003</v>
      </c>
      <c r="H635" s="12">
        <f t="shared" si="28"/>
        <v>132.49800000000002</v>
      </c>
    </row>
    <row r="636" spans="1:8" x14ac:dyDescent="0.25">
      <c r="A636" s="10" t="s">
        <v>11</v>
      </c>
      <c r="B636" s="10" t="s">
        <v>10</v>
      </c>
      <c r="C636" s="11">
        <v>42146</v>
      </c>
      <c r="D636" s="12">
        <v>329.95</v>
      </c>
      <c r="E636" s="13">
        <v>7</v>
      </c>
      <c r="F636" s="12">
        <f t="shared" si="27"/>
        <v>2309.65</v>
      </c>
      <c r="G636" s="14">
        <f t="shared" si="29"/>
        <v>0</v>
      </c>
      <c r="H636" s="12">
        <f t="shared" si="28"/>
        <v>2309.65</v>
      </c>
    </row>
    <row r="637" spans="1:8" x14ac:dyDescent="0.25">
      <c r="A637" s="10" t="s">
        <v>16</v>
      </c>
      <c r="B637" s="10" t="s">
        <v>10</v>
      </c>
      <c r="C637" s="11">
        <v>42147</v>
      </c>
      <c r="D637" s="12">
        <v>649.99</v>
      </c>
      <c r="E637" s="13">
        <v>7</v>
      </c>
      <c r="F637" s="12">
        <f t="shared" si="27"/>
        <v>4549.93</v>
      </c>
      <c r="G637" s="14">
        <f t="shared" si="29"/>
        <v>0</v>
      </c>
      <c r="H637" s="12">
        <f t="shared" si="28"/>
        <v>4549.93</v>
      </c>
    </row>
    <row r="638" spans="1:8" x14ac:dyDescent="0.25">
      <c r="A638" s="10" t="s">
        <v>15</v>
      </c>
      <c r="B638" s="10" t="s">
        <v>14</v>
      </c>
      <c r="C638" s="11">
        <v>42149</v>
      </c>
      <c r="D638" s="12">
        <v>139.94999999999999</v>
      </c>
      <c r="E638" s="13">
        <v>14</v>
      </c>
      <c r="F638" s="12">
        <f t="shared" si="27"/>
        <v>1959.2999999999997</v>
      </c>
      <c r="G638" s="14">
        <f t="shared" si="29"/>
        <v>0</v>
      </c>
      <c r="H638" s="12">
        <f t="shared" si="28"/>
        <v>1959.2999999999997</v>
      </c>
    </row>
    <row r="639" spans="1:8" x14ac:dyDescent="0.25">
      <c r="A639" s="10" t="s">
        <v>15</v>
      </c>
      <c r="B639" s="10" t="s">
        <v>14</v>
      </c>
      <c r="C639" s="11">
        <v>42149</v>
      </c>
      <c r="D639" s="12">
        <v>139.94999999999999</v>
      </c>
      <c r="E639" s="13">
        <v>12</v>
      </c>
      <c r="F639" s="12">
        <f t="shared" si="27"/>
        <v>1679.3999999999999</v>
      </c>
      <c r="G639" s="14">
        <f t="shared" si="29"/>
        <v>0</v>
      </c>
      <c r="H639" s="12">
        <f t="shared" si="28"/>
        <v>1679.3999999999999</v>
      </c>
    </row>
    <row r="640" spans="1:8" x14ac:dyDescent="0.25">
      <c r="A640" s="10" t="s">
        <v>15</v>
      </c>
      <c r="B640" s="10" t="s">
        <v>12</v>
      </c>
      <c r="C640" s="11">
        <v>42149</v>
      </c>
      <c r="D640" s="12">
        <v>139.94999999999999</v>
      </c>
      <c r="E640" s="13">
        <v>13</v>
      </c>
      <c r="F640" s="12">
        <f t="shared" si="27"/>
        <v>1819.35</v>
      </c>
      <c r="G640" s="14">
        <f t="shared" si="29"/>
        <v>0</v>
      </c>
      <c r="H640" s="12">
        <f t="shared" si="28"/>
        <v>1819.35</v>
      </c>
    </row>
    <row r="641" spans="1:8" x14ac:dyDescent="0.25">
      <c r="A641" s="10" t="s">
        <v>9</v>
      </c>
      <c r="B641" s="10" t="s">
        <v>18</v>
      </c>
      <c r="C641" s="11">
        <v>42149</v>
      </c>
      <c r="D641" s="12">
        <v>299.95</v>
      </c>
      <c r="E641" s="13">
        <v>10</v>
      </c>
      <c r="F641" s="12">
        <f t="shared" si="27"/>
        <v>2999.5</v>
      </c>
      <c r="G641" s="14">
        <f t="shared" si="29"/>
        <v>0</v>
      </c>
      <c r="H641" s="12">
        <f t="shared" si="28"/>
        <v>2999.5</v>
      </c>
    </row>
    <row r="642" spans="1:8" x14ac:dyDescent="0.25">
      <c r="A642" s="10" t="s">
        <v>13</v>
      </c>
      <c r="B642" s="10" t="s">
        <v>18</v>
      </c>
      <c r="C642" s="11">
        <v>42150</v>
      </c>
      <c r="D642" s="12">
        <v>64.95</v>
      </c>
      <c r="E642" s="13">
        <v>2</v>
      </c>
      <c r="F642" s="12">
        <f t="shared" si="27"/>
        <v>129.9</v>
      </c>
      <c r="G642" s="14">
        <f t="shared" si="29"/>
        <v>2.5980000000000003</v>
      </c>
      <c r="H642" s="12">
        <f t="shared" si="28"/>
        <v>132.49800000000002</v>
      </c>
    </row>
    <row r="643" spans="1:8" x14ac:dyDescent="0.25">
      <c r="A643" s="10" t="s">
        <v>9</v>
      </c>
      <c r="B643" s="10" t="s">
        <v>17</v>
      </c>
      <c r="C643" s="11">
        <v>42150</v>
      </c>
      <c r="D643" s="12">
        <v>299.95</v>
      </c>
      <c r="E643" s="13">
        <v>5</v>
      </c>
      <c r="F643" s="12">
        <f t="shared" si="27"/>
        <v>1499.75</v>
      </c>
      <c r="G643" s="14">
        <f t="shared" si="29"/>
        <v>14.9975</v>
      </c>
      <c r="H643" s="12">
        <f t="shared" si="28"/>
        <v>1514.7474999999999</v>
      </c>
    </row>
    <row r="644" spans="1:8" x14ac:dyDescent="0.25">
      <c r="A644" s="10" t="s">
        <v>16</v>
      </c>
      <c r="B644" s="10" t="s">
        <v>10</v>
      </c>
      <c r="C644" s="11">
        <v>42150</v>
      </c>
      <c r="D644" s="12">
        <v>649.99</v>
      </c>
      <c r="E644" s="13">
        <v>20</v>
      </c>
      <c r="F644" s="12">
        <f t="shared" ref="F644:F707" si="30">D644*E644</f>
        <v>12999.8</v>
      </c>
      <c r="G644" s="14">
        <f t="shared" si="29"/>
        <v>0</v>
      </c>
      <c r="H644" s="12">
        <f t="shared" ref="H644:H707" si="31">F644+G644</f>
        <v>12999.8</v>
      </c>
    </row>
    <row r="645" spans="1:8" x14ac:dyDescent="0.25">
      <c r="A645" s="10" t="s">
        <v>16</v>
      </c>
      <c r="B645" s="10" t="s">
        <v>12</v>
      </c>
      <c r="C645" s="11">
        <v>42150</v>
      </c>
      <c r="D645" s="12">
        <v>649.99</v>
      </c>
      <c r="E645" s="13">
        <v>4</v>
      </c>
      <c r="F645" s="12">
        <f t="shared" si="30"/>
        <v>2599.96</v>
      </c>
      <c r="G645" s="14">
        <f t="shared" ref="G645:G708" si="32">IF(F645&gt;=1500,0,IF(F645&gt;=500,1%*F645,2%*F645))</f>
        <v>0</v>
      </c>
      <c r="H645" s="12">
        <f t="shared" si="31"/>
        <v>2599.96</v>
      </c>
    </row>
    <row r="646" spans="1:8" x14ac:dyDescent="0.25">
      <c r="A646" s="10" t="s">
        <v>16</v>
      </c>
      <c r="B646" s="10" t="s">
        <v>12</v>
      </c>
      <c r="C646" s="11">
        <v>42150</v>
      </c>
      <c r="D646" s="12">
        <v>649.99</v>
      </c>
      <c r="E646" s="13">
        <v>2</v>
      </c>
      <c r="F646" s="12">
        <f t="shared" si="30"/>
        <v>1299.98</v>
      </c>
      <c r="G646" s="14">
        <f t="shared" si="32"/>
        <v>12.9998</v>
      </c>
      <c r="H646" s="12">
        <f t="shared" si="31"/>
        <v>1312.9798000000001</v>
      </c>
    </row>
    <row r="647" spans="1:8" x14ac:dyDescent="0.25">
      <c r="A647" s="10" t="s">
        <v>15</v>
      </c>
      <c r="B647" s="10" t="s">
        <v>10</v>
      </c>
      <c r="C647" s="11">
        <v>42152</v>
      </c>
      <c r="D647" s="12">
        <v>139.94999999999999</v>
      </c>
      <c r="E647" s="13">
        <v>17</v>
      </c>
      <c r="F647" s="12">
        <f t="shared" si="30"/>
        <v>2379.1499999999996</v>
      </c>
      <c r="G647" s="14">
        <f t="shared" si="32"/>
        <v>0</v>
      </c>
      <c r="H647" s="12">
        <f t="shared" si="31"/>
        <v>2379.1499999999996</v>
      </c>
    </row>
    <row r="648" spans="1:8" x14ac:dyDescent="0.25">
      <c r="A648" s="10" t="s">
        <v>15</v>
      </c>
      <c r="B648" s="10" t="s">
        <v>17</v>
      </c>
      <c r="C648" s="11">
        <v>42152</v>
      </c>
      <c r="D648" s="12">
        <v>139.94999999999999</v>
      </c>
      <c r="E648" s="13">
        <v>13</v>
      </c>
      <c r="F648" s="12">
        <f t="shared" si="30"/>
        <v>1819.35</v>
      </c>
      <c r="G648" s="14">
        <f t="shared" si="32"/>
        <v>0</v>
      </c>
      <c r="H648" s="12">
        <f t="shared" si="31"/>
        <v>1819.35</v>
      </c>
    </row>
    <row r="649" spans="1:8" x14ac:dyDescent="0.25">
      <c r="A649" s="10" t="s">
        <v>11</v>
      </c>
      <c r="B649" s="10" t="s">
        <v>18</v>
      </c>
      <c r="C649" s="11">
        <v>42153</v>
      </c>
      <c r="D649" s="12">
        <v>329.95</v>
      </c>
      <c r="E649" s="13">
        <v>9</v>
      </c>
      <c r="F649" s="12">
        <f t="shared" si="30"/>
        <v>2969.5499999999997</v>
      </c>
      <c r="G649" s="14">
        <f t="shared" si="32"/>
        <v>0</v>
      </c>
      <c r="H649" s="12">
        <f t="shared" si="31"/>
        <v>2969.5499999999997</v>
      </c>
    </row>
    <row r="650" spans="1:8" x14ac:dyDescent="0.25">
      <c r="A650" s="10" t="s">
        <v>9</v>
      </c>
      <c r="B650" s="10" t="s">
        <v>18</v>
      </c>
      <c r="C650" s="11">
        <v>42154</v>
      </c>
      <c r="D650" s="12">
        <v>299.95</v>
      </c>
      <c r="E650" s="13">
        <v>9</v>
      </c>
      <c r="F650" s="12">
        <f t="shared" si="30"/>
        <v>2699.5499999999997</v>
      </c>
      <c r="G650" s="14">
        <f t="shared" si="32"/>
        <v>0</v>
      </c>
      <c r="H650" s="12">
        <f t="shared" si="31"/>
        <v>2699.5499999999997</v>
      </c>
    </row>
    <row r="651" spans="1:8" x14ac:dyDescent="0.25">
      <c r="A651" s="10" t="s">
        <v>16</v>
      </c>
      <c r="B651" s="10" t="s">
        <v>10</v>
      </c>
      <c r="C651" s="11">
        <v>42154</v>
      </c>
      <c r="D651" s="12">
        <v>649.99</v>
      </c>
      <c r="E651" s="13">
        <v>8</v>
      </c>
      <c r="F651" s="12">
        <f t="shared" si="30"/>
        <v>5199.92</v>
      </c>
      <c r="G651" s="14">
        <f t="shared" si="32"/>
        <v>0</v>
      </c>
      <c r="H651" s="12">
        <f t="shared" si="31"/>
        <v>5199.92</v>
      </c>
    </row>
    <row r="652" spans="1:8" x14ac:dyDescent="0.25">
      <c r="A652" s="10" t="s">
        <v>16</v>
      </c>
      <c r="B652" s="10" t="s">
        <v>18</v>
      </c>
      <c r="C652" s="11">
        <v>42154</v>
      </c>
      <c r="D652" s="12">
        <v>649.99</v>
      </c>
      <c r="E652" s="13">
        <v>12</v>
      </c>
      <c r="F652" s="12">
        <f t="shared" si="30"/>
        <v>7799.88</v>
      </c>
      <c r="G652" s="14">
        <f t="shared" si="32"/>
        <v>0</v>
      </c>
      <c r="H652" s="12">
        <f t="shared" si="31"/>
        <v>7799.88</v>
      </c>
    </row>
    <row r="653" spans="1:8" x14ac:dyDescent="0.25">
      <c r="A653" s="10" t="s">
        <v>11</v>
      </c>
      <c r="B653" s="10" t="s">
        <v>10</v>
      </c>
      <c r="C653" s="11">
        <v>42154</v>
      </c>
      <c r="D653" s="12">
        <v>329.95</v>
      </c>
      <c r="E653" s="13">
        <v>20</v>
      </c>
      <c r="F653" s="12">
        <f t="shared" si="30"/>
        <v>6599</v>
      </c>
      <c r="G653" s="14">
        <f t="shared" si="32"/>
        <v>0</v>
      </c>
      <c r="H653" s="12">
        <f t="shared" si="31"/>
        <v>6599</v>
      </c>
    </row>
    <row r="654" spans="1:8" x14ac:dyDescent="0.25">
      <c r="A654" s="10" t="s">
        <v>13</v>
      </c>
      <c r="B654" s="10" t="s">
        <v>18</v>
      </c>
      <c r="C654" s="11">
        <v>42156</v>
      </c>
      <c r="D654" s="12">
        <v>64.95</v>
      </c>
      <c r="E654" s="13">
        <v>3</v>
      </c>
      <c r="F654" s="12">
        <f t="shared" si="30"/>
        <v>194.85000000000002</v>
      </c>
      <c r="G654" s="14">
        <f t="shared" si="32"/>
        <v>3.8970000000000007</v>
      </c>
      <c r="H654" s="12">
        <f t="shared" si="31"/>
        <v>198.74700000000001</v>
      </c>
    </row>
    <row r="655" spans="1:8" x14ac:dyDescent="0.25">
      <c r="A655" s="10" t="s">
        <v>15</v>
      </c>
      <c r="B655" s="10" t="s">
        <v>10</v>
      </c>
      <c r="C655" s="11">
        <v>42157</v>
      </c>
      <c r="D655" s="12">
        <v>139.94999999999999</v>
      </c>
      <c r="E655" s="13">
        <v>14</v>
      </c>
      <c r="F655" s="12">
        <f t="shared" si="30"/>
        <v>1959.2999999999997</v>
      </c>
      <c r="G655" s="14">
        <f t="shared" si="32"/>
        <v>0</v>
      </c>
      <c r="H655" s="12">
        <f t="shared" si="31"/>
        <v>1959.2999999999997</v>
      </c>
    </row>
    <row r="656" spans="1:8" x14ac:dyDescent="0.25">
      <c r="A656" s="10" t="s">
        <v>15</v>
      </c>
      <c r="B656" s="10" t="s">
        <v>17</v>
      </c>
      <c r="C656" s="11">
        <v>42157</v>
      </c>
      <c r="D656" s="12">
        <v>139.94999999999999</v>
      </c>
      <c r="E656" s="13">
        <v>4</v>
      </c>
      <c r="F656" s="12">
        <f t="shared" si="30"/>
        <v>559.79999999999995</v>
      </c>
      <c r="G656" s="14">
        <f t="shared" si="32"/>
        <v>5.5979999999999999</v>
      </c>
      <c r="H656" s="12">
        <f t="shared" si="31"/>
        <v>565.39799999999991</v>
      </c>
    </row>
    <row r="657" spans="1:8" x14ac:dyDescent="0.25">
      <c r="A657" s="10" t="s">
        <v>16</v>
      </c>
      <c r="B657" s="10" t="s">
        <v>17</v>
      </c>
      <c r="C657" s="11">
        <v>42157</v>
      </c>
      <c r="D657" s="12">
        <v>649.99</v>
      </c>
      <c r="E657" s="13">
        <v>10</v>
      </c>
      <c r="F657" s="12">
        <f t="shared" si="30"/>
        <v>6499.9</v>
      </c>
      <c r="G657" s="14">
        <f t="shared" si="32"/>
        <v>0</v>
      </c>
      <c r="H657" s="12">
        <f t="shared" si="31"/>
        <v>6499.9</v>
      </c>
    </row>
    <row r="658" spans="1:8" x14ac:dyDescent="0.25">
      <c r="A658" s="10" t="s">
        <v>15</v>
      </c>
      <c r="B658" s="10" t="s">
        <v>10</v>
      </c>
      <c r="C658" s="11">
        <v>42160</v>
      </c>
      <c r="D658" s="12">
        <v>139.94999999999999</v>
      </c>
      <c r="E658" s="13">
        <v>6</v>
      </c>
      <c r="F658" s="12">
        <f t="shared" si="30"/>
        <v>839.69999999999993</v>
      </c>
      <c r="G658" s="14">
        <f t="shared" si="32"/>
        <v>8.3970000000000002</v>
      </c>
      <c r="H658" s="12">
        <f t="shared" si="31"/>
        <v>848.09699999999998</v>
      </c>
    </row>
    <row r="659" spans="1:8" x14ac:dyDescent="0.25">
      <c r="A659" s="10" t="s">
        <v>9</v>
      </c>
      <c r="B659" s="10" t="s">
        <v>14</v>
      </c>
      <c r="C659" s="11">
        <v>42160</v>
      </c>
      <c r="D659" s="12">
        <v>299.95</v>
      </c>
      <c r="E659" s="13">
        <v>2</v>
      </c>
      <c r="F659" s="12">
        <f t="shared" si="30"/>
        <v>599.9</v>
      </c>
      <c r="G659" s="14">
        <f t="shared" si="32"/>
        <v>5.9989999999999997</v>
      </c>
      <c r="H659" s="12">
        <f t="shared" si="31"/>
        <v>605.899</v>
      </c>
    </row>
    <row r="660" spans="1:8" x14ac:dyDescent="0.25">
      <c r="A660" s="10" t="s">
        <v>11</v>
      </c>
      <c r="B660" s="10" t="s">
        <v>14</v>
      </c>
      <c r="C660" s="11">
        <v>42163</v>
      </c>
      <c r="D660" s="12">
        <v>329.95</v>
      </c>
      <c r="E660" s="13">
        <v>7</v>
      </c>
      <c r="F660" s="12">
        <f t="shared" si="30"/>
        <v>2309.65</v>
      </c>
      <c r="G660" s="14">
        <f t="shared" si="32"/>
        <v>0</v>
      </c>
      <c r="H660" s="12">
        <f t="shared" si="31"/>
        <v>2309.65</v>
      </c>
    </row>
    <row r="661" spans="1:8" x14ac:dyDescent="0.25">
      <c r="A661" s="10" t="s">
        <v>16</v>
      </c>
      <c r="B661" s="10" t="s">
        <v>12</v>
      </c>
      <c r="C661" s="11">
        <v>42164</v>
      </c>
      <c r="D661" s="12">
        <v>649.99</v>
      </c>
      <c r="E661" s="13">
        <v>3</v>
      </c>
      <c r="F661" s="12">
        <f t="shared" si="30"/>
        <v>1949.97</v>
      </c>
      <c r="G661" s="14">
        <f t="shared" si="32"/>
        <v>0</v>
      </c>
      <c r="H661" s="12">
        <f t="shared" si="31"/>
        <v>1949.97</v>
      </c>
    </row>
    <row r="662" spans="1:8" x14ac:dyDescent="0.25">
      <c r="A662" s="10" t="s">
        <v>9</v>
      </c>
      <c r="B662" s="10" t="s">
        <v>10</v>
      </c>
      <c r="C662" s="11">
        <v>42166</v>
      </c>
      <c r="D662" s="12">
        <v>299.95</v>
      </c>
      <c r="E662" s="13">
        <v>8</v>
      </c>
      <c r="F662" s="12">
        <f t="shared" si="30"/>
        <v>2399.6</v>
      </c>
      <c r="G662" s="14">
        <f t="shared" si="32"/>
        <v>0</v>
      </c>
      <c r="H662" s="12">
        <f t="shared" si="31"/>
        <v>2399.6</v>
      </c>
    </row>
    <row r="663" spans="1:8" x14ac:dyDescent="0.25">
      <c r="A663" s="10" t="s">
        <v>11</v>
      </c>
      <c r="B663" s="10" t="s">
        <v>18</v>
      </c>
      <c r="C663" s="11">
        <v>42166</v>
      </c>
      <c r="D663" s="12">
        <v>329.95</v>
      </c>
      <c r="E663" s="13">
        <v>9</v>
      </c>
      <c r="F663" s="12">
        <f t="shared" si="30"/>
        <v>2969.5499999999997</v>
      </c>
      <c r="G663" s="14">
        <f t="shared" si="32"/>
        <v>0</v>
      </c>
      <c r="H663" s="12">
        <f t="shared" si="31"/>
        <v>2969.5499999999997</v>
      </c>
    </row>
    <row r="664" spans="1:8" x14ac:dyDescent="0.25">
      <c r="A664" s="10" t="s">
        <v>16</v>
      </c>
      <c r="B664" s="10" t="s">
        <v>10</v>
      </c>
      <c r="C664" s="11">
        <v>42167</v>
      </c>
      <c r="D664" s="12">
        <v>649.99</v>
      </c>
      <c r="E664" s="13">
        <v>11</v>
      </c>
      <c r="F664" s="12">
        <f t="shared" si="30"/>
        <v>7149.89</v>
      </c>
      <c r="G664" s="14">
        <f t="shared" si="32"/>
        <v>0</v>
      </c>
      <c r="H664" s="12">
        <f t="shared" si="31"/>
        <v>7149.89</v>
      </c>
    </row>
    <row r="665" spans="1:8" x14ac:dyDescent="0.25">
      <c r="A665" s="10" t="s">
        <v>11</v>
      </c>
      <c r="B665" s="10" t="s">
        <v>12</v>
      </c>
      <c r="C665" s="11">
        <v>42167</v>
      </c>
      <c r="D665" s="12">
        <v>329.95</v>
      </c>
      <c r="E665" s="13">
        <v>11</v>
      </c>
      <c r="F665" s="12">
        <f t="shared" si="30"/>
        <v>3629.45</v>
      </c>
      <c r="G665" s="14">
        <f t="shared" si="32"/>
        <v>0</v>
      </c>
      <c r="H665" s="12">
        <f t="shared" si="31"/>
        <v>3629.45</v>
      </c>
    </row>
    <row r="666" spans="1:8" x14ac:dyDescent="0.25">
      <c r="A666" s="10" t="s">
        <v>13</v>
      </c>
      <c r="B666" s="10" t="s">
        <v>18</v>
      </c>
      <c r="C666" s="11">
        <v>42171</v>
      </c>
      <c r="D666" s="12">
        <v>64.95</v>
      </c>
      <c r="E666" s="13">
        <v>11</v>
      </c>
      <c r="F666" s="12">
        <f t="shared" si="30"/>
        <v>714.45</v>
      </c>
      <c r="G666" s="14">
        <f t="shared" si="32"/>
        <v>7.1445000000000007</v>
      </c>
      <c r="H666" s="12">
        <f t="shared" si="31"/>
        <v>721.59450000000004</v>
      </c>
    </row>
    <row r="667" spans="1:8" x14ac:dyDescent="0.25">
      <c r="A667" s="10" t="s">
        <v>13</v>
      </c>
      <c r="B667" s="10" t="s">
        <v>18</v>
      </c>
      <c r="C667" s="11">
        <v>42171</v>
      </c>
      <c r="D667" s="12">
        <v>64.95</v>
      </c>
      <c r="E667" s="13">
        <v>11</v>
      </c>
      <c r="F667" s="12">
        <f t="shared" si="30"/>
        <v>714.45</v>
      </c>
      <c r="G667" s="14">
        <f t="shared" si="32"/>
        <v>7.1445000000000007</v>
      </c>
      <c r="H667" s="12">
        <f t="shared" si="31"/>
        <v>721.59450000000004</v>
      </c>
    </row>
    <row r="668" spans="1:8" x14ac:dyDescent="0.25">
      <c r="A668" s="10" t="s">
        <v>16</v>
      </c>
      <c r="B668" s="10" t="s">
        <v>14</v>
      </c>
      <c r="C668" s="11">
        <v>42171</v>
      </c>
      <c r="D668" s="12">
        <v>649.99</v>
      </c>
      <c r="E668" s="13">
        <v>1</v>
      </c>
      <c r="F668" s="12">
        <f t="shared" si="30"/>
        <v>649.99</v>
      </c>
      <c r="G668" s="14">
        <f t="shared" si="32"/>
        <v>6.4999000000000002</v>
      </c>
      <c r="H668" s="12">
        <f t="shared" si="31"/>
        <v>656.48990000000003</v>
      </c>
    </row>
    <row r="669" spans="1:8" x14ac:dyDescent="0.25">
      <c r="A669" s="10" t="s">
        <v>9</v>
      </c>
      <c r="B669" s="10" t="s">
        <v>17</v>
      </c>
      <c r="C669" s="11">
        <v>42173</v>
      </c>
      <c r="D669" s="12">
        <v>299.95</v>
      </c>
      <c r="E669" s="13">
        <v>1</v>
      </c>
      <c r="F669" s="12">
        <f t="shared" si="30"/>
        <v>299.95</v>
      </c>
      <c r="G669" s="14">
        <f t="shared" si="32"/>
        <v>5.9989999999999997</v>
      </c>
      <c r="H669" s="12">
        <f t="shared" si="31"/>
        <v>305.94900000000001</v>
      </c>
    </row>
    <row r="670" spans="1:8" x14ac:dyDescent="0.25">
      <c r="A670" s="10" t="s">
        <v>16</v>
      </c>
      <c r="B670" s="10" t="s">
        <v>14</v>
      </c>
      <c r="C670" s="11">
        <v>42173</v>
      </c>
      <c r="D670" s="12">
        <v>649.99</v>
      </c>
      <c r="E670" s="13">
        <v>1</v>
      </c>
      <c r="F670" s="12">
        <f t="shared" si="30"/>
        <v>649.99</v>
      </c>
      <c r="G670" s="14">
        <f t="shared" si="32"/>
        <v>6.4999000000000002</v>
      </c>
      <c r="H670" s="12">
        <f t="shared" si="31"/>
        <v>656.48990000000003</v>
      </c>
    </row>
    <row r="671" spans="1:8" x14ac:dyDescent="0.25">
      <c r="A671" s="10" t="s">
        <v>11</v>
      </c>
      <c r="B671" s="10" t="s">
        <v>14</v>
      </c>
      <c r="C671" s="11">
        <v>42173</v>
      </c>
      <c r="D671" s="12">
        <v>329.95</v>
      </c>
      <c r="E671" s="13">
        <v>3</v>
      </c>
      <c r="F671" s="12">
        <f t="shared" si="30"/>
        <v>989.84999999999991</v>
      </c>
      <c r="G671" s="14">
        <f t="shared" si="32"/>
        <v>9.8984999999999985</v>
      </c>
      <c r="H671" s="12">
        <f t="shared" si="31"/>
        <v>999.74849999999992</v>
      </c>
    </row>
    <row r="672" spans="1:8" x14ac:dyDescent="0.25">
      <c r="A672" s="10" t="s">
        <v>9</v>
      </c>
      <c r="B672" s="10" t="s">
        <v>14</v>
      </c>
      <c r="C672" s="11">
        <v>42175</v>
      </c>
      <c r="D672" s="12">
        <v>299.95</v>
      </c>
      <c r="E672" s="13">
        <v>7</v>
      </c>
      <c r="F672" s="12">
        <f t="shared" si="30"/>
        <v>2099.65</v>
      </c>
      <c r="G672" s="14">
        <f t="shared" si="32"/>
        <v>0</v>
      </c>
      <c r="H672" s="12">
        <f t="shared" si="31"/>
        <v>2099.65</v>
      </c>
    </row>
    <row r="673" spans="1:8" x14ac:dyDescent="0.25">
      <c r="A673" s="10" t="s">
        <v>16</v>
      </c>
      <c r="B673" s="10" t="s">
        <v>14</v>
      </c>
      <c r="C673" s="11">
        <v>42175</v>
      </c>
      <c r="D673" s="12">
        <v>649.99</v>
      </c>
      <c r="E673" s="13">
        <v>12</v>
      </c>
      <c r="F673" s="12">
        <f t="shared" si="30"/>
        <v>7799.88</v>
      </c>
      <c r="G673" s="14">
        <f t="shared" si="32"/>
        <v>0</v>
      </c>
      <c r="H673" s="12">
        <f t="shared" si="31"/>
        <v>7799.88</v>
      </c>
    </row>
    <row r="674" spans="1:8" x14ac:dyDescent="0.25">
      <c r="A674" s="10" t="s">
        <v>16</v>
      </c>
      <c r="B674" s="10" t="s">
        <v>10</v>
      </c>
      <c r="C674" s="11">
        <v>42178</v>
      </c>
      <c r="D674" s="12">
        <v>649.99</v>
      </c>
      <c r="E674" s="13">
        <v>19</v>
      </c>
      <c r="F674" s="12">
        <f t="shared" si="30"/>
        <v>12349.81</v>
      </c>
      <c r="G674" s="14">
        <f t="shared" si="32"/>
        <v>0</v>
      </c>
      <c r="H674" s="12">
        <f t="shared" si="31"/>
        <v>12349.81</v>
      </c>
    </row>
    <row r="675" spans="1:8" x14ac:dyDescent="0.25">
      <c r="A675" s="10" t="s">
        <v>13</v>
      </c>
      <c r="B675" s="10" t="s">
        <v>18</v>
      </c>
      <c r="C675" s="11">
        <v>42179</v>
      </c>
      <c r="D675" s="12">
        <v>64.95</v>
      </c>
      <c r="E675" s="13">
        <v>3</v>
      </c>
      <c r="F675" s="12">
        <f t="shared" si="30"/>
        <v>194.85000000000002</v>
      </c>
      <c r="G675" s="14">
        <f t="shared" si="32"/>
        <v>3.8970000000000007</v>
      </c>
      <c r="H675" s="12">
        <f t="shared" si="31"/>
        <v>198.74700000000001</v>
      </c>
    </row>
    <row r="676" spans="1:8" x14ac:dyDescent="0.25">
      <c r="A676" s="10" t="s">
        <v>16</v>
      </c>
      <c r="B676" s="10" t="s">
        <v>10</v>
      </c>
      <c r="C676" s="11">
        <v>42179</v>
      </c>
      <c r="D676" s="12">
        <v>649.99</v>
      </c>
      <c r="E676" s="13">
        <v>16</v>
      </c>
      <c r="F676" s="12">
        <f t="shared" si="30"/>
        <v>10399.84</v>
      </c>
      <c r="G676" s="14">
        <f t="shared" si="32"/>
        <v>0</v>
      </c>
      <c r="H676" s="12">
        <f t="shared" si="31"/>
        <v>10399.84</v>
      </c>
    </row>
    <row r="677" spans="1:8" x14ac:dyDescent="0.25">
      <c r="A677" s="10" t="s">
        <v>16</v>
      </c>
      <c r="B677" s="10" t="s">
        <v>10</v>
      </c>
      <c r="C677" s="11">
        <v>42179</v>
      </c>
      <c r="D677" s="12">
        <v>649.99</v>
      </c>
      <c r="E677" s="13">
        <v>17</v>
      </c>
      <c r="F677" s="12">
        <f t="shared" si="30"/>
        <v>11049.83</v>
      </c>
      <c r="G677" s="14">
        <f t="shared" si="32"/>
        <v>0</v>
      </c>
      <c r="H677" s="12">
        <f t="shared" si="31"/>
        <v>11049.83</v>
      </c>
    </row>
    <row r="678" spans="1:8" x14ac:dyDescent="0.25">
      <c r="A678" s="10" t="s">
        <v>16</v>
      </c>
      <c r="B678" s="10" t="s">
        <v>18</v>
      </c>
      <c r="C678" s="11">
        <v>42179</v>
      </c>
      <c r="D678" s="12">
        <v>649.99</v>
      </c>
      <c r="E678" s="13">
        <v>8</v>
      </c>
      <c r="F678" s="12">
        <f t="shared" si="30"/>
        <v>5199.92</v>
      </c>
      <c r="G678" s="14">
        <f t="shared" si="32"/>
        <v>0</v>
      </c>
      <c r="H678" s="12">
        <f t="shared" si="31"/>
        <v>5199.92</v>
      </c>
    </row>
    <row r="679" spans="1:8" x14ac:dyDescent="0.25">
      <c r="A679" s="10" t="s">
        <v>13</v>
      </c>
      <c r="B679" s="10" t="s">
        <v>17</v>
      </c>
      <c r="C679" s="11">
        <v>42180</v>
      </c>
      <c r="D679" s="12">
        <v>64.95</v>
      </c>
      <c r="E679" s="13">
        <v>15</v>
      </c>
      <c r="F679" s="12">
        <f t="shared" si="30"/>
        <v>974.25</v>
      </c>
      <c r="G679" s="14">
        <f t="shared" si="32"/>
        <v>9.7424999999999997</v>
      </c>
      <c r="H679" s="12">
        <f t="shared" si="31"/>
        <v>983.99249999999995</v>
      </c>
    </row>
    <row r="680" spans="1:8" x14ac:dyDescent="0.25">
      <c r="A680" s="10" t="s">
        <v>15</v>
      </c>
      <c r="B680" s="10" t="s">
        <v>14</v>
      </c>
      <c r="C680" s="11">
        <v>42181</v>
      </c>
      <c r="D680" s="12">
        <v>139.94999999999999</v>
      </c>
      <c r="E680" s="13">
        <v>13</v>
      </c>
      <c r="F680" s="12">
        <f t="shared" si="30"/>
        <v>1819.35</v>
      </c>
      <c r="G680" s="14">
        <f t="shared" si="32"/>
        <v>0</v>
      </c>
      <c r="H680" s="12">
        <f t="shared" si="31"/>
        <v>1819.35</v>
      </c>
    </row>
    <row r="681" spans="1:8" x14ac:dyDescent="0.25">
      <c r="A681" s="10" t="s">
        <v>15</v>
      </c>
      <c r="B681" s="10" t="s">
        <v>17</v>
      </c>
      <c r="C681" s="11">
        <v>42181</v>
      </c>
      <c r="D681" s="12">
        <v>139.94999999999999</v>
      </c>
      <c r="E681" s="13">
        <v>3</v>
      </c>
      <c r="F681" s="12">
        <f t="shared" si="30"/>
        <v>419.84999999999997</v>
      </c>
      <c r="G681" s="14">
        <f t="shared" si="32"/>
        <v>8.3970000000000002</v>
      </c>
      <c r="H681" s="12">
        <f t="shared" si="31"/>
        <v>428.24699999999996</v>
      </c>
    </row>
    <row r="682" spans="1:8" x14ac:dyDescent="0.25">
      <c r="A682" s="10" t="s">
        <v>13</v>
      </c>
      <c r="B682" s="10" t="s">
        <v>14</v>
      </c>
      <c r="C682" s="11">
        <v>42182</v>
      </c>
      <c r="D682" s="12">
        <v>64.95</v>
      </c>
      <c r="E682" s="13">
        <v>6</v>
      </c>
      <c r="F682" s="12">
        <f t="shared" si="30"/>
        <v>389.70000000000005</v>
      </c>
      <c r="G682" s="14">
        <f t="shared" si="32"/>
        <v>7.7940000000000014</v>
      </c>
      <c r="H682" s="12">
        <f t="shared" si="31"/>
        <v>397.49400000000003</v>
      </c>
    </row>
    <row r="683" spans="1:8" x14ac:dyDescent="0.25">
      <c r="A683" s="10" t="s">
        <v>9</v>
      </c>
      <c r="B683" s="10" t="s">
        <v>12</v>
      </c>
      <c r="C683" s="11">
        <v>42182</v>
      </c>
      <c r="D683" s="12">
        <v>299.95</v>
      </c>
      <c r="E683" s="13">
        <v>5</v>
      </c>
      <c r="F683" s="12">
        <f t="shared" si="30"/>
        <v>1499.75</v>
      </c>
      <c r="G683" s="14">
        <f t="shared" si="32"/>
        <v>14.9975</v>
      </c>
      <c r="H683" s="12">
        <f t="shared" si="31"/>
        <v>1514.7474999999999</v>
      </c>
    </row>
    <row r="684" spans="1:8" x14ac:dyDescent="0.25">
      <c r="A684" s="10" t="s">
        <v>9</v>
      </c>
      <c r="B684" s="10" t="s">
        <v>12</v>
      </c>
      <c r="C684" s="11">
        <v>42184</v>
      </c>
      <c r="D684" s="12">
        <v>299.95</v>
      </c>
      <c r="E684" s="13">
        <v>2</v>
      </c>
      <c r="F684" s="12">
        <f t="shared" si="30"/>
        <v>599.9</v>
      </c>
      <c r="G684" s="14">
        <f t="shared" si="32"/>
        <v>5.9989999999999997</v>
      </c>
      <c r="H684" s="12">
        <f t="shared" si="31"/>
        <v>605.899</v>
      </c>
    </row>
    <row r="685" spans="1:8" x14ac:dyDescent="0.25">
      <c r="A685" s="10" t="s">
        <v>11</v>
      </c>
      <c r="B685" s="10" t="s">
        <v>12</v>
      </c>
      <c r="C685" s="11">
        <v>42184</v>
      </c>
      <c r="D685" s="12">
        <v>329.95</v>
      </c>
      <c r="E685" s="13">
        <v>15</v>
      </c>
      <c r="F685" s="12">
        <f t="shared" si="30"/>
        <v>4949.25</v>
      </c>
      <c r="G685" s="14">
        <f t="shared" si="32"/>
        <v>0</v>
      </c>
      <c r="H685" s="12">
        <f t="shared" si="31"/>
        <v>4949.25</v>
      </c>
    </row>
    <row r="686" spans="1:8" x14ac:dyDescent="0.25">
      <c r="A686" s="10" t="s">
        <v>13</v>
      </c>
      <c r="B686" s="10" t="s">
        <v>14</v>
      </c>
      <c r="C686" s="11">
        <v>42185</v>
      </c>
      <c r="D686" s="12">
        <v>64.95</v>
      </c>
      <c r="E686" s="13">
        <v>4</v>
      </c>
      <c r="F686" s="12">
        <f t="shared" si="30"/>
        <v>259.8</v>
      </c>
      <c r="G686" s="14">
        <f t="shared" si="32"/>
        <v>5.1960000000000006</v>
      </c>
      <c r="H686" s="12">
        <f t="shared" si="31"/>
        <v>264.99600000000004</v>
      </c>
    </row>
    <row r="687" spans="1:8" x14ac:dyDescent="0.25">
      <c r="A687" s="10" t="s">
        <v>13</v>
      </c>
      <c r="B687" s="10" t="s">
        <v>12</v>
      </c>
      <c r="C687" s="11">
        <v>42185</v>
      </c>
      <c r="D687" s="12">
        <v>64.95</v>
      </c>
      <c r="E687" s="13">
        <v>8</v>
      </c>
      <c r="F687" s="12">
        <f t="shared" si="30"/>
        <v>519.6</v>
      </c>
      <c r="G687" s="14">
        <f t="shared" si="32"/>
        <v>5.1960000000000006</v>
      </c>
      <c r="H687" s="12">
        <f t="shared" si="31"/>
        <v>524.79600000000005</v>
      </c>
    </row>
    <row r="688" spans="1:8" x14ac:dyDescent="0.25">
      <c r="A688" s="10" t="s">
        <v>11</v>
      </c>
      <c r="B688" s="10" t="s">
        <v>10</v>
      </c>
      <c r="C688" s="11">
        <v>42185</v>
      </c>
      <c r="D688" s="12">
        <v>329.95</v>
      </c>
      <c r="E688" s="13">
        <v>9</v>
      </c>
      <c r="F688" s="12">
        <f t="shared" si="30"/>
        <v>2969.5499999999997</v>
      </c>
      <c r="G688" s="14">
        <f t="shared" si="32"/>
        <v>0</v>
      </c>
      <c r="H688" s="12">
        <f t="shared" si="31"/>
        <v>2969.5499999999997</v>
      </c>
    </row>
    <row r="689" spans="1:8" x14ac:dyDescent="0.25">
      <c r="A689" s="10" t="s">
        <v>16</v>
      </c>
      <c r="B689" s="10" t="s">
        <v>10</v>
      </c>
      <c r="C689" s="11">
        <v>42186</v>
      </c>
      <c r="D689" s="12">
        <v>649.99</v>
      </c>
      <c r="E689" s="13">
        <v>10</v>
      </c>
      <c r="F689" s="12">
        <f t="shared" si="30"/>
        <v>6499.9</v>
      </c>
      <c r="G689" s="14">
        <f t="shared" si="32"/>
        <v>0</v>
      </c>
      <c r="H689" s="12">
        <f t="shared" si="31"/>
        <v>6499.9</v>
      </c>
    </row>
    <row r="690" spans="1:8" x14ac:dyDescent="0.25">
      <c r="A690" s="10" t="s">
        <v>13</v>
      </c>
      <c r="B690" s="10" t="s">
        <v>14</v>
      </c>
      <c r="C690" s="11">
        <v>42187</v>
      </c>
      <c r="D690" s="12">
        <v>64.95</v>
      </c>
      <c r="E690" s="13">
        <v>4</v>
      </c>
      <c r="F690" s="12">
        <f t="shared" si="30"/>
        <v>259.8</v>
      </c>
      <c r="G690" s="14">
        <f t="shared" si="32"/>
        <v>5.1960000000000006</v>
      </c>
      <c r="H690" s="12">
        <f t="shared" si="31"/>
        <v>264.99600000000004</v>
      </c>
    </row>
    <row r="691" spans="1:8" x14ac:dyDescent="0.25">
      <c r="A691" s="10" t="s">
        <v>11</v>
      </c>
      <c r="B691" s="10" t="s">
        <v>17</v>
      </c>
      <c r="C691" s="11">
        <v>42187</v>
      </c>
      <c r="D691" s="12">
        <v>329.95</v>
      </c>
      <c r="E691" s="13">
        <v>13</v>
      </c>
      <c r="F691" s="12">
        <f t="shared" si="30"/>
        <v>4289.3499999999995</v>
      </c>
      <c r="G691" s="14">
        <f t="shared" si="32"/>
        <v>0</v>
      </c>
      <c r="H691" s="12">
        <f t="shared" si="31"/>
        <v>4289.3499999999995</v>
      </c>
    </row>
    <row r="692" spans="1:8" x14ac:dyDescent="0.25">
      <c r="A692" s="10" t="s">
        <v>15</v>
      </c>
      <c r="B692" s="10" t="s">
        <v>10</v>
      </c>
      <c r="C692" s="11">
        <v>42189</v>
      </c>
      <c r="D692" s="12">
        <v>139.94999999999999</v>
      </c>
      <c r="E692" s="13">
        <v>8</v>
      </c>
      <c r="F692" s="12">
        <f t="shared" si="30"/>
        <v>1119.5999999999999</v>
      </c>
      <c r="G692" s="14">
        <f t="shared" si="32"/>
        <v>11.196</v>
      </c>
      <c r="H692" s="12">
        <f t="shared" si="31"/>
        <v>1130.7959999999998</v>
      </c>
    </row>
    <row r="693" spans="1:8" x14ac:dyDescent="0.25">
      <c r="A693" s="10" t="s">
        <v>15</v>
      </c>
      <c r="B693" s="10" t="s">
        <v>18</v>
      </c>
      <c r="C693" s="11">
        <v>42191</v>
      </c>
      <c r="D693" s="12">
        <v>139.94999999999999</v>
      </c>
      <c r="E693" s="13">
        <v>3</v>
      </c>
      <c r="F693" s="12">
        <f t="shared" si="30"/>
        <v>419.84999999999997</v>
      </c>
      <c r="G693" s="14">
        <f t="shared" si="32"/>
        <v>8.3970000000000002</v>
      </c>
      <c r="H693" s="12">
        <f t="shared" si="31"/>
        <v>428.24699999999996</v>
      </c>
    </row>
    <row r="694" spans="1:8" x14ac:dyDescent="0.25">
      <c r="A694" s="10" t="s">
        <v>13</v>
      </c>
      <c r="B694" s="10" t="s">
        <v>12</v>
      </c>
      <c r="C694" s="11">
        <v>42191</v>
      </c>
      <c r="D694" s="12">
        <v>64.95</v>
      </c>
      <c r="E694" s="13">
        <v>10</v>
      </c>
      <c r="F694" s="12">
        <f t="shared" si="30"/>
        <v>649.5</v>
      </c>
      <c r="G694" s="14">
        <f t="shared" si="32"/>
        <v>6.4950000000000001</v>
      </c>
      <c r="H694" s="12">
        <f t="shared" si="31"/>
        <v>655.995</v>
      </c>
    </row>
    <row r="695" spans="1:8" x14ac:dyDescent="0.25">
      <c r="A695" s="10" t="s">
        <v>13</v>
      </c>
      <c r="B695" s="10" t="s">
        <v>18</v>
      </c>
      <c r="C695" s="11">
        <v>42191</v>
      </c>
      <c r="D695" s="12">
        <v>64.95</v>
      </c>
      <c r="E695" s="13">
        <v>15</v>
      </c>
      <c r="F695" s="12">
        <f t="shared" si="30"/>
        <v>974.25</v>
      </c>
      <c r="G695" s="14">
        <f t="shared" si="32"/>
        <v>9.7424999999999997</v>
      </c>
      <c r="H695" s="12">
        <f t="shared" si="31"/>
        <v>983.99249999999995</v>
      </c>
    </row>
    <row r="696" spans="1:8" x14ac:dyDescent="0.25">
      <c r="A696" s="10" t="s">
        <v>9</v>
      </c>
      <c r="B696" s="10" t="s">
        <v>12</v>
      </c>
      <c r="C696" s="11">
        <v>42191</v>
      </c>
      <c r="D696" s="12">
        <v>299.95</v>
      </c>
      <c r="E696" s="13">
        <v>7</v>
      </c>
      <c r="F696" s="12">
        <f t="shared" si="30"/>
        <v>2099.65</v>
      </c>
      <c r="G696" s="14">
        <f t="shared" si="32"/>
        <v>0</v>
      </c>
      <c r="H696" s="12">
        <f t="shared" si="31"/>
        <v>2099.65</v>
      </c>
    </row>
    <row r="697" spans="1:8" x14ac:dyDescent="0.25">
      <c r="A697" s="10" t="s">
        <v>15</v>
      </c>
      <c r="B697" s="10" t="s">
        <v>10</v>
      </c>
      <c r="C697" s="11">
        <v>42192</v>
      </c>
      <c r="D697" s="12">
        <v>139.94999999999999</v>
      </c>
      <c r="E697" s="13">
        <v>17</v>
      </c>
      <c r="F697" s="12">
        <f t="shared" si="30"/>
        <v>2379.1499999999996</v>
      </c>
      <c r="G697" s="14">
        <f t="shared" si="32"/>
        <v>0</v>
      </c>
      <c r="H697" s="12">
        <f t="shared" si="31"/>
        <v>2379.1499999999996</v>
      </c>
    </row>
    <row r="698" spans="1:8" x14ac:dyDescent="0.25">
      <c r="A698" s="10" t="s">
        <v>13</v>
      </c>
      <c r="B698" s="10" t="s">
        <v>14</v>
      </c>
      <c r="C698" s="11">
        <v>42192</v>
      </c>
      <c r="D698" s="12">
        <v>64.95</v>
      </c>
      <c r="E698" s="13">
        <v>3</v>
      </c>
      <c r="F698" s="12">
        <f t="shared" si="30"/>
        <v>194.85000000000002</v>
      </c>
      <c r="G698" s="14">
        <f t="shared" si="32"/>
        <v>3.8970000000000007</v>
      </c>
      <c r="H698" s="12">
        <f t="shared" si="31"/>
        <v>198.74700000000001</v>
      </c>
    </row>
    <row r="699" spans="1:8" x14ac:dyDescent="0.25">
      <c r="A699" s="10" t="s">
        <v>13</v>
      </c>
      <c r="B699" s="10" t="s">
        <v>17</v>
      </c>
      <c r="C699" s="11">
        <v>42192</v>
      </c>
      <c r="D699" s="12">
        <v>64.95</v>
      </c>
      <c r="E699" s="13">
        <v>14</v>
      </c>
      <c r="F699" s="12">
        <f t="shared" si="30"/>
        <v>909.30000000000007</v>
      </c>
      <c r="G699" s="14">
        <f t="shared" si="32"/>
        <v>9.0930000000000017</v>
      </c>
      <c r="H699" s="12">
        <f t="shared" si="31"/>
        <v>918.39300000000003</v>
      </c>
    </row>
    <row r="700" spans="1:8" x14ac:dyDescent="0.25">
      <c r="A700" s="10" t="s">
        <v>16</v>
      </c>
      <c r="B700" s="10" t="s">
        <v>18</v>
      </c>
      <c r="C700" s="11">
        <v>42192</v>
      </c>
      <c r="D700" s="12">
        <v>649.99</v>
      </c>
      <c r="E700" s="13">
        <v>5</v>
      </c>
      <c r="F700" s="12">
        <f t="shared" si="30"/>
        <v>3249.95</v>
      </c>
      <c r="G700" s="14">
        <f t="shared" si="32"/>
        <v>0</v>
      </c>
      <c r="H700" s="12">
        <f t="shared" si="31"/>
        <v>3249.95</v>
      </c>
    </row>
    <row r="701" spans="1:8" x14ac:dyDescent="0.25">
      <c r="A701" s="10" t="s">
        <v>9</v>
      </c>
      <c r="B701" s="10" t="s">
        <v>10</v>
      </c>
      <c r="C701" s="11">
        <v>42193</v>
      </c>
      <c r="D701" s="12">
        <v>299.95</v>
      </c>
      <c r="E701" s="13">
        <v>6</v>
      </c>
      <c r="F701" s="12">
        <f t="shared" si="30"/>
        <v>1799.6999999999998</v>
      </c>
      <c r="G701" s="14">
        <f t="shared" si="32"/>
        <v>0</v>
      </c>
      <c r="H701" s="12">
        <f t="shared" si="31"/>
        <v>1799.6999999999998</v>
      </c>
    </row>
    <row r="702" spans="1:8" x14ac:dyDescent="0.25">
      <c r="A702" s="10" t="s">
        <v>9</v>
      </c>
      <c r="B702" s="10" t="s">
        <v>10</v>
      </c>
      <c r="C702" s="11">
        <v>42194</v>
      </c>
      <c r="D702" s="12">
        <v>299.95</v>
      </c>
      <c r="E702" s="13">
        <v>9</v>
      </c>
      <c r="F702" s="12">
        <f t="shared" si="30"/>
        <v>2699.5499999999997</v>
      </c>
      <c r="G702" s="14">
        <f t="shared" si="32"/>
        <v>0</v>
      </c>
      <c r="H702" s="12">
        <f t="shared" si="31"/>
        <v>2699.5499999999997</v>
      </c>
    </row>
    <row r="703" spans="1:8" x14ac:dyDescent="0.25">
      <c r="A703" s="10" t="s">
        <v>9</v>
      </c>
      <c r="B703" s="10" t="s">
        <v>12</v>
      </c>
      <c r="C703" s="11">
        <v>42194</v>
      </c>
      <c r="D703" s="12">
        <v>299.95</v>
      </c>
      <c r="E703" s="13">
        <v>6</v>
      </c>
      <c r="F703" s="12">
        <f t="shared" si="30"/>
        <v>1799.6999999999998</v>
      </c>
      <c r="G703" s="14">
        <f t="shared" si="32"/>
        <v>0</v>
      </c>
      <c r="H703" s="12">
        <f t="shared" si="31"/>
        <v>1799.6999999999998</v>
      </c>
    </row>
    <row r="704" spans="1:8" x14ac:dyDescent="0.25">
      <c r="A704" s="10" t="s">
        <v>15</v>
      </c>
      <c r="B704" s="10" t="s">
        <v>12</v>
      </c>
      <c r="C704" s="11">
        <v>42195</v>
      </c>
      <c r="D704" s="12">
        <v>139.94999999999999</v>
      </c>
      <c r="E704" s="13">
        <v>4</v>
      </c>
      <c r="F704" s="12">
        <f t="shared" si="30"/>
        <v>559.79999999999995</v>
      </c>
      <c r="G704" s="14">
        <f t="shared" si="32"/>
        <v>5.5979999999999999</v>
      </c>
      <c r="H704" s="12">
        <f t="shared" si="31"/>
        <v>565.39799999999991</v>
      </c>
    </row>
    <row r="705" spans="1:8" x14ac:dyDescent="0.25">
      <c r="A705" s="10" t="s">
        <v>16</v>
      </c>
      <c r="B705" s="10" t="s">
        <v>12</v>
      </c>
      <c r="C705" s="11">
        <v>42195</v>
      </c>
      <c r="D705" s="12">
        <v>649.99</v>
      </c>
      <c r="E705" s="13">
        <v>7</v>
      </c>
      <c r="F705" s="12">
        <f t="shared" si="30"/>
        <v>4549.93</v>
      </c>
      <c r="G705" s="14">
        <f t="shared" si="32"/>
        <v>0</v>
      </c>
      <c r="H705" s="12">
        <f t="shared" si="31"/>
        <v>4549.93</v>
      </c>
    </row>
    <row r="706" spans="1:8" x14ac:dyDescent="0.25">
      <c r="A706" s="10" t="s">
        <v>15</v>
      </c>
      <c r="B706" s="10" t="s">
        <v>10</v>
      </c>
      <c r="C706" s="11">
        <v>42196</v>
      </c>
      <c r="D706" s="12">
        <v>139.94999999999999</v>
      </c>
      <c r="E706" s="13">
        <v>13</v>
      </c>
      <c r="F706" s="12">
        <f t="shared" si="30"/>
        <v>1819.35</v>
      </c>
      <c r="G706" s="14">
        <f t="shared" si="32"/>
        <v>0</v>
      </c>
      <c r="H706" s="12">
        <f t="shared" si="31"/>
        <v>1819.35</v>
      </c>
    </row>
    <row r="707" spans="1:8" x14ac:dyDescent="0.25">
      <c r="A707" s="10" t="s">
        <v>13</v>
      </c>
      <c r="B707" s="10" t="s">
        <v>12</v>
      </c>
      <c r="C707" s="11">
        <v>42199</v>
      </c>
      <c r="D707" s="12">
        <v>64.95</v>
      </c>
      <c r="E707" s="13">
        <v>8</v>
      </c>
      <c r="F707" s="12">
        <f t="shared" si="30"/>
        <v>519.6</v>
      </c>
      <c r="G707" s="14">
        <f t="shared" si="32"/>
        <v>5.1960000000000006</v>
      </c>
      <c r="H707" s="12">
        <f t="shared" si="31"/>
        <v>524.79600000000005</v>
      </c>
    </row>
    <row r="708" spans="1:8" x14ac:dyDescent="0.25">
      <c r="A708" s="10" t="s">
        <v>13</v>
      </c>
      <c r="B708" s="10" t="s">
        <v>12</v>
      </c>
      <c r="C708" s="11">
        <v>42199</v>
      </c>
      <c r="D708" s="12">
        <v>64.95</v>
      </c>
      <c r="E708" s="13">
        <v>12</v>
      </c>
      <c r="F708" s="12">
        <f t="shared" ref="F708:F771" si="33">D708*E708</f>
        <v>779.40000000000009</v>
      </c>
      <c r="G708" s="14">
        <f t="shared" si="32"/>
        <v>7.7940000000000014</v>
      </c>
      <c r="H708" s="12">
        <f t="shared" ref="H708:H771" si="34">F708+G708</f>
        <v>787.19400000000007</v>
      </c>
    </row>
    <row r="709" spans="1:8" x14ac:dyDescent="0.25">
      <c r="A709" s="10" t="s">
        <v>13</v>
      </c>
      <c r="B709" s="10" t="s">
        <v>18</v>
      </c>
      <c r="C709" s="11">
        <v>42199</v>
      </c>
      <c r="D709" s="12">
        <v>64.95</v>
      </c>
      <c r="E709" s="13">
        <v>3</v>
      </c>
      <c r="F709" s="12">
        <f t="shared" si="33"/>
        <v>194.85000000000002</v>
      </c>
      <c r="G709" s="14">
        <f t="shared" ref="G709:G772" si="35">IF(F709&gt;=1500,0,IF(F709&gt;=500,1%*F709,2%*F709))</f>
        <v>3.8970000000000007</v>
      </c>
      <c r="H709" s="12">
        <f t="shared" si="34"/>
        <v>198.74700000000001</v>
      </c>
    </row>
    <row r="710" spans="1:8" x14ac:dyDescent="0.25">
      <c r="A710" s="10" t="s">
        <v>15</v>
      </c>
      <c r="B710" s="10" t="s">
        <v>17</v>
      </c>
      <c r="C710" s="11">
        <v>42200</v>
      </c>
      <c r="D710" s="12">
        <v>139.94999999999999</v>
      </c>
      <c r="E710" s="13">
        <v>4</v>
      </c>
      <c r="F710" s="12">
        <f t="shared" si="33"/>
        <v>559.79999999999995</v>
      </c>
      <c r="G710" s="14">
        <f t="shared" si="35"/>
        <v>5.5979999999999999</v>
      </c>
      <c r="H710" s="12">
        <f t="shared" si="34"/>
        <v>565.39799999999991</v>
      </c>
    </row>
    <row r="711" spans="1:8" x14ac:dyDescent="0.25">
      <c r="A711" s="10" t="s">
        <v>13</v>
      </c>
      <c r="B711" s="10" t="s">
        <v>14</v>
      </c>
      <c r="C711" s="11">
        <v>42200</v>
      </c>
      <c r="D711" s="12">
        <v>64.95</v>
      </c>
      <c r="E711" s="13">
        <v>15</v>
      </c>
      <c r="F711" s="12">
        <f t="shared" si="33"/>
        <v>974.25</v>
      </c>
      <c r="G711" s="14">
        <f t="shared" si="35"/>
        <v>9.7424999999999997</v>
      </c>
      <c r="H711" s="12">
        <f t="shared" si="34"/>
        <v>983.99249999999995</v>
      </c>
    </row>
    <row r="712" spans="1:8" x14ac:dyDescent="0.25">
      <c r="A712" s="10" t="s">
        <v>13</v>
      </c>
      <c r="B712" s="10" t="s">
        <v>17</v>
      </c>
      <c r="C712" s="11">
        <v>42201</v>
      </c>
      <c r="D712" s="12">
        <v>64.95</v>
      </c>
      <c r="E712" s="13">
        <v>12</v>
      </c>
      <c r="F712" s="12">
        <f t="shared" si="33"/>
        <v>779.40000000000009</v>
      </c>
      <c r="G712" s="14">
        <f t="shared" si="35"/>
        <v>7.7940000000000014</v>
      </c>
      <c r="H712" s="12">
        <f t="shared" si="34"/>
        <v>787.19400000000007</v>
      </c>
    </row>
    <row r="713" spans="1:8" x14ac:dyDescent="0.25">
      <c r="A713" s="10" t="s">
        <v>9</v>
      </c>
      <c r="B713" s="10" t="s">
        <v>12</v>
      </c>
      <c r="C713" s="11">
        <v>42201</v>
      </c>
      <c r="D713" s="12">
        <v>299.95</v>
      </c>
      <c r="E713" s="13">
        <v>2</v>
      </c>
      <c r="F713" s="12">
        <f t="shared" si="33"/>
        <v>599.9</v>
      </c>
      <c r="G713" s="14">
        <f t="shared" si="35"/>
        <v>5.9989999999999997</v>
      </c>
      <c r="H713" s="12">
        <f t="shared" si="34"/>
        <v>605.899</v>
      </c>
    </row>
    <row r="714" spans="1:8" x14ac:dyDescent="0.25">
      <c r="A714" s="10" t="s">
        <v>11</v>
      </c>
      <c r="B714" s="10" t="s">
        <v>12</v>
      </c>
      <c r="C714" s="11">
        <v>42202</v>
      </c>
      <c r="D714" s="12">
        <v>329.95</v>
      </c>
      <c r="E714" s="13">
        <v>5</v>
      </c>
      <c r="F714" s="12">
        <f t="shared" si="33"/>
        <v>1649.75</v>
      </c>
      <c r="G714" s="14">
        <f t="shared" si="35"/>
        <v>0</v>
      </c>
      <c r="H714" s="12">
        <f t="shared" si="34"/>
        <v>1649.75</v>
      </c>
    </row>
    <row r="715" spans="1:8" x14ac:dyDescent="0.25">
      <c r="A715" s="10" t="s">
        <v>11</v>
      </c>
      <c r="B715" s="10" t="s">
        <v>18</v>
      </c>
      <c r="C715" s="11">
        <v>42202</v>
      </c>
      <c r="D715" s="12">
        <v>329.95</v>
      </c>
      <c r="E715" s="13">
        <v>3</v>
      </c>
      <c r="F715" s="12">
        <f t="shared" si="33"/>
        <v>989.84999999999991</v>
      </c>
      <c r="G715" s="14">
        <f t="shared" si="35"/>
        <v>9.8984999999999985</v>
      </c>
      <c r="H715" s="12">
        <f t="shared" si="34"/>
        <v>999.74849999999992</v>
      </c>
    </row>
    <row r="716" spans="1:8" x14ac:dyDescent="0.25">
      <c r="A716" s="10" t="s">
        <v>13</v>
      </c>
      <c r="B716" s="10" t="s">
        <v>17</v>
      </c>
      <c r="C716" s="11">
        <v>42203</v>
      </c>
      <c r="D716" s="12">
        <v>64.95</v>
      </c>
      <c r="E716" s="13">
        <v>3</v>
      </c>
      <c r="F716" s="12">
        <f t="shared" si="33"/>
        <v>194.85000000000002</v>
      </c>
      <c r="G716" s="14">
        <f t="shared" si="35"/>
        <v>3.8970000000000007</v>
      </c>
      <c r="H716" s="12">
        <f t="shared" si="34"/>
        <v>198.74700000000001</v>
      </c>
    </row>
    <row r="717" spans="1:8" x14ac:dyDescent="0.25">
      <c r="A717" s="10" t="s">
        <v>15</v>
      </c>
      <c r="B717" s="10" t="s">
        <v>14</v>
      </c>
      <c r="C717" s="11">
        <v>42207</v>
      </c>
      <c r="D717" s="12">
        <v>139.94999999999999</v>
      </c>
      <c r="E717" s="13">
        <v>2</v>
      </c>
      <c r="F717" s="12">
        <f t="shared" si="33"/>
        <v>279.89999999999998</v>
      </c>
      <c r="G717" s="14">
        <f t="shared" si="35"/>
        <v>5.5979999999999999</v>
      </c>
      <c r="H717" s="12">
        <f t="shared" si="34"/>
        <v>285.49799999999999</v>
      </c>
    </row>
    <row r="718" spans="1:8" x14ac:dyDescent="0.25">
      <c r="A718" s="10" t="s">
        <v>15</v>
      </c>
      <c r="B718" s="10" t="s">
        <v>14</v>
      </c>
      <c r="C718" s="11">
        <v>42207</v>
      </c>
      <c r="D718" s="12">
        <v>139.94999999999999</v>
      </c>
      <c r="E718" s="13">
        <v>2</v>
      </c>
      <c r="F718" s="12">
        <f t="shared" si="33"/>
        <v>279.89999999999998</v>
      </c>
      <c r="G718" s="14">
        <f t="shared" si="35"/>
        <v>5.5979999999999999</v>
      </c>
      <c r="H718" s="12">
        <f t="shared" si="34"/>
        <v>285.49799999999999</v>
      </c>
    </row>
    <row r="719" spans="1:8" x14ac:dyDescent="0.25">
      <c r="A719" s="10" t="s">
        <v>13</v>
      </c>
      <c r="B719" s="10" t="s">
        <v>18</v>
      </c>
      <c r="C719" s="11">
        <v>42208</v>
      </c>
      <c r="D719" s="12">
        <v>64.95</v>
      </c>
      <c r="E719" s="13">
        <v>2</v>
      </c>
      <c r="F719" s="12">
        <f t="shared" si="33"/>
        <v>129.9</v>
      </c>
      <c r="G719" s="14">
        <f t="shared" si="35"/>
        <v>2.5980000000000003</v>
      </c>
      <c r="H719" s="12">
        <f t="shared" si="34"/>
        <v>132.49800000000002</v>
      </c>
    </row>
    <row r="720" spans="1:8" x14ac:dyDescent="0.25">
      <c r="A720" s="10" t="s">
        <v>9</v>
      </c>
      <c r="B720" s="10" t="s">
        <v>18</v>
      </c>
      <c r="C720" s="11">
        <v>42209</v>
      </c>
      <c r="D720" s="12">
        <v>299.95</v>
      </c>
      <c r="E720" s="13">
        <v>6</v>
      </c>
      <c r="F720" s="12">
        <f t="shared" si="33"/>
        <v>1799.6999999999998</v>
      </c>
      <c r="G720" s="14">
        <f t="shared" si="35"/>
        <v>0</v>
      </c>
      <c r="H720" s="12">
        <f t="shared" si="34"/>
        <v>1799.6999999999998</v>
      </c>
    </row>
    <row r="721" spans="1:8" x14ac:dyDescent="0.25">
      <c r="A721" s="10" t="s">
        <v>15</v>
      </c>
      <c r="B721" s="10" t="s">
        <v>10</v>
      </c>
      <c r="C721" s="11">
        <v>42210</v>
      </c>
      <c r="D721" s="12">
        <v>139.94999999999999</v>
      </c>
      <c r="E721" s="13">
        <v>17</v>
      </c>
      <c r="F721" s="12">
        <f t="shared" si="33"/>
        <v>2379.1499999999996</v>
      </c>
      <c r="G721" s="14">
        <f t="shared" si="35"/>
        <v>0</v>
      </c>
      <c r="H721" s="12">
        <f t="shared" si="34"/>
        <v>2379.1499999999996</v>
      </c>
    </row>
    <row r="722" spans="1:8" x14ac:dyDescent="0.25">
      <c r="A722" s="10" t="s">
        <v>16</v>
      </c>
      <c r="B722" s="10" t="s">
        <v>12</v>
      </c>
      <c r="C722" s="11">
        <v>42212</v>
      </c>
      <c r="D722" s="12">
        <v>649.99</v>
      </c>
      <c r="E722" s="13">
        <v>10</v>
      </c>
      <c r="F722" s="12">
        <f t="shared" si="33"/>
        <v>6499.9</v>
      </c>
      <c r="G722" s="14">
        <f t="shared" si="35"/>
        <v>0</v>
      </c>
      <c r="H722" s="12">
        <f t="shared" si="34"/>
        <v>6499.9</v>
      </c>
    </row>
    <row r="723" spans="1:8" x14ac:dyDescent="0.25">
      <c r="A723" s="10" t="s">
        <v>11</v>
      </c>
      <c r="B723" s="10" t="s">
        <v>12</v>
      </c>
      <c r="C723" s="11">
        <v>42212</v>
      </c>
      <c r="D723" s="12">
        <v>329.95</v>
      </c>
      <c r="E723" s="13">
        <v>14</v>
      </c>
      <c r="F723" s="12">
        <f t="shared" si="33"/>
        <v>4619.3</v>
      </c>
      <c r="G723" s="14">
        <f t="shared" si="35"/>
        <v>0</v>
      </c>
      <c r="H723" s="12">
        <f t="shared" si="34"/>
        <v>4619.3</v>
      </c>
    </row>
    <row r="724" spans="1:8" x14ac:dyDescent="0.25">
      <c r="A724" s="10" t="s">
        <v>13</v>
      </c>
      <c r="B724" s="10" t="s">
        <v>17</v>
      </c>
      <c r="C724" s="11">
        <v>42213</v>
      </c>
      <c r="D724" s="12">
        <v>64.95</v>
      </c>
      <c r="E724" s="13">
        <v>10</v>
      </c>
      <c r="F724" s="12">
        <f t="shared" si="33"/>
        <v>649.5</v>
      </c>
      <c r="G724" s="14">
        <f t="shared" si="35"/>
        <v>6.4950000000000001</v>
      </c>
      <c r="H724" s="12">
        <f t="shared" si="34"/>
        <v>655.995</v>
      </c>
    </row>
    <row r="725" spans="1:8" x14ac:dyDescent="0.25">
      <c r="A725" s="10" t="s">
        <v>9</v>
      </c>
      <c r="B725" s="10" t="s">
        <v>14</v>
      </c>
      <c r="C725" s="11">
        <v>42213</v>
      </c>
      <c r="D725" s="12">
        <v>299.95</v>
      </c>
      <c r="E725" s="13">
        <v>9</v>
      </c>
      <c r="F725" s="12">
        <f t="shared" si="33"/>
        <v>2699.5499999999997</v>
      </c>
      <c r="G725" s="14">
        <f t="shared" si="35"/>
        <v>0</v>
      </c>
      <c r="H725" s="12">
        <f t="shared" si="34"/>
        <v>2699.5499999999997</v>
      </c>
    </row>
    <row r="726" spans="1:8" x14ac:dyDescent="0.25">
      <c r="A726" s="10" t="s">
        <v>13</v>
      </c>
      <c r="B726" s="10" t="s">
        <v>10</v>
      </c>
      <c r="C726" s="11">
        <v>42215</v>
      </c>
      <c r="D726" s="12">
        <v>64.95</v>
      </c>
      <c r="E726" s="13">
        <v>8</v>
      </c>
      <c r="F726" s="12">
        <f t="shared" si="33"/>
        <v>519.6</v>
      </c>
      <c r="G726" s="14">
        <f t="shared" si="35"/>
        <v>5.1960000000000006</v>
      </c>
      <c r="H726" s="12">
        <f t="shared" si="34"/>
        <v>524.79600000000005</v>
      </c>
    </row>
    <row r="727" spans="1:8" x14ac:dyDescent="0.25">
      <c r="A727" s="10" t="s">
        <v>13</v>
      </c>
      <c r="B727" s="10" t="s">
        <v>18</v>
      </c>
      <c r="C727" s="11">
        <v>42216</v>
      </c>
      <c r="D727" s="12">
        <v>64.95</v>
      </c>
      <c r="E727" s="13">
        <v>9</v>
      </c>
      <c r="F727" s="12">
        <f t="shared" si="33"/>
        <v>584.55000000000007</v>
      </c>
      <c r="G727" s="14">
        <f t="shared" si="35"/>
        <v>5.8455000000000004</v>
      </c>
      <c r="H727" s="12">
        <f t="shared" si="34"/>
        <v>590.39550000000008</v>
      </c>
    </row>
    <row r="728" spans="1:8" x14ac:dyDescent="0.25">
      <c r="A728" s="10" t="s">
        <v>16</v>
      </c>
      <c r="B728" s="10" t="s">
        <v>12</v>
      </c>
      <c r="C728" s="11">
        <v>42217</v>
      </c>
      <c r="D728" s="12">
        <v>649.99</v>
      </c>
      <c r="E728" s="13">
        <v>7</v>
      </c>
      <c r="F728" s="12">
        <f t="shared" si="33"/>
        <v>4549.93</v>
      </c>
      <c r="G728" s="14">
        <f t="shared" si="35"/>
        <v>0</v>
      </c>
      <c r="H728" s="12">
        <f t="shared" si="34"/>
        <v>4549.93</v>
      </c>
    </row>
    <row r="729" spans="1:8" x14ac:dyDescent="0.25">
      <c r="A729" s="10" t="s">
        <v>16</v>
      </c>
      <c r="B729" s="10" t="s">
        <v>18</v>
      </c>
      <c r="C729" s="11">
        <v>42217</v>
      </c>
      <c r="D729" s="12">
        <v>649.99</v>
      </c>
      <c r="E729" s="13">
        <v>5</v>
      </c>
      <c r="F729" s="12">
        <f t="shared" si="33"/>
        <v>3249.95</v>
      </c>
      <c r="G729" s="14">
        <f t="shared" si="35"/>
        <v>0</v>
      </c>
      <c r="H729" s="12">
        <f t="shared" si="34"/>
        <v>3249.95</v>
      </c>
    </row>
    <row r="730" spans="1:8" x14ac:dyDescent="0.25">
      <c r="A730" s="10" t="s">
        <v>9</v>
      </c>
      <c r="B730" s="10" t="s">
        <v>12</v>
      </c>
      <c r="C730" s="11">
        <v>42219</v>
      </c>
      <c r="D730" s="12">
        <v>299.95</v>
      </c>
      <c r="E730" s="13">
        <v>8</v>
      </c>
      <c r="F730" s="12">
        <f t="shared" si="33"/>
        <v>2399.6</v>
      </c>
      <c r="G730" s="14">
        <f t="shared" si="35"/>
        <v>0</v>
      </c>
      <c r="H730" s="12">
        <f t="shared" si="34"/>
        <v>2399.6</v>
      </c>
    </row>
    <row r="731" spans="1:8" x14ac:dyDescent="0.25">
      <c r="A731" s="10" t="s">
        <v>15</v>
      </c>
      <c r="B731" s="10" t="s">
        <v>18</v>
      </c>
      <c r="C731" s="11">
        <v>42220</v>
      </c>
      <c r="D731" s="12">
        <v>139.94999999999999</v>
      </c>
      <c r="E731" s="13">
        <v>5</v>
      </c>
      <c r="F731" s="12">
        <f t="shared" si="33"/>
        <v>699.75</v>
      </c>
      <c r="G731" s="14">
        <f t="shared" si="35"/>
        <v>6.9975000000000005</v>
      </c>
      <c r="H731" s="12">
        <f t="shared" si="34"/>
        <v>706.74749999999995</v>
      </c>
    </row>
    <row r="732" spans="1:8" x14ac:dyDescent="0.25">
      <c r="A732" s="10" t="s">
        <v>11</v>
      </c>
      <c r="B732" s="10" t="s">
        <v>12</v>
      </c>
      <c r="C732" s="11">
        <v>42220</v>
      </c>
      <c r="D732" s="12">
        <v>329.95</v>
      </c>
      <c r="E732" s="13">
        <v>10</v>
      </c>
      <c r="F732" s="12">
        <f t="shared" si="33"/>
        <v>3299.5</v>
      </c>
      <c r="G732" s="14">
        <f t="shared" si="35"/>
        <v>0</v>
      </c>
      <c r="H732" s="12">
        <f t="shared" si="34"/>
        <v>3299.5</v>
      </c>
    </row>
    <row r="733" spans="1:8" x14ac:dyDescent="0.25">
      <c r="A733" s="10" t="s">
        <v>13</v>
      </c>
      <c r="B733" s="10" t="s">
        <v>12</v>
      </c>
      <c r="C733" s="11">
        <v>42222</v>
      </c>
      <c r="D733" s="12">
        <v>64.95</v>
      </c>
      <c r="E733" s="13">
        <v>3</v>
      </c>
      <c r="F733" s="12">
        <f t="shared" si="33"/>
        <v>194.85000000000002</v>
      </c>
      <c r="G733" s="14">
        <f t="shared" si="35"/>
        <v>3.8970000000000007</v>
      </c>
      <c r="H733" s="12">
        <f t="shared" si="34"/>
        <v>198.74700000000001</v>
      </c>
    </row>
    <row r="734" spans="1:8" x14ac:dyDescent="0.25">
      <c r="A734" s="10" t="s">
        <v>9</v>
      </c>
      <c r="B734" s="10" t="s">
        <v>14</v>
      </c>
      <c r="C734" s="11">
        <v>42222</v>
      </c>
      <c r="D734" s="12">
        <v>299.95</v>
      </c>
      <c r="E734" s="13">
        <v>10</v>
      </c>
      <c r="F734" s="12">
        <f t="shared" si="33"/>
        <v>2999.5</v>
      </c>
      <c r="G734" s="14">
        <f t="shared" si="35"/>
        <v>0</v>
      </c>
      <c r="H734" s="12">
        <f t="shared" si="34"/>
        <v>2999.5</v>
      </c>
    </row>
    <row r="735" spans="1:8" x14ac:dyDescent="0.25">
      <c r="A735" s="10" t="s">
        <v>9</v>
      </c>
      <c r="B735" s="10" t="s">
        <v>10</v>
      </c>
      <c r="C735" s="11">
        <v>42223</v>
      </c>
      <c r="D735" s="12">
        <v>299.95</v>
      </c>
      <c r="E735" s="13">
        <v>16</v>
      </c>
      <c r="F735" s="12">
        <f t="shared" si="33"/>
        <v>4799.2</v>
      </c>
      <c r="G735" s="14">
        <f t="shared" si="35"/>
        <v>0</v>
      </c>
      <c r="H735" s="12">
        <f t="shared" si="34"/>
        <v>4799.2</v>
      </c>
    </row>
    <row r="736" spans="1:8" x14ac:dyDescent="0.25">
      <c r="A736" s="10" t="s">
        <v>13</v>
      </c>
      <c r="B736" s="10" t="s">
        <v>14</v>
      </c>
      <c r="C736" s="11">
        <v>42224</v>
      </c>
      <c r="D736" s="12">
        <v>64.95</v>
      </c>
      <c r="E736" s="13">
        <v>8</v>
      </c>
      <c r="F736" s="12">
        <f t="shared" si="33"/>
        <v>519.6</v>
      </c>
      <c r="G736" s="14">
        <f t="shared" si="35"/>
        <v>5.1960000000000006</v>
      </c>
      <c r="H736" s="12">
        <f t="shared" si="34"/>
        <v>524.79600000000005</v>
      </c>
    </row>
    <row r="737" spans="1:8" x14ac:dyDescent="0.25">
      <c r="A737" s="10" t="s">
        <v>11</v>
      </c>
      <c r="B737" s="10" t="s">
        <v>12</v>
      </c>
      <c r="C737" s="11">
        <v>42224</v>
      </c>
      <c r="D737" s="12">
        <v>329.95</v>
      </c>
      <c r="E737" s="13">
        <v>5</v>
      </c>
      <c r="F737" s="12">
        <f t="shared" si="33"/>
        <v>1649.75</v>
      </c>
      <c r="G737" s="14">
        <f t="shared" si="35"/>
        <v>0</v>
      </c>
      <c r="H737" s="12">
        <f t="shared" si="34"/>
        <v>1649.75</v>
      </c>
    </row>
    <row r="738" spans="1:8" x14ac:dyDescent="0.25">
      <c r="A738" s="10" t="s">
        <v>13</v>
      </c>
      <c r="B738" s="10" t="s">
        <v>14</v>
      </c>
      <c r="C738" s="11">
        <v>42227</v>
      </c>
      <c r="D738" s="12">
        <v>64.95</v>
      </c>
      <c r="E738" s="13">
        <v>13</v>
      </c>
      <c r="F738" s="12">
        <f t="shared" si="33"/>
        <v>844.35</v>
      </c>
      <c r="G738" s="14">
        <f t="shared" si="35"/>
        <v>8.4435000000000002</v>
      </c>
      <c r="H738" s="12">
        <f t="shared" si="34"/>
        <v>852.79349999999999</v>
      </c>
    </row>
    <row r="739" spans="1:8" x14ac:dyDescent="0.25">
      <c r="A739" s="10" t="s">
        <v>13</v>
      </c>
      <c r="B739" s="10" t="s">
        <v>18</v>
      </c>
      <c r="C739" s="11">
        <v>42227</v>
      </c>
      <c r="D739" s="12">
        <v>64.95</v>
      </c>
      <c r="E739" s="13">
        <v>1</v>
      </c>
      <c r="F739" s="12">
        <f t="shared" si="33"/>
        <v>64.95</v>
      </c>
      <c r="G739" s="14">
        <f t="shared" si="35"/>
        <v>1.2990000000000002</v>
      </c>
      <c r="H739" s="12">
        <f t="shared" si="34"/>
        <v>66.249000000000009</v>
      </c>
    </row>
    <row r="740" spans="1:8" x14ac:dyDescent="0.25">
      <c r="A740" s="10" t="s">
        <v>9</v>
      </c>
      <c r="B740" s="10" t="s">
        <v>14</v>
      </c>
      <c r="C740" s="11">
        <v>42227</v>
      </c>
      <c r="D740" s="12">
        <v>299.95</v>
      </c>
      <c r="E740" s="13">
        <v>11</v>
      </c>
      <c r="F740" s="12">
        <f t="shared" si="33"/>
        <v>3299.45</v>
      </c>
      <c r="G740" s="14">
        <f t="shared" si="35"/>
        <v>0</v>
      </c>
      <c r="H740" s="12">
        <f t="shared" si="34"/>
        <v>3299.45</v>
      </c>
    </row>
    <row r="741" spans="1:8" x14ac:dyDescent="0.25">
      <c r="A741" s="10" t="s">
        <v>16</v>
      </c>
      <c r="B741" s="10" t="s">
        <v>12</v>
      </c>
      <c r="C741" s="11">
        <v>42227</v>
      </c>
      <c r="D741" s="12">
        <v>649.99</v>
      </c>
      <c r="E741" s="13">
        <v>12</v>
      </c>
      <c r="F741" s="12">
        <f t="shared" si="33"/>
        <v>7799.88</v>
      </c>
      <c r="G741" s="14">
        <f t="shared" si="35"/>
        <v>0</v>
      </c>
      <c r="H741" s="12">
        <f t="shared" si="34"/>
        <v>7799.88</v>
      </c>
    </row>
    <row r="742" spans="1:8" x14ac:dyDescent="0.25">
      <c r="A742" s="10" t="s">
        <v>11</v>
      </c>
      <c r="B742" s="10" t="s">
        <v>14</v>
      </c>
      <c r="C742" s="11">
        <v>42227</v>
      </c>
      <c r="D742" s="12">
        <v>329.95</v>
      </c>
      <c r="E742" s="13">
        <v>13</v>
      </c>
      <c r="F742" s="12">
        <f t="shared" si="33"/>
        <v>4289.3499999999995</v>
      </c>
      <c r="G742" s="14">
        <f t="shared" si="35"/>
        <v>0</v>
      </c>
      <c r="H742" s="12">
        <f t="shared" si="34"/>
        <v>4289.3499999999995</v>
      </c>
    </row>
    <row r="743" spans="1:8" x14ac:dyDescent="0.25">
      <c r="A743" s="10" t="s">
        <v>15</v>
      </c>
      <c r="B743" s="10" t="s">
        <v>10</v>
      </c>
      <c r="C743" s="11">
        <v>42228</v>
      </c>
      <c r="D743" s="12">
        <v>139.94999999999999</v>
      </c>
      <c r="E743" s="13">
        <v>8</v>
      </c>
      <c r="F743" s="12">
        <f t="shared" si="33"/>
        <v>1119.5999999999999</v>
      </c>
      <c r="G743" s="14">
        <f t="shared" si="35"/>
        <v>11.196</v>
      </c>
      <c r="H743" s="12">
        <f t="shared" si="34"/>
        <v>1130.7959999999998</v>
      </c>
    </row>
    <row r="744" spans="1:8" x14ac:dyDescent="0.25">
      <c r="A744" s="10" t="s">
        <v>9</v>
      </c>
      <c r="B744" s="10" t="s">
        <v>18</v>
      </c>
      <c r="C744" s="11">
        <v>42228</v>
      </c>
      <c r="D744" s="12">
        <v>299.95</v>
      </c>
      <c r="E744" s="13">
        <v>7</v>
      </c>
      <c r="F744" s="12">
        <f t="shared" si="33"/>
        <v>2099.65</v>
      </c>
      <c r="G744" s="14">
        <f t="shared" si="35"/>
        <v>0</v>
      </c>
      <c r="H744" s="12">
        <f t="shared" si="34"/>
        <v>2099.65</v>
      </c>
    </row>
    <row r="745" spans="1:8" x14ac:dyDescent="0.25">
      <c r="A745" s="10" t="s">
        <v>15</v>
      </c>
      <c r="B745" s="10" t="s">
        <v>18</v>
      </c>
      <c r="C745" s="11">
        <v>42230</v>
      </c>
      <c r="D745" s="12">
        <v>139.94999999999999</v>
      </c>
      <c r="E745" s="13">
        <v>5</v>
      </c>
      <c r="F745" s="12">
        <f t="shared" si="33"/>
        <v>699.75</v>
      </c>
      <c r="G745" s="14">
        <f t="shared" si="35"/>
        <v>6.9975000000000005</v>
      </c>
      <c r="H745" s="12">
        <f t="shared" si="34"/>
        <v>706.74749999999995</v>
      </c>
    </row>
    <row r="746" spans="1:8" x14ac:dyDescent="0.25">
      <c r="A746" s="10" t="s">
        <v>13</v>
      </c>
      <c r="B746" s="10" t="s">
        <v>18</v>
      </c>
      <c r="C746" s="11">
        <v>42230</v>
      </c>
      <c r="D746" s="12">
        <v>64.95</v>
      </c>
      <c r="E746" s="13">
        <v>8</v>
      </c>
      <c r="F746" s="12">
        <f t="shared" si="33"/>
        <v>519.6</v>
      </c>
      <c r="G746" s="14">
        <f t="shared" si="35"/>
        <v>5.1960000000000006</v>
      </c>
      <c r="H746" s="12">
        <f t="shared" si="34"/>
        <v>524.79600000000005</v>
      </c>
    </row>
    <row r="747" spans="1:8" x14ac:dyDescent="0.25">
      <c r="A747" s="10" t="s">
        <v>16</v>
      </c>
      <c r="B747" s="10" t="s">
        <v>10</v>
      </c>
      <c r="C747" s="11">
        <v>42230</v>
      </c>
      <c r="D747" s="12">
        <v>649.99</v>
      </c>
      <c r="E747" s="13">
        <v>16</v>
      </c>
      <c r="F747" s="12">
        <f t="shared" si="33"/>
        <v>10399.84</v>
      </c>
      <c r="G747" s="14">
        <f t="shared" si="35"/>
        <v>0</v>
      </c>
      <c r="H747" s="12">
        <f t="shared" si="34"/>
        <v>10399.84</v>
      </c>
    </row>
    <row r="748" spans="1:8" x14ac:dyDescent="0.25">
      <c r="A748" s="10" t="s">
        <v>9</v>
      </c>
      <c r="B748" s="10" t="s">
        <v>12</v>
      </c>
      <c r="C748" s="11">
        <v>42231</v>
      </c>
      <c r="D748" s="12">
        <v>299.95</v>
      </c>
      <c r="E748" s="13">
        <v>3</v>
      </c>
      <c r="F748" s="12">
        <f t="shared" si="33"/>
        <v>899.84999999999991</v>
      </c>
      <c r="G748" s="14">
        <f t="shared" si="35"/>
        <v>8.9984999999999999</v>
      </c>
      <c r="H748" s="12">
        <f t="shared" si="34"/>
        <v>908.84849999999994</v>
      </c>
    </row>
    <row r="749" spans="1:8" x14ac:dyDescent="0.25">
      <c r="A749" s="10" t="s">
        <v>11</v>
      </c>
      <c r="B749" s="10" t="s">
        <v>14</v>
      </c>
      <c r="C749" s="11">
        <v>42231</v>
      </c>
      <c r="D749" s="12">
        <v>329.95</v>
      </c>
      <c r="E749" s="13">
        <v>9</v>
      </c>
      <c r="F749" s="12">
        <f t="shared" si="33"/>
        <v>2969.5499999999997</v>
      </c>
      <c r="G749" s="14">
        <f t="shared" si="35"/>
        <v>0</v>
      </c>
      <c r="H749" s="12">
        <f t="shared" si="34"/>
        <v>2969.5499999999997</v>
      </c>
    </row>
    <row r="750" spans="1:8" x14ac:dyDescent="0.25">
      <c r="A750" s="10" t="s">
        <v>11</v>
      </c>
      <c r="B750" s="10" t="s">
        <v>17</v>
      </c>
      <c r="C750" s="11">
        <v>42231</v>
      </c>
      <c r="D750" s="12">
        <v>329.95</v>
      </c>
      <c r="E750" s="13">
        <v>8</v>
      </c>
      <c r="F750" s="12">
        <f t="shared" si="33"/>
        <v>2639.6</v>
      </c>
      <c r="G750" s="14">
        <f t="shared" si="35"/>
        <v>0</v>
      </c>
      <c r="H750" s="12">
        <f t="shared" si="34"/>
        <v>2639.6</v>
      </c>
    </row>
    <row r="751" spans="1:8" x14ac:dyDescent="0.25">
      <c r="A751" s="10" t="s">
        <v>11</v>
      </c>
      <c r="B751" s="10" t="s">
        <v>18</v>
      </c>
      <c r="C751" s="11">
        <v>42231</v>
      </c>
      <c r="D751" s="12">
        <v>329.95</v>
      </c>
      <c r="E751" s="13">
        <v>15</v>
      </c>
      <c r="F751" s="12">
        <f t="shared" si="33"/>
        <v>4949.25</v>
      </c>
      <c r="G751" s="14">
        <f t="shared" si="35"/>
        <v>0</v>
      </c>
      <c r="H751" s="12">
        <f t="shared" si="34"/>
        <v>4949.25</v>
      </c>
    </row>
    <row r="752" spans="1:8" x14ac:dyDescent="0.25">
      <c r="A752" s="10" t="s">
        <v>13</v>
      </c>
      <c r="B752" s="10" t="s">
        <v>12</v>
      </c>
      <c r="C752" s="11">
        <v>42234</v>
      </c>
      <c r="D752" s="12">
        <v>64.95</v>
      </c>
      <c r="E752" s="13">
        <v>7</v>
      </c>
      <c r="F752" s="12">
        <f t="shared" si="33"/>
        <v>454.65000000000003</v>
      </c>
      <c r="G752" s="14">
        <f t="shared" si="35"/>
        <v>9.0930000000000017</v>
      </c>
      <c r="H752" s="12">
        <f t="shared" si="34"/>
        <v>463.74300000000005</v>
      </c>
    </row>
    <row r="753" spans="1:8" x14ac:dyDescent="0.25">
      <c r="A753" s="10" t="s">
        <v>16</v>
      </c>
      <c r="B753" s="10" t="s">
        <v>12</v>
      </c>
      <c r="C753" s="11">
        <v>42234</v>
      </c>
      <c r="D753" s="12">
        <v>649.99</v>
      </c>
      <c r="E753" s="13">
        <v>13</v>
      </c>
      <c r="F753" s="12">
        <f t="shared" si="33"/>
        <v>8449.8700000000008</v>
      </c>
      <c r="G753" s="14">
        <f t="shared" si="35"/>
        <v>0</v>
      </c>
      <c r="H753" s="12">
        <f t="shared" si="34"/>
        <v>8449.8700000000008</v>
      </c>
    </row>
    <row r="754" spans="1:8" x14ac:dyDescent="0.25">
      <c r="A754" s="10" t="s">
        <v>11</v>
      </c>
      <c r="B754" s="10" t="s">
        <v>18</v>
      </c>
      <c r="C754" s="11">
        <v>42234</v>
      </c>
      <c r="D754" s="12">
        <v>329.95</v>
      </c>
      <c r="E754" s="13">
        <v>1</v>
      </c>
      <c r="F754" s="12">
        <f t="shared" si="33"/>
        <v>329.95</v>
      </c>
      <c r="G754" s="14">
        <f t="shared" si="35"/>
        <v>6.5990000000000002</v>
      </c>
      <c r="H754" s="12">
        <f t="shared" si="34"/>
        <v>336.54899999999998</v>
      </c>
    </row>
    <row r="755" spans="1:8" x14ac:dyDescent="0.25">
      <c r="A755" s="10" t="s">
        <v>15</v>
      </c>
      <c r="B755" s="10" t="s">
        <v>12</v>
      </c>
      <c r="C755" s="11">
        <v>42235</v>
      </c>
      <c r="D755" s="12">
        <v>139.94999999999999</v>
      </c>
      <c r="E755" s="13">
        <v>2</v>
      </c>
      <c r="F755" s="12">
        <f t="shared" si="33"/>
        <v>279.89999999999998</v>
      </c>
      <c r="G755" s="14">
        <f t="shared" si="35"/>
        <v>5.5979999999999999</v>
      </c>
      <c r="H755" s="12">
        <f t="shared" si="34"/>
        <v>285.49799999999999</v>
      </c>
    </row>
    <row r="756" spans="1:8" x14ac:dyDescent="0.25">
      <c r="A756" s="10" t="s">
        <v>13</v>
      </c>
      <c r="B756" s="10" t="s">
        <v>14</v>
      </c>
      <c r="C756" s="11">
        <v>42235</v>
      </c>
      <c r="D756" s="12">
        <v>64.95</v>
      </c>
      <c r="E756" s="13">
        <v>13</v>
      </c>
      <c r="F756" s="12">
        <f t="shared" si="33"/>
        <v>844.35</v>
      </c>
      <c r="G756" s="14">
        <f t="shared" si="35"/>
        <v>8.4435000000000002</v>
      </c>
      <c r="H756" s="12">
        <f t="shared" si="34"/>
        <v>852.79349999999999</v>
      </c>
    </row>
    <row r="757" spans="1:8" x14ac:dyDescent="0.25">
      <c r="A757" s="10" t="s">
        <v>9</v>
      </c>
      <c r="B757" s="10" t="s">
        <v>17</v>
      </c>
      <c r="C757" s="11">
        <v>42237</v>
      </c>
      <c r="D757" s="12">
        <v>299.95</v>
      </c>
      <c r="E757" s="13">
        <v>1</v>
      </c>
      <c r="F757" s="12">
        <f t="shared" si="33"/>
        <v>299.95</v>
      </c>
      <c r="G757" s="14">
        <f t="shared" si="35"/>
        <v>5.9989999999999997</v>
      </c>
      <c r="H757" s="12">
        <f t="shared" si="34"/>
        <v>305.94900000000001</v>
      </c>
    </row>
    <row r="758" spans="1:8" x14ac:dyDescent="0.25">
      <c r="A758" s="10" t="s">
        <v>11</v>
      </c>
      <c r="B758" s="10" t="s">
        <v>12</v>
      </c>
      <c r="C758" s="11">
        <v>42238</v>
      </c>
      <c r="D758" s="12">
        <v>329.95</v>
      </c>
      <c r="E758" s="13">
        <v>1</v>
      </c>
      <c r="F758" s="12">
        <f t="shared" si="33"/>
        <v>329.95</v>
      </c>
      <c r="G758" s="14">
        <f t="shared" si="35"/>
        <v>6.5990000000000002</v>
      </c>
      <c r="H758" s="12">
        <f t="shared" si="34"/>
        <v>336.54899999999998</v>
      </c>
    </row>
    <row r="759" spans="1:8" x14ac:dyDescent="0.25">
      <c r="A759" s="10" t="s">
        <v>13</v>
      </c>
      <c r="B759" s="10" t="s">
        <v>18</v>
      </c>
      <c r="C759" s="11">
        <v>42240</v>
      </c>
      <c r="D759" s="12">
        <v>64.95</v>
      </c>
      <c r="E759" s="13">
        <v>8</v>
      </c>
      <c r="F759" s="12">
        <f t="shared" si="33"/>
        <v>519.6</v>
      </c>
      <c r="G759" s="14">
        <f t="shared" si="35"/>
        <v>5.1960000000000006</v>
      </c>
      <c r="H759" s="12">
        <f t="shared" si="34"/>
        <v>524.79600000000005</v>
      </c>
    </row>
    <row r="760" spans="1:8" x14ac:dyDescent="0.25">
      <c r="A760" s="10" t="s">
        <v>16</v>
      </c>
      <c r="B760" s="10" t="s">
        <v>17</v>
      </c>
      <c r="C760" s="11">
        <v>42241</v>
      </c>
      <c r="D760" s="12">
        <v>649.99</v>
      </c>
      <c r="E760" s="13">
        <v>10</v>
      </c>
      <c r="F760" s="12">
        <f t="shared" si="33"/>
        <v>6499.9</v>
      </c>
      <c r="G760" s="14">
        <f t="shared" si="35"/>
        <v>0</v>
      </c>
      <c r="H760" s="12">
        <f t="shared" si="34"/>
        <v>6499.9</v>
      </c>
    </row>
    <row r="761" spans="1:8" x14ac:dyDescent="0.25">
      <c r="A761" s="10" t="s">
        <v>13</v>
      </c>
      <c r="B761" s="10" t="s">
        <v>18</v>
      </c>
      <c r="C761" s="11">
        <v>42242</v>
      </c>
      <c r="D761" s="12">
        <v>64.95</v>
      </c>
      <c r="E761" s="13">
        <v>15</v>
      </c>
      <c r="F761" s="12">
        <f t="shared" si="33"/>
        <v>974.25</v>
      </c>
      <c r="G761" s="14">
        <f t="shared" si="35"/>
        <v>9.7424999999999997</v>
      </c>
      <c r="H761" s="12">
        <f t="shared" si="34"/>
        <v>983.99249999999995</v>
      </c>
    </row>
    <row r="762" spans="1:8" x14ac:dyDescent="0.25">
      <c r="A762" s="10" t="s">
        <v>15</v>
      </c>
      <c r="B762" s="10" t="s">
        <v>17</v>
      </c>
      <c r="C762" s="11">
        <v>42243</v>
      </c>
      <c r="D762" s="12">
        <v>139.94999999999999</v>
      </c>
      <c r="E762" s="13">
        <v>13</v>
      </c>
      <c r="F762" s="12">
        <f t="shared" si="33"/>
        <v>1819.35</v>
      </c>
      <c r="G762" s="14">
        <f t="shared" si="35"/>
        <v>0</v>
      </c>
      <c r="H762" s="12">
        <f t="shared" si="34"/>
        <v>1819.35</v>
      </c>
    </row>
    <row r="763" spans="1:8" x14ac:dyDescent="0.25">
      <c r="A763" s="10" t="s">
        <v>15</v>
      </c>
      <c r="B763" s="10" t="s">
        <v>18</v>
      </c>
      <c r="C763" s="11">
        <v>42243</v>
      </c>
      <c r="D763" s="12">
        <v>139.94999999999999</v>
      </c>
      <c r="E763" s="13">
        <v>12</v>
      </c>
      <c r="F763" s="12">
        <f t="shared" si="33"/>
        <v>1679.3999999999999</v>
      </c>
      <c r="G763" s="14">
        <f t="shared" si="35"/>
        <v>0</v>
      </c>
      <c r="H763" s="12">
        <f t="shared" si="34"/>
        <v>1679.3999999999999</v>
      </c>
    </row>
    <row r="764" spans="1:8" x14ac:dyDescent="0.25">
      <c r="A764" s="10" t="s">
        <v>11</v>
      </c>
      <c r="B764" s="10" t="s">
        <v>14</v>
      </c>
      <c r="C764" s="11">
        <v>42244</v>
      </c>
      <c r="D764" s="12">
        <v>329.95</v>
      </c>
      <c r="E764" s="13">
        <v>5</v>
      </c>
      <c r="F764" s="12">
        <f t="shared" si="33"/>
        <v>1649.75</v>
      </c>
      <c r="G764" s="14">
        <f t="shared" si="35"/>
        <v>0</v>
      </c>
      <c r="H764" s="12">
        <f t="shared" si="34"/>
        <v>1649.75</v>
      </c>
    </row>
    <row r="765" spans="1:8" x14ac:dyDescent="0.25">
      <c r="A765" s="10" t="s">
        <v>9</v>
      </c>
      <c r="B765" s="10" t="s">
        <v>18</v>
      </c>
      <c r="C765" s="11">
        <v>42245</v>
      </c>
      <c r="D765" s="12">
        <v>299.95</v>
      </c>
      <c r="E765" s="13">
        <v>7</v>
      </c>
      <c r="F765" s="12">
        <f t="shared" si="33"/>
        <v>2099.65</v>
      </c>
      <c r="G765" s="14">
        <f t="shared" si="35"/>
        <v>0</v>
      </c>
      <c r="H765" s="12">
        <f t="shared" si="34"/>
        <v>2099.65</v>
      </c>
    </row>
    <row r="766" spans="1:8" x14ac:dyDescent="0.25">
      <c r="A766" s="10" t="s">
        <v>11</v>
      </c>
      <c r="B766" s="10" t="s">
        <v>12</v>
      </c>
      <c r="C766" s="11">
        <v>42248</v>
      </c>
      <c r="D766" s="12">
        <v>329.95</v>
      </c>
      <c r="E766" s="13">
        <v>5</v>
      </c>
      <c r="F766" s="12">
        <f t="shared" si="33"/>
        <v>1649.75</v>
      </c>
      <c r="G766" s="14">
        <f t="shared" si="35"/>
        <v>0</v>
      </c>
      <c r="H766" s="12">
        <f t="shared" si="34"/>
        <v>1649.75</v>
      </c>
    </row>
    <row r="767" spans="1:8" x14ac:dyDescent="0.25">
      <c r="A767" s="10" t="s">
        <v>11</v>
      </c>
      <c r="B767" s="10" t="s">
        <v>12</v>
      </c>
      <c r="C767" s="11">
        <v>42249</v>
      </c>
      <c r="D767" s="12">
        <v>329.95</v>
      </c>
      <c r="E767" s="13">
        <v>10</v>
      </c>
      <c r="F767" s="12">
        <f t="shared" si="33"/>
        <v>3299.5</v>
      </c>
      <c r="G767" s="14">
        <f t="shared" si="35"/>
        <v>0</v>
      </c>
      <c r="H767" s="12">
        <f t="shared" si="34"/>
        <v>3299.5</v>
      </c>
    </row>
    <row r="768" spans="1:8" x14ac:dyDescent="0.25">
      <c r="A768" s="10" t="s">
        <v>13</v>
      </c>
      <c r="B768" s="10" t="s">
        <v>12</v>
      </c>
      <c r="C768" s="11">
        <v>42250</v>
      </c>
      <c r="D768" s="12">
        <v>64.95</v>
      </c>
      <c r="E768" s="13">
        <v>7</v>
      </c>
      <c r="F768" s="12">
        <f t="shared" si="33"/>
        <v>454.65000000000003</v>
      </c>
      <c r="G768" s="14">
        <f t="shared" si="35"/>
        <v>9.0930000000000017</v>
      </c>
      <c r="H768" s="12">
        <f t="shared" si="34"/>
        <v>463.74300000000005</v>
      </c>
    </row>
    <row r="769" spans="1:8" x14ac:dyDescent="0.25">
      <c r="A769" s="10" t="s">
        <v>16</v>
      </c>
      <c r="B769" s="10" t="s">
        <v>14</v>
      </c>
      <c r="C769" s="11">
        <v>42251</v>
      </c>
      <c r="D769" s="12">
        <v>649.99</v>
      </c>
      <c r="E769" s="13">
        <v>13</v>
      </c>
      <c r="F769" s="12">
        <f t="shared" si="33"/>
        <v>8449.8700000000008</v>
      </c>
      <c r="G769" s="14">
        <f t="shared" si="35"/>
        <v>0</v>
      </c>
      <c r="H769" s="12">
        <f t="shared" si="34"/>
        <v>8449.8700000000008</v>
      </c>
    </row>
    <row r="770" spans="1:8" x14ac:dyDescent="0.25">
      <c r="A770" s="10" t="s">
        <v>15</v>
      </c>
      <c r="B770" s="10" t="s">
        <v>17</v>
      </c>
      <c r="C770" s="11">
        <v>42252</v>
      </c>
      <c r="D770" s="12">
        <v>139.94999999999999</v>
      </c>
      <c r="E770" s="13">
        <v>3</v>
      </c>
      <c r="F770" s="12">
        <f t="shared" si="33"/>
        <v>419.84999999999997</v>
      </c>
      <c r="G770" s="14">
        <f t="shared" si="35"/>
        <v>8.3970000000000002</v>
      </c>
      <c r="H770" s="12">
        <f t="shared" si="34"/>
        <v>428.24699999999996</v>
      </c>
    </row>
    <row r="771" spans="1:8" x14ac:dyDescent="0.25">
      <c r="A771" s="10" t="s">
        <v>9</v>
      </c>
      <c r="B771" s="10" t="s">
        <v>18</v>
      </c>
      <c r="C771" s="11">
        <v>42252</v>
      </c>
      <c r="D771" s="12">
        <v>299.95</v>
      </c>
      <c r="E771" s="13">
        <v>7</v>
      </c>
      <c r="F771" s="12">
        <f t="shared" si="33"/>
        <v>2099.65</v>
      </c>
      <c r="G771" s="14">
        <f t="shared" si="35"/>
        <v>0</v>
      </c>
      <c r="H771" s="12">
        <f t="shared" si="34"/>
        <v>2099.65</v>
      </c>
    </row>
    <row r="772" spans="1:8" x14ac:dyDescent="0.25">
      <c r="A772" s="10" t="s">
        <v>15</v>
      </c>
      <c r="B772" s="10" t="s">
        <v>14</v>
      </c>
      <c r="C772" s="11">
        <v>42255</v>
      </c>
      <c r="D772" s="12">
        <v>139.94999999999999</v>
      </c>
      <c r="E772" s="13">
        <v>1</v>
      </c>
      <c r="F772" s="12">
        <f t="shared" ref="F772:F835" si="36">D772*E772</f>
        <v>139.94999999999999</v>
      </c>
      <c r="G772" s="14">
        <f t="shared" si="35"/>
        <v>2.7989999999999999</v>
      </c>
      <c r="H772" s="12">
        <f t="shared" ref="H772:H835" si="37">F772+G772</f>
        <v>142.749</v>
      </c>
    </row>
    <row r="773" spans="1:8" x14ac:dyDescent="0.25">
      <c r="A773" s="10" t="s">
        <v>15</v>
      </c>
      <c r="B773" s="10" t="s">
        <v>17</v>
      </c>
      <c r="C773" s="11">
        <v>42255</v>
      </c>
      <c r="D773" s="12">
        <v>139.94999999999999</v>
      </c>
      <c r="E773" s="13">
        <v>6</v>
      </c>
      <c r="F773" s="12">
        <f t="shared" si="36"/>
        <v>839.69999999999993</v>
      </c>
      <c r="G773" s="14">
        <f t="shared" ref="G773:G836" si="38">IF(F773&gt;=1500,0,IF(F773&gt;=500,1%*F773,2%*F773))</f>
        <v>8.3970000000000002</v>
      </c>
      <c r="H773" s="12">
        <f t="shared" si="37"/>
        <v>848.09699999999998</v>
      </c>
    </row>
    <row r="774" spans="1:8" x14ac:dyDescent="0.25">
      <c r="A774" s="10" t="s">
        <v>15</v>
      </c>
      <c r="B774" s="10" t="s">
        <v>17</v>
      </c>
      <c r="C774" s="11">
        <v>42255</v>
      </c>
      <c r="D774" s="12">
        <v>139.94999999999999</v>
      </c>
      <c r="E774" s="13">
        <v>15</v>
      </c>
      <c r="F774" s="12">
        <f t="shared" si="36"/>
        <v>2099.25</v>
      </c>
      <c r="G774" s="14">
        <f t="shared" si="38"/>
        <v>0</v>
      </c>
      <c r="H774" s="12">
        <f t="shared" si="37"/>
        <v>2099.25</v>
      </c>
    </row>
    <row r="775" spans="1:8" x14ac:dyDescent="0.25">
      <c r="A775" s="10" t="s">
        <v>13</v>
      </c>
      <c r="B775" s="10" t="s">
        <v>14</v>
      </c>
      <c r="C775" s="11">
        <v>42255</v>
      </c>
      <c r="D775" s="12">
        <v>64.95</v>
      </c>
      <c r="E775" s="13">
        <v>2</v>
      </c>
      <c r="F775" s="12">
        <f t="shared" si="36"/>
        <v>129.9</v>
      </c>
      <c r="G775" s="14">
        <f t="shared" si="38"/>
        <v>2.5980000000000003</v>
      </c>
      <c r="H775" s="12">
        <f t="shared" si="37"/>
        <v>132.49800000000002</v>
      </c>
    </row>
    <row r="776" spans="1:8" x14ac:dyDescent="0.25">
      <c r="A776" s="10" t="s">
        <v>9</v>
      </c>
      <c r="B776" s="10" t="s">
        <v>14</v>
      </c>
      <c r="C776" s="11">
        <v>42255</v>
      </c>
      <c r="D776" s="12">
        <v>299.95</v>
      </c>
      <c r="E776" s="13">
        <v>9</v>
      </c>
      <c r="F776" s="12">
        <f t="shared" si="36"/>
        <v>2699.5499999999997</v>
      </c>
      <c r="G776" s="14">
        <f t="shared" si="38"/>
        <v>0</v>
      </c>
      <c r="H776" s="12">
        <f t="shared" si="37"/>
        <v>2699.5499999999997</v>
      </c>
    </row>
    <row r="777" spans="1:8" x14ac:dyDescent="0.25">
      <c r="A777" s="10" t="s">
        <v>11</v>
      </c>
      <c r="B777" s="10" t="s">
        <v>14</v>
      </c>
      <c r="C777" s="11">
        <v>42255</v>
      </c>
      <c r="D777" s="12">
        <v>329.95</v>
      </c>
      <c r="E777" s="13">
        <v>14</v>
      </c>
      <c r="F777" s="12">
        <f t="shared" si="36"/>
        <v>4619.3</v>
      </c>
      <c r="G777" s="14">
        <f t="shared" si="38"/>
        <v>0</v>
      </c>
      <c r="H777" s="12">
        <f t="shared" si="37"/>
        <v>4619.3</v>
      </c>
    </row>
    <row r="778" spans="1:8" x14ac:dyDescent="0.25">
      <c r="A778" s="10" t="s">
        <v>11</v>
      </c>
      <c r="B778" s="10" t="s">
        <v>18</v>
      </c>
      <c r="C778" s="11">
        <v>42255</v>
      </c>
      <c r="D778" s="12">
        <v>329.95</v>
      </c>
      <c r="E778" s="13">
        <v>8</v>
      </c>
      <c r="F778" s="12">
        <f t="shared" si="36"/>
        <v>2639.6</v>
      </c>
      <c r="G778" s="14">
        <f t="shared" si="38"/>
        <v>0</v>
      </c>
      <c r="H778" s="12">
        <f t="shared" si="37"/>
        <v>2639.6</v>
      </c>
    </row>
    <row r="779" spans="1:8" x14ac:dyDescent="0.25">
      <c r="A779" s="10" t="s">
        <v>13</v>
      </c>
      <c r="B779" s="10" t="s">
        <v>14</v>
      </c>
      <c r="C779" s="11">
        <v>42261</v>
      </c>
      <c r="D779" s="12">
        <v>64.95</v>
      </c>
      <c r="E779" s="13">
        <v>7</v>
      </c>
      <c r="F779" s="12">
        <f t="shared" si="36"/>
        <v>454.65000000000003</v>
      </c>
      <c r="G779" s="14">
        <f t="shared" si="38"/>
        <v>9.0930000000000017</v>
      </c>
      <c r="H779" s="12">
        <f t="shared" si="37"/>
        <v>463.74300000000005</v>
      </c>
    </row>
    <row r="780" spans="1:8" x14ac:dyDescent="0.25">
      <c r="A780" s="10" t="s">
        <v>13</v>
      </c>
      <c r="B780" s="10" t="s">
        <v>18</v>
      </c>
      <c r="C780" s="11">
        <v>42261</v>
      </c>
      <c r="D780" s="12">
        <v>64.95</v>
      </c>
      <c r="E780" s="13">
        <v>15</v>
      </c>
      <c r="F780" s="12">
        <f t="shared" si="36"/>
        <v>974.25</v>
      </c>
      <c r="G780" s="14">
        <f t="shared" si="38"/>
        <v>9.7424999999999997</v>
      </c>
      <c r="H780" s="12">
        <f t="shared" si="37"/>
        <v>983.99249999999995</v>
      </c>
    </row>
    <row r="781" spans="1:8" x14ac:dyDescent="0.25">
      <c r="A781" s="10" t="s">
        <v>11</v>
      </c>
      <c r="B781" s="10" t="s">
        <v>18</v>
      </c>
      <c r="C781" s="11">
        <v>42261</v>
      </c>
      <c r="D781" s="12">
        <v>329.95</v>
      </c>
      <c r="E781" s="13">
        <v>13</v>
      </c>
      <c r="F781" s="12">
        <f t="shared" si="36"/>
        <v>4289.3499999999995</v>
      </c>
      <c r="G781" s="14">
        <f t="shared" si="38"/>
        <v>0</v>
      </c>
      <c r="H781" s="12">
        <f t="shared" si="37"/>
        <v>4289.3499999999995</v>
      </c>
    </row>
    <row r="782" spans="1:8" x14ac:dyDescent="0.25">
      <c r="A782" s="10" t="s">
        <v>13</v>
      </c>
      <c r="B782" s="10" t="s">
        <v>12</v>
      </c>
      <c r="C782" s="11">
        <v>42263</v>
      </c>
      <c r="D782" s="12">
        <v>64.95</v>
      </c>
      <c r="E782" s="13">
        <v>1</v>
      </c>
      <c r="F782" s="12">
        <f t="shared" si="36"/>
        <v>64.95</v>
      </c>
      <c r="G782" s="14">
        <f t="shared" si="38"/>
        <v>1.2990000000000002</v>
      </c>
      <c r="H782" s="12">
        <f t="shared" si="37"/>
        <v>66.249000000000009</v>
      </c>
    </row>
    <row r="783" spans="1:8" x14ac:dyDescent="0.25">
      <c r="A783" s="10" t="s">
        <v>15</v>
      </c>
      <c r="B783" s="10" t="s">
        <v>10</v>
      </c>
      <c r="C783" s="11">
        <v>42264</v>
      </c>
      <c r="D783" s="12">
        <v>139.94999999999999</v>
      </c>
      <c r="E783" s="13">
        <v>20</v>
      </c>
      <c r="F783" s="12">
        <f t="shared" si="36"/>
        <v>2799</v>
      </c>
      <c r="G783" s="14">
        <f t="shared" si="38"/>
        <v>0</v>
      </c>
      <c r="H783" s="12">
        <f t="shared" si="37"/>
        <v>2799</v>
      </c>
    </row>
    <row r="784" spans="1:8" x14ac:dyDescent="0.25">
      <c r="A784" s="10" t="s">
        <v>16</v>
      </c>
      <c r="B784" s="10" t="s">
        <v>18</v>
      </c>
      <c r="C784" s="11">
        <v>42264</v>
      </c>
      <c r="D784" s="12">
        <v>649.99</v>
      </c>
      <c r="E784" s="13">
        <v>9</v>
      </c>
      <c r="F784" s="12">
        <f t="shared" si="36"/>
        <v>5849.91</v>
      </c>
      <c r="G784" s="14">
        <f t="shared" si="38"/>
        <v>0</v>
      </c>
      <c r="H784" s="12">
        <f t="shared" si="37"/>
        <v>5849.91</v>
      </c>
    </row>
    <row r="785" spans="1:8" x14ac:dyDescent="0.25">
      <c r="A785" s="10" t="s">
        <v>11</v>
      </c>
      <c r="B785" s="10" t="s">
        <v>12</v>
      </c>
      <c r="C785" s="11">
        <v>42264</v>
      </c>
      <c r="D785" s="12">
        <v>329.95</v>
      </c>
      <c r="E785" s="13">
        <v>13</v>
      </c>
      <c r="F785" s="12">
        <f t="shared" si="36"/>
        <v>4289.3499999999995</v>
      </c>
      <c r="G785" s="14">
        <f t="shared" si="38"/>
        <v>0</v>
      </c>
      <c r="H785" s="12">
        <f t="shared" si="37"/>
        <v>4289.3499999999995</v>
      </c>
    </row>
    <row r="786" spans="1:8" x14ac:dyDescent="0.25">
      <c r="A786" s="10" t="s">
        <v>15</v>
      </c>
      <c r="B786" s="10" t="s">
        <v>10</v>
      </c>
      <c r="C786" s="11">
        <v>42269</v>
      </c>
      <c r="D786" s="12">
        <v>139.94999999999999</v>
      </c>
      <c r="E786" s="13">
        <v>20</v>
      </c>
      <c r="F786" s="12">
        <f t="shared" si="36"/>
        <v>2799</v>
      </c>
      <c r="G786" s="14">
        <f t="shared" si="38"/>
        <v>0</v>
      </c>
      <c r="H786" s="12">
        <f t="shared" si="37"/>
        <v>2799</v>
      </c>
    </row>
    <row r="787" spans="1:8" x14ac:dyDescent="0.25">
      <c r="A787" s="10" t="s">
        <v>15</v>
      </c>
      <c r="B787" s="10" t="s">
        <v>18</v>
      </c>
      <c r="C787" s="11">
        <v>42269</v>
      </c>
      <c r="D787" s="12">
        <v>139.94999999999999</v>
      </c>
      <c r="E787" s="13">
        <v>6</v>
      </c>
      <c r="F787" s="12">
        <f t="shared" si="36"/>
        <v>839.69999999999993</v>
      </c>
      <c r="G787" s="14">
        <f t="shared" si="38"/>
        <v>8.3970000000000002</v>
      </c>
      <c r="H787" s="12">
        <f t="shared" si="37"/>
        <v>848.09699999999998</v>
      </c>
    </row>
    <row r="788" spans="1:8" x14ac:dyDescent="0.25">
      <c r="A788" s="10" t="s">
        <v>11</v>
      </c>
      <c r="B788" s="10" t="s">
        <v>14</v>
      </c>
      <c r="C788" s="11">
        <v>42269</v>
      </c>
      <c r="D788" s="12">
        <v>329.95</v>
      </c>
      <c r="E788" s="13">
        <v>8</v>
      </c>
      <c r="F788" s="12">
        <f t="shared" si="36"/>
        <v>2639.6</v>
      </c>
      <c r="G788" s="14">
        <f t="shared" si="38"/>
        <v>0</v>
      </c>
      <c r="H788" s="12">
        <f t="shared" si="37"/>
        <v>2639.6</v>
      </c>
    </row>
    <row r="789" spans="1:8" x14ac:dyDescent="0.25">
      <c r="A789" s="10" t="s">
        <v>11</v>
      </c>
      <c r="B789" s="10" t="s">
        <v>17</v>
      </c>
      <c r="C789" s="11">
        <v>42269</v>
      </c>
      <c r="D789" s="12">
        <v>329.95</v>
      </c>
      <c r="E789" s="13">
        <v>6</v>
      </c>
      <c r="F789" s="12">
        <f t="shared" si="36"/>
        <v>1979.6999999999998</v>
      </c>
      <c r="G789" s="14">
        <f t="shared" si="38"/>
        <v>0</v>
      </c>
      <c r="H789" s="12">
        <f t="shared" si="37"/>
        <v>1979.6999999999998</v>
      </c>
    </row>
    <row r="790" spans="1:8" x14ac:dyDescent="0.25">
      <c r="A790" s="10" t="s">
        <v>11</v>
      </c>
      <c r="B790" s="10" t="s">
        <v>18</v>
      </c>
      <c r="C790" s="11">
        <v>42269</v>
      </c>
      <c r="D790" s="12">
        <v>329.95</v>
      </c>
      <c r="E790" s="13">
        <v>6</v>
      </c>
      <c r="F790" s="12">
        <f t="shared" si="36"/>
        <v>1979.6999999999998</v>
      </c>
      <c r="G790" s="14">
        <f t="shared" si="38"/>
        <v>0</v>
      </c>
      <c r="H790" s="12">
        <f t="shared" si="37"/>
        <v>1979.6999999999998</v>
      </c>
    </row>
    <row r="791" spans="1:8" x14ac:dyDescent="0.25">
      <c r="A791" s="10" t="s">
        <v>16</v>
      </c>
      <c r="B791" s="10" t="s">
        <v>10</v>
      </c>
      <c r="C791" s="11">
        <v>42270</v>
      </c>
      <c r="D791" s="12">
        <v>649.99</v>
      </c>
      <c r="E791" s="13">
        <v>19</v>
      </c>
      <c r="F791" s="12">
        <f t="shared" si="36"/>
        <v>12349.81</v>
      </c>
      <c r="G791" s="14">
        <f t="shared" si="38"/>
        <v>0</v>
      </c>
      <c r="H791" s="12">
        <f t="shared" si="37"/>
        <v>12349.81</v>
      </c>
    </row>
    <row r="792" spans="1:8" x14ac:dyDescent="0.25">
      <c r="A792" s="10" t="s">
        <v>11</v>
      </c>
      <c r="B792" s="10" t="s">
        <v>18</v>
      </c>
      <c r="C792" s="11">
        <v>42270</v>
      </c>
      <c r="D792" s="12">
        <v>329.95</v>
      </c>
      <c r="E792" s="13">
        <v>10</v>
      </c>
      <c r="F792" s="12">
        <f t="shared" si="36"/>
        <v>3299.5</v>
      </c>
      <c r="G792" s="14">
        <f t="shared" si="38"/>
        <v>0</v>
      </c>
      <c r="H792" s="12">
        <f t="shared" si="37"/>
        <v>3299.5</v>
      </c>
    </row>
    <row r="793" spans="1:8" x14ac:dyDescent="0.25">
      <c r="A793" s="10" t="s">
        <v>15</v>
      </c>
      <c r="B793" s="10" t="s">
        <v>14</v>
      </c>
      <c r="C793" s="11">
        <v>42271</v>
      </c>
      <c r="D793" s="12">
        <v>139.94999999999999</v>
      </c>
      <c r="E793" s="13">
        <v>6</v>
      </c>
      <c r="F793" s="12">
        <f t="shared" si="36"/>
        <v>839.69999999999993</v>
      </c>
      <c r="G793" s="14">
        <f t="shared" si="38"/>
        <v>8.3970000000000002</v>
      </c>
      <c r="H793" s="12">
        <f t="shared" si="37"/>
        <v>848.09699999999998</v>
      </c>
    </row>
    <row r="794" spans="1:8" x14ac:dyDescent="0.25">
      <c r="A794" s="10" t="s">
        <v>13</v>
      </c>
      <c r="B794" s="10" t="s">
        <v>18</v>
      </c>
      <c r="C794" s="11">
        <v>42272</v>
      </c>
      <c r="D794" s="12">
        <v>64.95</v>
      </c>
      <c r="E794" s="13">
        <v>7</v>
      </c>
      <c r="F794" s="12">
        <f t="shared" si="36"/>
        <v>454.65000000000003</v>
      </c>
      <c r="G794" s="14">
        <f t="shared" si="38"/>
        <v>9.0930000000000017</v>
      </c>
      <c r="H794" s="12">
        <f t="shared" si="37"/>
        <v>463.74300000000005</v>
      </c>
    </row>
    <row r="795" spans="1:8" x14ac:dyDescent="0.25">
      <c r="A795" s="10" t="s">
        <v>15</v>
      </c>
      <c r="B795" s="10" t="s">
        <v>17</v>
      </c>
      <c r="C795" s="11">
        <v>42275</v>
      </c>
      <c r="D795" s="12">
        <v>139.94999999999999</v>
      </c>
      <c r="E795" s="13">
        <v>10</v>
      </c>
      <c r="F795" s="12">
        <f t="shared" si="36"/>
        <v>1399.5</v>
      </c>
      <c r="G795" s="14">
        <f t="shared" si="38"/>
        <v>13.995000000000001</v>
      </c>
      <c r="H795" s="12">
        <f t="shared" si="37"/>
        <v>1413.4949999999999</v>
      </c>
    </row>
    <row r="796" spans="1:8" x14ac:dyDescent="0.25">
      <c r="A796" s="10" t="s">
        <v>11</v>
      </c>
      <c r="B796" s="10" t="s">
        <v>14</v>
      </c>
      <c r="C796" s="11">
        <v>42275</v>
      </c>
      <c r="D796" s="12">
        <v>329.95</v>
      </c>
      <c r="E796" s="13">
        <v>13</v>
      </c>
      <c r="F796" s="12">
        <f t="shared" si="36"/>
        <v>4289.3499999999995</v>
      </c>
      <c r="G796" s="14">
        <f t="shared" si="38"/>
        <v>0</v>
      </c>
      <c r="H796" s="12">
        <f t="shared" si="37"/>
        <v>4289.3499999999995</v>
      </c>
    </row>
    <row r="797" spans="1:8" x14ac:dyDescent="0.25">
      <c r="A797" s="10" t="s">
        <v>15</v>
      </c>
      <c r="B797" s="10" t="s">
        <v>18</v>
      </c>
      <c r="C797" s="11">
        <v>42276</v>
      </c>
      <c r="D797" s="12">
        <v>139.94999999999999</v>
      </c>
      <c r="E797" s="13">
        <v>10</v>
      </c>
      <c r="F797" s="12">
        <f t="shared" si="36"/>
        <v>1399.5</v>
      </c>
      <c r="G797" s="14">
        <f t="shared" si="38"/>
        <v>13.995000000000001</v>
      </c>
      <c r="H797" s="12">
        <f t="shared" si="37"/>
        <v>1413.4949999999999</v>
      </c>
    </row>
    <row r="798" spans="1:8" x14ac:dyDescent="0.25">
      <c r="A798" s="10" t="s">
        <v>9</v>
      </c>
      <c r="B798" s="10" t="s">
        <v>12</v>
      </c>
      <c r="C798" s="11">
        <v>42276</v>
      </c>
      <c r="D798" s="12">
        <v>299.95</v>
      </c>
      <c r="E798" s="13">
        <v>3</v>
      </c>
      <c r="F798" s="12">
        <f t="shared" si="36"/>
        <v>899.84999999999991</v>
      </c>
      <c r="G798" s="14">
        <f t="shared" si="38"/>
        <v>8.9984999999999999</v>
      </c>
      <c r="H798" s="12">
        <f t="shared" si="37"/>
        <v>908.84849999999994</v>
      </c>
    </row>
    <row r="799" spans="1:8" x14ac:dyDescent="0.25">
      <c r="A799" s="10" t="s">
        <v>16</v>
      </c>
      <c r="B799" s="10" t="s">
        <v>12</v>
      </c>
      <c r="C799" s="11">
        <v>42276</v>
      </c>
      <c r="D799" s="12">
        <v>649.99</v>
      </c>
      <c r="E799" s="13">
        <v>15</v>
      </c>
      <c r="F799" s="12">
        <f t="shared" si="36"/>
        <v>9749.85</v>
      </c>
      <c r="G799" s="14">
        <f t="shared" si="38"/>
        <v>0</v>
      </c>
      <c r="H799" s="12">
        <f t="shared" si="37"/>
        <v>9749.85</v>
      </c>
    </row>
    <row r="800" spans="1:8" x14ac:dyDescent="0.25">
      <c r="A800" s="10" t="s">
        <v>13</v>
      </c>
      <c r="B800" s="10" t="s">
        <v>18</v>
      </c>
      <c r="C800" s="11">
        <v>42277</v>
      </c>
      <c r="D800" s="12">
        <v>64.95</v>
      </c>
      <c r="E800" s="13">
        <v>11</v>
      </c>
      <c r="F800" s="12">
        <f t="shared" si="36"/>
        <v>714.45</v>
      </c>
      <c r="G800" s="14">
        <f t="shared" si="38"/>
        <v>7.1445000000000007</v>
      </c>
      <c r="H800" s="12">
        <f t="shared" si="37"/>
        <v>721.59450000000004</v>
      </c>
    </row>
    <row r="801" spans="1:8" x14ac:dyDescent="0.25">
      <c r="A801" s="10" t="s">
        <v>16</v>
      </c>
      <c r="B801" s="10" t="s">
        <v>17</v>
      </c>
      <c r="C801" s="11">
        <v>42277</v>
      </c>
      <c r="D801" s="12">
        <v>649.99</v>
      </c>
      <c r="E801" s="13">
        <v>11</v>
      </c>
      <c r="F801" s="12">
        <f t="shared" si="36"/>
        <v>7149.89</v>
      </c>
      <c r="G801" s="14">
        <f t="shared" si="38"/>
        <v>0</v>
      </c>
      <c r="H801" s="12">
        <f t="shared" si="37"/>
        <v>7149.89</v>
      </c>
    </row>
    <row r="802" spans="1:8" x14ac:dyDescent="0.25">
      <c r="A802" s="10" t="s">
        <v>16</v>
      </c>
      <c r="B802" s="10" t="s">
        <v>12</v>
      </c>
      <c r="C802" s="11">
        <v>42277</v>
      </c>
      <c r="D802" s="12">
        <v>649.99</v>
      </c>
      <c r="E802" s="13">
        <v>4</v>
      </c>
      <c r="F802" s="12">
        <f t="shared" si="36"/>
        <v>2599.96</v>
      </c>
      <c r="G802" s="14">
        <f t="shared" si="38"/>
        <v>0</v>
      </c>
      <c r="H802" s="12">
        <f t="shared" si="37"/>
        <v>2599.96</v>
      </c>
    </row>
    <row r="803" spans="1:8" x14ac:dyDescent="0.25">
      <c r="A803" s="10" t="s">
        <v>11</v>
      </c>
      <c r="B803" s="10" t="s">
        <v>12</v>
      </c>
      <c r="C803" s="11">
        <v>42278</v>
      </c>
      <c r="D803" s="12">
        <v>329.95</v>
      </c>
      <c r="E803" s="13">
        <v>9</v>
      </c>
      <c r="F803" s="12">
        <f t="shared" si="36"/>
        <v>2969.5499999999997</v>
      </c>
      <c r="G803" s="14">
        <f t="shared" si="38"/>
        <v>0</v>
      </c>
      <c r="H803" s="12">
        <f t="shared" si="37"/>
        <v>2969.5499999999997</v>
      </c>
    </row>
    <row r="804" spans="1:8" x14ac:dyDescent="0.25">
      <c r="A804" s="10" t="s">
        <v>13</v>
      </c>
      <c r="B804" s="10" t="s">
        <v>10</v>
      </c>
      <c r="C804" s="11">
        <v>42279</v>
      </c>
      <c r="D804" s="12">
        <v>64.95</v>
      </c>
      <c r="E804" s="13">
        <v>19</v>
      </c>
      <c r="F804" s="12">
        <f t="shared" si="36"/>
        <v>1234.05</v>
      </c>
      <c r="G804" s="14">
        <f t="shared" si="38"/>
        <v>12.3405</v>
      </c>
      <c r="H804" s="12">
        <f t="shared" si="37"/>
        <v>1246.3905</v>
      </c>
    </row>
    <row r="805" spans="1:8" x14ac:dyDescent="0.25">
      <c r="A805" s="10" t="s">
        <v>16</v>
      </c>
      <c r="B805" s="10" t="s">
        <v>14</v>
      </c>
      <c r="C805" s="11">
        <v>42279</v>
      </c>
      <c r="D805" s="12">
        <v>649.99</v>
      </c>
      <c r="E805" s="13">
        <v>9</v>
      </c>
      <c r="F805" s="12">
        <f t="shared" si="36"/>
        <v>5849.91</v>
      </c>
      <c r="G805" s="14">
        <f t="shared" si="38"/>
        <v>0</v>
      </c>
      <c r="H805" s="12">
        <f t="shared" si="37"/>
        <v>5849.91</v>
      </c>
    </row>
    <row r="806" spans="1:8" x14ac:dyDescent="0.25">
      <c r="A806" s="10" t="s">
        <v>16</v>
      </c>
      <c r="B806" s="10" t="s">
        <v>10</v>
      </c>
      <c r="C806" s="11">
        <v>42282</v>
      </c>
      <c r="D806" s="12">
        <v>649.99</v>
      </c>
      <c r="E806" s="13">
        <v>14</v>
      </c>
      <c r="F806" s="12">
        <f t="shared" si="36"/>
        <v>9099.86</v>
      </c>
      <c r="G806" s="14">
        <f t="shared" si="38"/>
        <v>0</v>
      </c>
      <c r="H806" s="12">
        <f t="shared" si="37"/>
        <v>9099.86</v>
      </c>
    </row>
    <row r="807" spans="1:8" x14ac:dyDescent="0.25">
      <c r="A807" s="10" t="s">
        <v>15</v>
      </c>
      <c r="B807" s="10" t="s">
        <v>14</v>
      </c>
      <c r="C807" s="11">
        <v>42283</v>
      </c>
      <c r="D807" s="12">
        <v>139.94999999999999</v>
      </c>
      <c r="E807" s="13">
        <v>1</v>
      </c>
      <c r="F807" s="12">
        <f t="shared" si="36"/>
        <v>139.94999999999999</v>
      </c>
      <c r="G807" s="14">
        <f t="shared" si="38"/>
        <v>2.7989999999999999</v>
      </c>
      <c r="H807" s="12">
        <f t="shared" si="37"/>
        <v>142.749</v>
      </c>
    </row>
    <row r="808" spans="1:8" x14ac:dyDescent="0.25">
      <c r="A808" s="10" t="s">
        <v>15</v>
      </c>
      <c r="B808" s="10" t="s">
        <v>14</v>
      </c>
      <c r="C808" s="11">
        <v>42283</v>
      </c>
      <c r="D808" s="12">
        <v>139.94999999999999</v>
      </c>
      <c r="E808" s="13">
        <v>1</v>
      </c>
      <c r="F808" s="12">
        <f t="shared" si="36"/>
        <v>139.94999999999999</v>
      </c>
      <c r="G808" s="14">
        <f t="shared" si="38"/>
        <v>2.7989999999999999</v>
      </c>
      <c r="H808" s="12">
        <f t="shared" si="37"/>
        <v>142.749</v>
      </c>
    </row>
    <row r="809" spans="1:8" x14ac:dyDescent="0.25">
      <c r="A809" s="10" t="s">
        <v>13</v>
      </c>
      <c r="B809" s="10" t="s">
        <v>17</v>
      </c>
      <c r="C809" s="11">
        <v>42283</v>
      </c>
      <c r="D809" s="12">
        <v>64.95</v>
      </c>
      <c r="E809" s="13">
        <v>15</v>
      </c>
      <c r="F809" s="12">
        <f t="shared" si="36"/>
        <v>974.25</v>
      </c>
      <c r="G809" s="14">
        <f t="shared" si="38"/>
        <v>9.7424999999999997</v>
      </c>
      <c r="H809" s="12">
        <f t="shared" si="37"/>
        <v>983.99249999999995</v>
      </c>
    </row>
    <row r="810" spans="1:8" x14ac:dyDescent="0.25">
      <c r="A810" s="10" t="s">
        <v>11</v>
      </c>
      <c r="B810" s="10" t="s">
        <v>10</v>
      </c>
      <c r="C810" s="11">
        <v>42283</v>
      </c>
      <c r="D810" s="12">
        <v>329.95</v>
      </c>
      <c r="E810" s="13">
        <v>12</v>
      </c>
      <c r="F810" s="12">
        <f t="shared" si="36"/>
        <v>3959.3999999999996</v>
      </c>
      <c r="G810" s="14">
        <f t="shared" si="38"/>
        <v>0</v>
      </c>
      <c r="H810" s="12">
        <f t="shared" si="37"/>
        <v>3959.3999999999996</v>
      </c>
    </row>
    <row r="811" spans="1:8" x14ac:dyDescent="0.25">
      <c r="A811" s="10" t="s">
        <v>15</v>
      </c>
      <c r="B811" s="10" t="s">
        <v>10</v>
      </c>
      <c r="C811" s="11">
        <v>42284</v>
      </c>
      <c r="D811" s="12">
        <v>139.94999999999999</v>
      </c>
      <c r="E811" s="13">
        <v>6</v>
      </c>
      <c r="F811" s="12">
        <f t="shared" si="36"/>
        <v>839.69999999999993</v>
      </c>
      <c r="G811" s="14">
        <f t="shared" si="38"/>
        <v>8.3970000000000002</v>
      </c>
      <c r="H811" s="12">
        <f t="shared" si="37"/>
        <v>848.09699999999998</v>
      </c>
    </row>
    <row r="812" spans="1:8" x14ac:dyDescent="0.25">
      <c r="A812" s="10" t="s">
        <v>15</v>
      </c>
      <c r="B812" s="10" t="s">
        <v>18</v>
      </c>
      <c r="C812" s="11">
        <v>42284</v>
      </c>
      <c r="D812" s="12">
        <v>139.94999999999999</v>
      </c>
      <c r="E812" s="13">
        <v>14</v>
      </c>
      <c r="F812" s="12">
        <f t="shared" si="36"/>
        <v>1959.2999999999997</v>
      </c>
      <c r="G812" s="14">
        <f t="shared" si="38"/>
        <v>0</v>
      </c>
      <c r="H812" s="12">
        <f t="shared" si="37"/>
        <v>1959.2999999999997</v>
      </c>
    </row>
    <row r="813" spans="1:8" x14ac:dyDescent="0.25">
      <c r="A813" s="10" t="s">
        <v>16</v>
      </c>
      <c r="B813" s="10" t="s">
        <v>17</v>
      </c>
      <c r="C813" s="11">
        <v>42284</v>
      </c>
      <c r="D813" s="12">
        <v>649.99</v>
      </c>
      <c r="E813" s="13">
        <v>15</v>
      </c>
      <c r="F813" s="12">
        <f t="shared" si="36"/>
        <v>9749.85</v>
      </c>
      <c r="G813" s="14">
        <f t="shared" si="38"/>
        <v>0</v>
      </c>
      <c r="H813" s="12">
        <f t="shared" si="37"/>
        <v>9749.85</v>
      </c>
    </row>
    <row r="814" spans="1:8" x14ac:dyDescent="0.25">
      <c r="A814" s="10" t="s">
        <v>11</v>
      </c>
      <c r="B814" s="10" t="s">
        <v>18</v>
      </c>
      <c r="C814" s="11">
        <v>42284</v>
      </c>
      <c r="D814" s="12">
        <v>329.95</v>
      </c>
      <c r="E814" s="13">
        <v>1</v>
      </c>
      <c r="F814" s="12">
        <f t="shared" si="36"/>
        <v>329.95</v>
      </c>
      <c r="G814" s="14">
        <f t="shared" si="38"/>
        <v>6.5990000000000002</v>
      </c>
      <c r="H814" s="12">
        <f t="shared" si="37"/>
        <v>336.54899999999998</v>
      </c>
    </row>
    <row r="815" spans="1:8" x14ac:dyDescent="0.25">
      <c r="A815" s="10" t="s">
        <v>15</v>
      </c>
      <c r="B815" s="10" t="s">
        <v>18</v>
      </c>
      <c r="C815" s="11">
        <v>42285</v>
      </c>
      <c r="D815" s="12">
        <v>139.94999999999999</v>
      </c>
      <c r="E815" s="13">
        <v>12</v>
      </c>
      <c r="F815" s="12">
        <f t="shared" si="36"/>
        <v>1679.3999999999999</v>
      </c>
      <c r="G815" s="14">
        <f t="shared" si="38"/>
        <v>0</v>
      </c>
      <c r="H815" s="12">
        <f t="shared" si="37"/>
        <v>1679.3999999999999</v>
      </c>
    </row>
    <row r="816" spans="1:8" x14ac:dyDescent="0.25">
      <c r="A816" s="10" t="s">
        <v>15</v>
      </c>
      <c r="B816" s="10" t="s">
        <v>10</v>
      </c>
      <c r="C816" s="11">
        <v>42286</v>
      </c>
      <c r="D816" s="12">
        <v>139.94999999999999</v>
      </c>
      <c r="E816" s="13">
        <v>8</v>
      </c>
      <c r="F816" s="12">
        <f t="shared" si="36"/>
        <v>1119.5999999999999</v>
      </c>
      <c r="G816" s="14">
        <f t="shared" si="38"/>
        <v>11.196</v>
      </c>
      <c r="H816" s="12">
        <f t="shared" si="37"/>
        <v>1130.7959999999998</v>
      </c>
    </row>
    <row r="817" spans="1:8" x14ac:dyDescent="0.25">
      <c r="A817" s="10" t="s">
        <v>15</v>
      </c>
      <c r="B817" s="10" t="s">
        <v>14</v>
      </c>
      <c r="C817" s="11">
        <v>42287</v>
      </c>
      <c r="D817" s="12">
        <v>139.94999999999999</v>
      </c>
      <c r="E817" s="13">
        <v>10</v>
      </c>
      <c r="F817" s="12">
        <f t="shared" si="36"/>
        <v>1399.5</v>
      </c>
      <c r="G817" s="14">
        <f t="shared" si="38"/>
        <v>13.995000000000001</v>
      </c>
      <c r="H817" s="12">
        <f t="shared" si="37"/>
        <v>1413.4949999999999</v>
      </c>
    </row>
    <row r="818" spans="1:8" x14ac:dyDescent="0.25">
      <c r="A818" s="10" t="s">
        <v>9</v>
      </c>
      <c r="B818" s="10" t="s">
        <v>14</v>
      </c>
      <c r="C818" s="11">
        <v>42289</v>
      </c>
      <c r="D818" s="12">
        <v>299.95</v>
      </c>
      <c r="E818" s="13">
        <v>4</v>
      </c>
      <c r="F818" s="12">
        <f t="shared" si="36"/>
        <v>1199.8</v>
      </c>
      <c r="G818" s="14">
        <f t="shared" si="38"/>
        <v>11.997999999999999</v>
      </c>
      <c r="H818" s="12">
        <f t="shared" si="37"/>
        <v>1211.798</v>
      </c>
    </row>
    <row r="819" spans="1:8" x14ac:dyDescent="0.25">
      <c r="A819" s="10" t="s">
        <v>11</v>
      </c>
      <c r="B819" s="10" t="s">
        <v>18</v>
      </c>
      <c r="C819" s="11">
        <v>42289</v>
      </c>
      <c r="D819" s="12">
        <v>329.95</v>
      </c>
      <c r="E819" s="13">
        <v>1</v>
      </c>
      <c r="F819" s="12">
        <f t="shared" si="36"/>
        <v>329.95</v>
      </c>
      <c r="G819" s="14">
        <f t="shared" si="38"/>
        <v>6.5990000000000002</v>
      </c>
      <c r="H819" s="12">
        <f t="shared" si="37"/>
        <v>336.54899999999998</v>
      </c>
    </row>
    <row r="820" spans="1:8" x14ac:dyDescent="0.25">
      <c r="A820" s="10" t="s">
        <v>16</v>
      </c>
      <c r="B820" s="10" t="s">
        <v>17</v>
      </c>
      <c r="C820" s="11">
        <v>42290</v>
      </c>
      <c r="D820" s="12">
        <v>649.99</v>
      </c>
      <c r="E820" s="13">
        <v>3</v>
      </c>
      <c r="F820" s="12">
        <f t="shared" si="36"/>
        <v>1949.97</v>
      </c>
      <c r="G820" s="14">
        <f t="shared" si="38"/>
        <v>0</v>
      </c>
      <c r="H820" s="12">
        <f t="shared" si="37"/>
        <v>1949.97</v>
      </c>
    </row>
    <row r="821" spans="1:8" x14ac:dyDescent="0.25">
      <c r="A821" s="10" t="s">
        <v>9</v>
      </c>
      <c r="B821" s="10" t="s">
        <v>17</v>
      </c>
      <c r="C821" s="11">
        <v>42294</v>
      </c>
      <c r="D821" s="12">
        <v>299.95</v>
      </c>
      <c r="E821" s="13">
        <v>8</v>
      </c>
      <c r="F821" s="12">
        <f t="shared" si="36"/>
        <v>2399.6</v>
      </c>
      <c r="G821" s="14">
        <f t="shared" si="38"/>
        <v>0</v>
      </c>
      <c r="H821" s="12">
        <f t="shared" si="37"/>
        <v>2399.6</v>
      </c>
    </row>
    <row r="822" spans="1:8" x14ac:dyDescent="0.25">
      <c r="A822" s="10" t="s">
        <v>16</v>
      </c>
      <c r="B822" s="10" t="s">
        <v>10</v>
      </c>
      <c r="C822" s="11">
        <v>42296</v>
      </c>
      <c r="D822" s="12">
        <v>649.99</v>
      </c>
      <c r="E822" s="13">
        <v>11</v>
      </c>
      <c r="F822" s="12">
        <f t="shared" si="36"/>
        <v>7149.89</v>
      </c>
      <c r="G822" s="14">
        <f t="shared" si="38"/>
        <v>0</v>
      </c>
      <c r="H822" s="12">
        <f t="shared" si="37"/>
        <v>7149.89</v>
      </c>
    </row>
    <row r="823" spans="1:8" x14ac:dyDescent="0.25">
      <c r="A823" s="10" t="s">
        <v>9</v>
      </c>
      <c r="B823" s="10" t="s">
        <v>12</v>
      </c>
      <c r="C823" s="11">
        <v>42300</v>
      </c>
      <c r="D823" s="12">
        <v>299.95</v>
      </c>
      <c r="E823" s="13">
        <v>1</v>
      </c>
      <c r="F823" s="12">
        <f t="shared" si="36"/>
        <v>299.95</v>
      </c>
      <c r="G823" s="14">
        <f t="shared" si="38"/>
        <v>5.9989999999999997</v>
      </c>
      <c r="H823" s="12">
        <f t="shared" si="37"/>
        <v>305.94900000000001</v>
      </c>
    </row>
    <row r="824" spans="1:8" x14ac:dyDescent="0.25">
      <c r="A824" s="10" t="s">
        <v>11</v>
      </c>
      <c r="B824" s="10" t="s">
        <v>14</v>
      </c>
      <c r="C824" s="11">
        <v>42300</v>
      </c>
      <c r="D824" s="12">
        <v>329.95</v>
      </c>
      <c r="E824" s="13">
        <v>6</v>
      </c>
      <c r="F824" s="12">
        <f t="shared" si="36"/>
        <v>1979.6999999999998</v>
      </c>
      <c r="G824" s="14">
        <f t="shared" si="38"/>
        <v>0</v>
      </c>
      <c r="H824" s="12">
        <f t="shared" si="37"/>
        <v>1979.6999999999998</v>
      </c>
    </row>
    <row r="825" spans="1:8" x14ac:dyDescent="0.25">
      <c r="A825" s="10" t="s">
        <v>15</v>
      </c>
      <c r="B825" s="10" t="s">
        <v>12</v>
      </c>
      <c r="C825" s="11">
        <v>42301</v>
      </c>
      <c r="D825" s="12">
        <v>139.94999999999999</v>
      </c>
      <c r="E825" s="13">
        <v>1</v>
      </c>
      <c r="F825" s="12">
        <f t="shared" si="36"/>
        <v>139.94999999999999</v>
      </c>
      <c r="G825" s="14">
        <f t="shared" si="38"/>
        <v>2.7989999999999999</v>
      </c>
      <c r="H825" s="12">
        <f t="shared" si="37"/>
        <v>142.749</v>
      </c>
    </row>
    <row r="826" spans="1:8" x14ac:dyDescent="0.25">
      <c r="A826" s="10" t="s">
        <v>11</v>
      </c>
      <c r="B826" s="10" t="s">
        <v>10</v>
      </c>
      <c r="C826" s="11">
        <v>42301</v>
      </c>
      <c r="D826" s="12">
        <v>329.95</v>
      </c>
      <c r="E826" s="13">
        <v>18</v>
      </c>
      <c r="F826" s="12">
        <f t="shared" si="36"/>
        <v>5939.0999999999995</v>
      </c>
      <c r="G826" s="14">
        <f t="shared" si="38"/>
        <v>0</v>
      </c>
      <c r="H826" s="12">
        <f t="shared" si="37"/>
        <v>5939.0999999999995</v>
      </c>
    </row>
    <row r="827" spans="1:8" x14ac:dyDescent="0.25">
      <c r="A827" s="10" t="s">
        <v>11</v>
      </c>
      <c r="B827" s="10" t="s">
        <v>10</v>
      </c>
      <c r="C827" s="11">
        <v>42303</v>
      </c>
      <c r="D827" s="12">
        <v>329.95</v>
      </c>
      <c r="E827" s="13">
        <v>16</v>
      </c>
      <c r="F827" s="12">
        <f t="shared" si="36"/>
        <v>5279.2</v>
      </c>
      <c r="G827" s="14">
        <f t="shared" si="38"/>
        <v>0</v>
      </c>
      <c r="H827" s="12">
        <f t="shared" si="37"/>
        <v>5279.2</v>
      </c>
    </row>
    <row r="828" spans="1:8" x14ac:dyDescent="0.25">
      <c r="A828" s="10" t="s">
        <v>15</v>
      </c>
      <c r="B828" s="10" t="s">
        <v>10</v>
      </c>
      <c r="C828" s="11">
        <v>42304</v>
      </c>
      <c r="D828" s="12">
        <v>139.94999999999999</v>
      </c>
      <c r="E828" s="13">
        <v>18</v>
      </c>
      <c r="F828" s="12">
        <f t="shared" si="36"/>
        <v>2519.1</v>
      </c>
      <c r="G828" s="14">
        <f t="shared" si="38"/>
        <v>0</v>
      </c>
      <c r="H828" s="12">
        <f t="shared" si="37"/>
        <v>2519.1</v>
      </c>
    </row>
    <row r="829" spans="1:8" x14ac:dyDescent="0.25">
      <c r="A829" s="10" t="s">
        <v>13</v>
      </c>
      <c r="B829" s="10" t="s">
        <v>17</v>
      </c>
      <c r="C829" s="11">
        <v>42304</v>
      </c>
      <c r="D829" s="12">
        <v>64.95</v>
      </c>
      <c r="E829" s="13">
        <v>8</v>
      </c>
      <c r="F829" s="12">
        <f t="shared" si="36"/>
        <v>519.6</v>
      </c>
      <c r="G829" s="14">
        <f t="shared" si="38"/>
        <v>5.1960000000000006</v>
      </c>
      <c r="H829" s="12">
        <f t="shared" si="37"/>
        <v>524.79600000000005</v>
      </c>
    </row>
    <row r="830" spans="1:8" x14ac:dyDescent="0.25">
      <c r="A830" s="10" t="s">
        <v>16</v>
      </c>
      <c r="B830" s="10" t="s">
        <v>12</v>
      </c>
      <c r="C830" s="11">
        <v>42304</v>
      </c>
      <c r="D830" s="12">
        <v>649.99</v>
      </c>
      <c r="E830" s="13">
        <v>13</v>
      </c>
      <c r="F830" s="12">
        <f t="shared" si="36"/>
        <v>8449.8700000000008</v>
      </c>
      <c r="G830" s="14">
        <f t="shared" si="38"/>
        <v>0</v>
      </c>
      <c r="H830" s="12">
        <f t="shared" si="37"/>
        <v>8449.8700000000008</v>
      </c>
    </row>
    <row r="831" spans="1:8" x14ac:dyDescent="0.25">
      <c r="A831" s="10" t="s">
        <v>16</v>
      </c>
      <c r="B831" s="10" t="s">
        <v>12</v>
      </c>
      <c r="C831" s="11">
        <v>42304</v>
      </c>
      <c r="D831" s="12">
        <v>649.99</v>
      </c>
      <c r="E831" s="13">
        <v>5</v>
      </c>
      <c r="F831" s="12">
        <f t="shared" si="36"/>
        <v>3249.95</v>
      </c>
      <c r="G831" s="14">
        <f t="shared" si="38"/>
        <v>0</v>
      </c>
      <c r="H831" s="12">
        <f t="shared" si="37"/>
        <v>3249.95</v>
      </c>
    </row>
    <row r="832" spans="1:8" x14ac:dyDescent="0.25">
      <c r="A832" s="10" t="s">
        <v>15</v>
      </c>
      <c r="B832" s="10" t="s">
        <v>14</v>
      </c>
      <c r="C832" s="11">
        <v>42307</v>
      </c>
      <c r="D832" s="12">
        <v>139.94999999999999</v>
      </c>
      <c r="E832" s="13">
        <v>2</v>
      </c>
      <c r="F832" s="12">
        <f t="shared" si="36"/>
        <v>279.89999999999998</v>
      </c>
      <c r="G832" s="14">
        <f t="shared" si="38"/>
        <v>5.5979999999999999</v>
      </c>
      <c r="H832" s="12">
        <f t="shared" si="37"/>
        <v>285.49799999999999</v>
      </c>
    </row>
    <row r="833" spans="1:8" x14ac:dyDescent="0.25">
      <c r="A833" s="10" t="s">
        <v>15</v>
      </c>
      <c r="B833" s="10" t="s">
        <v>12</v>
      </c>
      <c r="C833" s="11">
        <v>42308</v>
      </c>
      <c r="D833" s="12">
        <v>139.94999999999999</v>
      </c>
      <c r="E833" s="13">
        <v>13</v>
      </c>
      <c r="F833" s="12">
        <f t="shared" si="36"/>
        <v>1819.35</v>
      </c>
      <c r="G833" s="14">
        <f t="shared" si="38"/>
        <v>0</v>
      </c>
      <c r="H833" s="12">
        <f t="shared" si="37"/>
        <v>1819.35</v>
      </c>
    </row>
    <row r="834" spans="1:8" x14ac:dyDescent="0.25">
      <c r="A834" s="10" t="s">
        <v>16</v>
      </c>
      <c r="B834" s="10" t="s">
        <v>10</v>
      </c>
      <c r="C834" s="11">
        <v>42310</v>
      </c>
      <c r="D834" s="12">
        <v>649.99</v>
      </c>
      <c r="E834" s="13">
        <v>8</v>
      </c>
      <c r="F834" s="12">
        <f t="shared" si="36"/>
        <v>5199.92</v>
      </c>
      <c r="G834" s="14">
        <f t="shared" si="38"/>
        <v>0</v>
      </c>
      <c r="H834" s="12">
        <f t="shared" si="37"/>
        <v>5199.92</v>
      </c>
    </row>
    <row r="835" spans="1:8" x14ac:dyDescent="0.25">
      <c r="A835" s="10" t="s">
        <v>9</v>
      </c>
      <c r="B835" s="10" t="s">
        <v>12</v>
      </c>
      <c r="C835" s="11">
        <v>42311</v>
      </c>
      <c r="D835" s="12">
        <v>299.95</v>
      </c>
      <c r="E835" s="13">
        <v>11</v>
      </c>
      <c r="F835" s="12">
        <f t="shared" si="36"/>
        <v>3299.45</v>
      </c>
      <c r="G835" s="14">
        <f t="shared" si="38"/>
        <v>0</v>
      </c>
      <c r="H835" s="12">
        <f t="shared" si="37"/>
        <v>3299.45</v>
      </c>
    </row>
    <row r="836" spans="1:8" x14ac:dyDescent="0.25">
      <c r="A836" s="10" t="s">
        <v>16</v>
      </c>
      <c r="B836" s="10" t="s">
        <v>14</v>
      </c>
      <c r="C836" s="11">
        <v>42311</v>
      </c>
      <c r="D836" s="12">
        <v>649.99</v>
      </c>
      <c r="E836" s="13">
        <v>7</v>
      </c>
      <c r="F836" s="12">
        <f t="shared" ref="F836:F899" si="39">D836*E836</f>
        <v>4549.93</v>
      </c>
      <c r="G836" s="14">
        <f t="shared" si="38"/>
        <v>0</v>
      </c>
      <c r="H836" s="12">
        <f t="shared" ref="H836:H899" si="40">F836+G836</f>
        <v>4549.93</v>
      </c>
    </row>
    <row r="837" spans="1:8" x14ac:dyDescent="0.25">
      <c r="A837" s="10" t="s">
        <v>11</v>
      </c>
      <c r="B837" s="10" t="s">
        <v>18</v>
      </c>
      <c r="C837" s="11">
        <v>42311</v>
      </c>
      <c r="D837" s="12">
        <v>329.95</v>
      </c>
      <c r="E837" s="13">
        <v>11</v>
      </c>
      <c r="F837" s="12">
        <f t="shared" si="39"/>
        <v>3629.45</v>
      </c>
      <c r="G837" s="14">
        <f t="shared" ref="G837:G900" si="41">IF(F837&gt;=1500,0,IF(F837&gt;=500,1%*F837,2%*F837))</f>
        <v>0</v>
      </c>
      <c r="H837" s="12">
        <f t="shared" si="40"/>
        <v>3629.45</v>
      </c>
    </row>
    <row r="838" spans="1:8" x14ac:dyDescent="0.25">
      <c r="A838" s="10" t="s">
        <v>13</v>
      </c>
      <c r="B838" s="10" t="s">
        <v>14</v>
      </c>
      <c r="C838" s="11">
        <v>42312</v>
      </c>
      <c r="D838" s="12">
        <v>64.95</v>
      </c>
      <c r="E838" s="13">
        <v>1</v>
      </c>
      <c r="F838" s="12">
        <f t="shared" si="39"/>
        <v>64.95</v>
      </c>
      <c r="G838" s="14">
        <f t="shared" si="41"/>
        <v>1.2990000000000002</v>
      </c>
      <c r="H838" s="12">
        <f t="shared" si="40"/>
        <v>66.249000000000009</v>
      </c>
    </row>
    <row r="839" spans="1:8" x14ac:dyDescent="0.25">
      <c r="A839" s="10" t="s">
        <v>16</v>
      </c>
      <c r="B839" s="10" t="s">
        <v>14</v>
      </c>
      <c r="C839" s="11">
        <v>42312</v>
      </c>
      <c r="D839" s="12">
        <v>649.99</v>
      </c>
      <c r="E839" s="13">
        <v>13</v>
      </c>
      <c r="F839" s="12">
        <f t="shared" si="39"/>
        <v>8449.8700000000008</v>
      </c>
      <c r="G839" s="14">
        <f t="shared" si="41"/>
        <v>0</v>
      </c>
      <c r="H839" s="12">
        <f t="shared" si="40"/>
        <v>8449.8700000000008</v>
      </c>
    </row>
    <row r="840" spans="1:8" x14ac:dyDescent="0.25">
      <c r="A840" s="10" t="s">
        <v>11</v>
      </c>
      <c r="B840" s="10" t="s">
        <v>12</v>
      </c>
      <c r="C840" s="11">
        <v>42312</v>
      </c>
      <c r="D840" s="12">
        <v>329.95</v>
      </c>
      <c r="E840" s="13">
        <v>8</v>
      </c>
      <c r="F840" s="12">
        <f t="shared" si="39"/>
        <v>2639.6</v>
      </c>
      <c r="G840" s="14">
        <f t="shared" si="41"/>
        <v>0</v>
      </c>
      <c r="H840" s="12">
        <f t="shared" si="40"/>
        <v>2639.6</v>
      </c>
    </row>
    <row r="841" spans="1:8" x14ac:dyDescent="0.25">
      <c r="A841" s="10" t="s">
        <v>15</v>
      </c>
      <c r="B841" s="10" t="s">
        <v>17</v>
      </c>
      <c r="C841" s="11">
        <v>42313</v>
      </c>
      <c r="D841" s="12">
        <v>139.94999999999999</v>
      </c>
      <c r="E841" s="13">
        <v>7</v>
      </c>
      <c r="F841" s="12">
        <f t="shared" si="39"/>
        <v>979.64999999999986</v>
      </c>
      <c r="G841" s="14">
        <f t="shared" si="41"/>
        <v>9.7964999999999982</v>
      </c>
      <c r="H841" s="12">
        <f t="shared" si="40"/>
        <v>989.4464999999999</v>
      </c>
    </row>
    <row r="842" spans="1:8" x14ac:dyDescent="0.25">
      <c r="A842" s="10" t="s">
        <v>9</v>
      </c>
      <c r="B842" s="10" t="s">
        <v>10</v>
      </c>
      <c r="C842" s="11">
        <v>42313</v>
      </c>
      <c r="D842" s="12">
        <v>299.95</v>
      </c>
      <c r="E842" s="13">
        <v>17</v>
      </c>
      <c r="F842" s="12">
        <f t="shared" si="39"/>
        <v>5099.1499999999996</v>
      </c>
      <c r="G842" s="14">
        <f t="shared" si="41"/>
        <v>0</v>
      </c>
      <c r="H842" s="12">
        <f t="shared" si="40"/>
        <v>5099.1499999999996</v>
      </c>
    </row>
    <row r="843" spans="1:8" x14ac:dyDescent="0.25">
      <c r="A843" s="10" t="s">
        <v>16</v>
      </c>
      <c r="B843" s="10" t="s">
        <v>14</v>
      </c>
      <c r="C843" s="11">
        <v>42313</v>
      </c>
      <c r="D843" s="12">
        <v>649.99</v>
      </c>
      <c r="E843" s="13">
        <v>2</v>
      </c>
      <c r="F843" s="12">
        <f t="shared" si="39"/>
        <v>1299.98</v>
      </c>
      <c r="G843" s="14">
        <f t="shared" si="41"/>
        <v>12.9998</v>
      </c>
      <c r="H843" s="12">
        <f t="shared" si="40"/>
        <v>1312.9798000000001</v>
      </c>
    </row>
    <row r="844" spans="1:8" x14ac:dyDescent="0.25">
      <c r="A844" s="10" t="s">
        <v>9</v>
      </c>
      <c r="B844" s="10" t="s">
        <v>17</v>
      </c>
      <c r="C844" s="11">
        <v>42314</v>
      </c>
      <c r="D844" s="12">
        <v>299.95</v>
      </c>
      <c r="E844" s="13">
        <v>6</v>
      </c>
      <c r="F844" s="12">
        <f t="shared" si="39"/>
        <v>1799.6999999999998</v>
      </c>
      <c r="G844" s="14">
        <f t="shared" si="41"/>
        <v>0</v>
      </c>
      <c r="H844" s="12">
        <f t="shared" si="40"/>
        <v>1799.6999999999998</v>
      </c>
    </row>
    <row r="845" spans="1:8" x14ac:dyDescent="0.25">
      <c r="A845" s="10" t="s">
        <v>15</v>
      </c>
      <c r="B845" s="10" t="s">
        <v>10</v>
      </c>
      <c r="C845" s="11">
        <v>42315</v>
      </c>
      <c r="D845" s="12">
        <v>139.94999999999999</v>
      </c>
      <c r="E845" s="13">
        <v>9</v>
      </c>
      <c r="F845" s="12">
        <f t="shared" si="39"/>
        <v>1259.55</v>
      </c>
      <c r="G845" s="14">
        <f t="shared" si="41"/>
        <v>12.595499999999999</v>
      </c>
      <c r="H845" s="12">
        <f t="shared" si="40"/>
        <v>1272.1454999999999</v>
      </c>
    </row>
    <row r="846" spans="1:8" x14ac:dyDescent="0.25">
      <c r="A846" s="10" t="s">
        <v>15</v>
      </c>
      <c r="B846" s="10" t="s">
        <v>18</v>
      </c>
      <c r="C846" s="11">
        <v>42315</v>
      </c>
      <c r="D846" s="12">
        <v>139.94999999999999</v>
      </c>
      <c r="E846" s="13">
        <v>9</v>
      </c>
      <c r="F846" s="12">
        <f t="shared" si="39"/>
        <v>1259.55</v>
      </c>
      <c r="G846" s="14">
        <f t="shared" si="41"/>
        <v>12.595499999999999</v>
      </c>
      <c r="H846" s="12">
        <f t="shared" si="40"/>
        <v>1272.1454999999999</v>
      </c>
    </row>
    <row r="847" spans="1:8" x14ac:dyDescent="0.25">
      <c r="A847" s="10" t="s">
        <v>15</v>
      </c>
      <c r="B847" s="10" t="s">
        <v>12</v>
      </c>
      <c r="C847" s="11">
        <v>42318</v>
      </c>
      <c r="D847" s="12">
        <v>139.94999999999999</v>
      </c>
      <c r="E847" s="13">
        <v>13</v>
      </c>
      <c r="F847" s="12">
        <f t="shared" si="39"/>
        <v>1819.35</v>
      </c>
      <c r="G847" s="14">
        <f t="shared" si="41"/>
        <v>0</v>
      </c>
      <c r="H847" s="12">
        <f t="shared" si="40"/>
        <v>1819.35</v>
      </c>
    </row>
    <row r="848" spans="1:8" x14ac:dyDescent="0.25">
      <c r="A848" s="10" t="s">
        <v>13</v>
      </c>
      <c r="B848" s="10" t="s">
        <v>17</v>
      </c>
      <c r="C848" s="11">
        <v>42318</v>
      </c>
      <c r="D848" s="12">
        <v>64.95</v>
      </c>
      <c r="E848" s="13">
        <v>1</v>
      </c>
      <c r="F848" s="12">
        <f t="shared" si="39"/>
        <v>64.95</v>
      </c>
      <c r="G848" s="14">
        <f t="shared" si="41"/>
        <v>1.2990000000000002</v>
      </c>
      <c r="H848" s="12">
        <f t="shared" si="40"/>
        <v>66.249000000000009</v>
      </c>
    </row>
    <row r="849" spans="1:8" x14ac:dyDescent="0.25">
      <c r="A849" s="10" t="s">
        <v>9</v>
      </c>
      <c r="B849" s="10" t="s">
        <v>17</v>
      </c>
      <c r="C849" s="11">
        <v>42318</v>
      </c>
      <c r="D849" s="12">
        <v>299.95</v>
      </c>
      <c r="E849" s="13">
        <v>10</v>
      </c>
      <c r="F849" s="12">
        <f t="shared" si="39"/>
        <v>2999.5</v>
      </c>
      <c r="G849" s="14">
        <f t="shared" si="41"/>
        <v>0</v>
      </c>
      <c r="H849" s="12">
        <f t="shared" si="40"/>
        <v>2999.5</v>
      </c>
    </row>
    <row r="850" spans="1:8" x14ac:dyDescent="0.25">
      <c r="A850" s="10" t="s">
        <v>16</v>
      </c>
      <c r="B850" s="10" t="s">
        <v>17</v>
      </c>
      <c r="C850" s="11">
        <v>42319</v>
      </c>
      <c r="D850" s="12">
        <v>649.99</v>
      </c>
      <c r="E850" s="13">
        <v>1</v>
      </c>
      <c r="F850" s="12">
        <f t="shared" si="39"/>
        <v>649.99</v>
      </c>
      <c r="G850" s="14">
        <f t="shared" si="41"/>
        <v>6.4999000000000002</v>
      </c>
      <c r="H850" s="12">
        <f t="shared" si="40"/>
        <v>656.48990000000003</v>
      </c>
    </row>
    <row r="851" spans="1:8" x14ac:dyDescent="0.25">
      <c r="A851" s="10" t="s">
        <v>16</v>
      </c>
      <c r="B851" s="10" t="s">
        <v>14</v>
      </c>
      <c r="C851" s="11">
        <v>42320</v>
      </c>
      <c r="D851" s="12">
        <v>649.99</v>
      </c>
      <c r="E851" s="13">
        <v>7</v>
      </c>
      <c r="F851" s="12">
        <f t="shared" si="39"/>
        <v>4549.93</v>
      </c>
      <c r="G851" s="14">
        <f t="shared" si="41"/>
        <v>0</v>
      </c>
      <c r="H851" s="12">
        <f t="shared" si="40"/>
        <v>4549.93</v>
      </c>
    </row>
    <row r="852" spans="1:8" x14ac:dyDescent="0.25">
      <c r="A852" s="10" t="s">
        <v>15</v>
      </c>
      <c r="B852" s="10" t="s">
        <v>17</v>
      </c>
      <c r="C852" s="11">
        <v>42321</v>
      </c>
      <c r="D852" s="12">
        <v>139.94999999999999</v>
      </c>
      <c r="E852" s="13">
        <v>6</v>
      </c>
      <c r="F852" s="12">
        <f t="shared" si="39"/>
        <v>839.69999999999993</v>
      </c>
      <c r="G852" s="14">
        <f t="shared" si="41"/>
        <v>8.3970000000000002</v>
      </c>
      <c r="H852" s="12">
        <f t="shared" si="40"/>
        <v>848.09699999999998</v>
      </c>
    </row>
    <row r="853" spans="1:8" x14ac:dyDescent="0.25">
      <c r="A853" s="10" t="s">
        <v>11</v>
      </c>
      <c r="B853" s="10" t="s">
        <v>14</v>
      </c>
      <c r="C853" s="11">
        <v>42321</v>
      </c>
      <c r="D853" s="12">
        <v>329.95</v>
      </c>
      <c r="E853" s="13">
        <v>10</v>
      </c>
      <c r="F853" s="12">
        <f t="shared" si="39"/>
        <v>3299.5</v>
      </c>
      <c r="G853" s="14">
        <f t="shared" si="41"/>
        <v>0</v>
      </c>
      <c r="H853" s="12">
        <f t="shared" si="40"/>
        <v>3299.5</v>
      </c>
    </row>
    <row r="854" spans="1:8" x14ac:dyDescent="0.25">
      <c r="A854" s="10" t="s">
        <v>9</v>
      </c>
      <c r="B854" s="10" t="s">
        <v>17</v>
      </c>
      <c r="C854" s="11">
        <v>42322</v>
      </c>
      <c r="D854" s="12">
        <v>299.95</v>
      </c>
      <c r="E854" s="13">
        <v>13</v>
      </c>
      <c r="F854" s="12">
        <f t="shared" si="39"/>
        <v>3899.35</v>
      </c>
      <c r="G854" s="14">
        <f t="shared" si="41"/>
        <v>0</v>
      </c>
      <c r="H854" s="12">
        <f t="shared" si="40"/>
        <v>3899.35</v>
      </c>
    </row>
    <row r="855" spans="1:8" x14ac:dyDescent="0.25">
      <c r="A855" s="10" t="s">
        <v>11</v>
      </c>
      <c r="B855" s="10" t="s">
        <v>14</v>
      </c>
      <c r="C855" s="11">
        <v>42322</v>
      </c>
      <c r="D855" s="12">
        <v>329.95</v>
      </c>
      <c r="E855" s="13">
        <v>2</v>
      </c>
      <c r="F855" s="12">
        <f t="shared" si="39"/>
        <v>659.9</v>
      </c>
      <c r="G855" s="14">
        <f t="shared" si="41"/>
        <v>6.5990000000000002</v>
      </c>
      <c r="H855" s="12">
        <f t="shared" si="40"/>
        <v>666.49900000000002</v>
      </c>
    </row>
    <row r="856" spans="1:8" x14ac:dyDescent="0.25">
      <c r="A856" s="10" t="s">
        <v>15</v>
      </c>
      <c r="B856" s="10" t="s">
        <v>18</v>
      </c>
      <c r="C856" s="11">
        <v>42325</v>
      </c>
      <c r="D856" s="12">
        <v>139.94999999999999</v>
      </c>
      <c r="E856" s="13">
        <v>8</v>
      </c>
      <c r="F856" s="12">
        <f t="shared" si="39"/>
        <v>1119.5999999999999</v>
      </c>
      <c r="G856" s="14">
        <f t="shared" si="41"/>
        <v>11.196</v>
      </c>
      <c r="H856" s="12">
        <f t="shared" si="40"/>
        <v>1130.7959999999998</v>
      </c>
    </row>
    <row r="857" spans="1:8" x14ac:dyDescent="0.25">
      <c r="A857" s="10" t="s">
        <v>11</v>
      </c>
      <c r="B857" s="10" t="s">
        <v>18</v>
      </c>
      <c r="C857" s="11">
        <v>42325</v>
      </c>
      <c r="D857" s="12">
        <v>329.95</v>
      </c>
      <c r="E857" s="13">
        <v>3</v>
      </c>
      <c r="F857" s="12">
        <f t="shared" si="39"/>
        <v>989.84999999999991</v>
      </c>
      <c r="G857" s="14">
        <f t="shared" si="41"/>
        <v>9.8984999999999985</v>
      </c>
      <c r="H857" s="12">
        <f t="shared" si="40"/>
        <v>999.74849999999992</v>
      </c>
    </row>
    <row r="858" spans="1:8" x14ac:dyDescent="0.25">
      <c r="A858" s="10" t="s">
        <v>13</v>
      </c>
      <c r="B858" s="10" t="s">
        <v>17</v>
      </c>
      <c r="C858" s="11">
        <v>42326</v>
      </c>
      <c r="D858" s="12">
        <v>64.95</v>
      </c>
      <c r="E858" s="13">
        <v>12</v>
      </c>
      <c r="F858" s="12">
        <f t="shared" si="39"/>
        <v>779.40000000000009</v>
      </c>
      <c r="G858" s="14">
        <f t="shared" si="41"/>
        <v>7.7940000000000014</v>
      </c>
      <c r="H858" s="12">
        <f t="shared" si="40"/>
        <v>787.19400000000007</v>
      </c>
    </row>
    <row r="859" spans="1:8" x14ac:dyDescent="0.25">
      <c r="A859" s="10" t="s">
        <v>16</v>
      </c>
      <c r="B859" s="10" t="s">
        <v>10</v>
      </c>
      <c r="C859" s="11">
        <v>42326</v>
      </c>
      <c r="D859" s="12">
        <v>649.99</v>
      </c>
      <c r="E859" s="13">
        <v>19</v>
      </c>
      <c r="F859" s="12">
        <f t="shared" si="39"/>
        <v>12349.81</v>
      </c>
      <c r="G859" s="14">
        <f t="shared" si="41"/>
        <v>0</v>
      </c>
      <c r="H859" s="12">
        <f t="shared" si="40"/>
        <v>12349.81</v>
      </c>
    </row>
    <row r="860" spans="1:8" x14ac:dyDescent="0.25">
      <c r="A860" s="10" t="s">
        <v>16</v>
      </c>
      <c r="B860" s="10" t="s">
        <v>18</v>
      </c>
      <c r="C860" s="11">
        <v>42326</v>
      </c>
      <c r="D860" s="12">
        <v>649.99</v>
      </c>
      <c r="E860" s="13">
        <v>3</v>
      </c>
      <c r="F860" s="12">
        <f t="shared" si="39"/>
        <v>1949.97</v>
      </c>
      <c r="G860" s="14">
        <f t="shared" si="41"/>
        <v>0</v>
      </c>
      <c r="H860" s="12">
        <f t="shared" si="40"/>
        <v>1949.97</v>
      </c>
    </row>
    <row r="861" spans="1:8" x14ac:dyDescent="0.25">
      <c r="A861" s="10" t="s">
        <v>15</v>
      </c>
      <c r="B861" s="10" t="s">
        <v>12</v>
      </c>
      <c r="C861" s="11">
        <v>42327</v>
      </c>
      <c r="D861" s="12">
        <v>139.94999999999999</v>
      </c>
      <c r="E861" s="13">
        <v>3</v>
      </c>
      <c r="F861" s="12">
        <f t="shared" si="39"/>
        <v>419.84999999999997</v>
      </c>
      <c r="G861" s="14">
        <f t="shared" si="41"/>
        <v>8.3970000000000002</v>
      </c>
      <c r="H861" s="12">
        <f t="shared" si="40"/>
        <v>428.24699999999996</v>
      </c>
    </row>
    <row r="862" spans="1:8" x14ac:dyDescent="0.25">
      <c r="A862" s="10" t="s">
        <v>15</v>
      </c>
      <c r="B862" s="10" t="s">
        <v>18</v>
      </c>
      <c r="C862" s="11">
        <v>42328</v>
      </c>
      <c r="D862" s="12">
        <v>139.94999999999999</v>
      </c>
      <c r="E862" s="13">
        <v>3</v>
      </c>
      <c r="F862" s="12">
        <f t="shared" si="39"/>
        <v>419.84999999999997</v>
      </c>
      <c r="G862" s="14">
        <f t="shared" si="41"/>
        <v>8.3970000000000002</v>
      </c>
      <c r="H862" s="12">
        <f t="shared" si="40"/>
        <v>428.24699999999996</v>
      </c>
    </row>
    <row r="863" spans="1:8" x14ac:dyDescent="0.25">
      <c r="A863" s="10" t="s">
        <v>9</v>
      </c>
      <c r="B863" s="10" t="s">
        <v>12</v>
      </c>
      <c r="C863" s="11">
        <v>42329</v>
      </c>
      <c r="D863" s="12">
        <v>299.95</v>
      </c>
      <c r="E863" s="13">
        <v>7</v>
      </c>
      <c r="F863" s="12">
        <f t="shared" si="39"/>
        <v>2099.65</v>
      </c>
      <c r="G863" s="14">
        <f t="shared" si="41"/>
        <v>0</v>
      </c>
      <c r="H863" s="12">
        <f t="shared" si="40"/>
        <v>2099.65</v>
      </c>
    </row>
    <row r="864" spans="1:8" x14ac:dyDescent="0.25">
      <c r="A864" s="10" t="s">
        <v>16</v>
      </c>
      <c r="B864" s="10" t="s">
        <v>14</v>
      </c>
      <c r="C864" s="11">
        <v>42331</v>
      </c>
      <c r="D864" s="12">
        <v>649.99</v>
      </c>
      <c r="E864" s="13">
        <v>10</v>
      </c>
      <c r="F864" s="12">
        <f t="shared" si="39"/>
        <v>6499.9</v>
      </c>
      <c r="G864" s="14">
        <f t="shared" si="41"/>
        <v>0</v>
      </c>
      <c r="H864" s="12">
        <f t="shared" si="40"/>
        <v>6499.9</v>
      </c>
    </row>
    <row r="865" spans="1:8" x14ac:dyDescent="0.25">
      <c r="A865" s="10" t="s">
        <v>16</v>
      </c>
      <c r="B865" s="10" t="s">
        <v>12</v>
      </c>
      <c r="C865" s="11">
        <v>42331</v>
      </c>
      <c r="D865" s="12">
        <v>649.99</v>
      </c>
      <c r="E865" s="13">
        <v>1</v>
      </c>
      <c r="F865" s="12">
        <f t="shared" si="39"/>
        <v>649.99</v>
      </c>
      <c r="G865" s="14">
        <f t="shared" si="41"/>
        <v>6.4999000000000002</v>
      </c>
      <c r="H865" s="12">
        <f t="shared" si="40"/>
        <v>656.48990000000003</v>
      </c>
    </row>
    <row r="866" spans="1:8" x14ac:dyDescent="0.25">
      <c r="A866" s="10" t="s">
        <v>11</v>
      </c>
      <c r="B866" s="10" t="s">
        <v>12</v>
      </c>
      <c r="C866" s="11">
        <v>42331</v>
      </c>
      <c r="D866" s="12">
        <v>329.95</v>
      </c>
      <c r="E866" s="13">
        <v>8</v>
      </c>
      <c r="F866" s="12">
        <f t="shared" si="39"/>
        <v>2639.6</v>
      </c>
      <c r="G866" s="14">
        <f t="shared" si="41"/>
        <v>0</v>
      </c>
      <c r="H866" s="12">
        <f t="shared" si="40"/>
        <v>2639.6</v>
      </c>
    </row>
    <row r="867" spans="1:8" x14ac:dyDescent="0.25">
      <c r="A867" s="10" t="s">
        <v>9</v>
      </c>
      <c r="B867" s="10" t="s">
        <v>18</v>
      </c>
      <c r="C867" s="11">
        <v>42332</v>
      </c>
      <c r="D867" s="12">
        <v>299.95</v>
      </c>
      <c r="E867" s="13">
        <v>10</v>
      </c>
      <c r="F867" s="12">
        <f t="shared" si="39"/>
        <v>2999.5</v>
      </c>
      <c r="G867" s="14">
        <f t="shared" si="41"/>
        <v>0</v>
      </c>
      <c r="H867" s="12">
        <f t="shared" si="40"/>
        <v>2999.5</v>
      </c>
    </row>
    <row r="868" spans="1:8" x14ac:dyDescent="0.25">
      <c r="A868" s="10" t="s">
        <v>16</v>
      </c>
      <c r="B868" s="10" t="s">
        <v>17</v>
      </c>
      <c r="C868" s="11">
        <v>42332</v>
      </c>
      <c r="D868" s="12">
        <v>649.99</v>
      </c>
      <c r="E868" s="13">
        <v>10</v>
      </c>
      <c r="F868" s="12">
        <f t="shared" si="39"/>
        <v>6499.9</v>
      </c>
      <c r="G868" s="14">
        <f t="shared" si="41"/>
        <v>0</v>
      </c>
      <c r="H868" s="12">
        <f t="shared" si="40"/>
        <v>6499.9</v>
      </c>
    </row>
    <row r="869" spans="1:8" x14ac:dyDescent="0.25">
      <c r="A869" s="10" t="s">
        <v>11</v>
      </c>
      <c r="B869" s="10" t="s">
        <v>18</v>
      </c>
      <c r="C869" s="11">
        <v>42332</v>
      </c>
      <c r="D869" s="12">
        <v>329.95</v>
      </c>
      <c r="E869" s="13">
        <v>10</v>
      </c>
      <c r="F869" s="12">
        <f t="shared" si="39"/>
        <v>3299.5</v>
      </c>
      <c r="G869" s="14">
        <f t="shared" si="41"/>
        <v>0</v>
      </c>
      <c r="H869" s="12">
        <f t="shared" si="40"/>
        <v>3299.5</v>
      </c>
    </row>
    <row r="870" spans="1:8" x14ac:dyDescent="0.25">
      <c r="A870" s="10" t="s">
        <v>15</v>
      </c>
      <c r="B870" s="10" t="s">
        <v>17</v>
      </c>
      <c r="C870" s="11">
        <v>42333</v>
      </c>
      <c r="D870" s="12">
        <v>139.94999999999999</v>
      </c>
      <c r="E870" s="13">
        <v>1</v>
      </c>
      <c r="F870" s="12">
        <f t="shared" si="39"/>
        <v>139.94999999999999</v>
      </c>
      <c r="G870" s="14">
        <f t="shared" si="41"/>
        <v>2.7989999999999999</v>
      </c>
      <c r="H870" s="12">
        <f t="shared" si="40"/>
        <v>142.749</v>
      </c>
    </row>
    <row r="871" spans="1:8" x14ac:dyDescent="0.25">
      <c r="A871" s="10" t="s">
        <v>16</v>
      </c>
      <c r="B871" s="10" t="s">
        <v>17</v>
      </c>
      <c r="C871" s="11">
        <v>42333</v>
      </c>
      <c r="D871" s="12">
        <v>649.99</v>
      </c>
      <c r="E871" s="13">
        <v>6</v>
      </c>
      <c r="F871" s="12">
        <f t="shared" si="39"/>
        <v>3899.94</v>
      </c>
      <c r="G871" s="14">
        <f t="shared" si="41"/>
        <v>0</v>
      </c>
      <c r="H871" s="12">
        <f t="shared" si="40"/>
        <v>3899.94</v>
      </c>
    </row>
    <row r="872" spans="1:8" x14ac:dyDescent="0.25">
      <c r="A872" s="10" t="s">
        <v>16</v>
      </c>
      <c r="B872" s="10" t="s">
        <v>10</v>
      </c>
      <c r="C872" s="11">
        <v>42334</v>
      </c>
      <c r="D872" s="12">
        <v>649.99</v>
      </c>
      <c r="E872" s="13">
        <v>18</v>
      </c>
      <c r="F872" s="12">
        <f t="shared" si="39"/>
        <v>11699.82</v>
      </c>
      <c r="G872" s="14">
        <f t="shared" si="41"/>
        <v>0</v>
      </c>
      <c r="H872" s="12">
        <f t="shared" si="40"/>
        <v>11699.82</v>
      </c>
    </row>
    <row r="873" spans="1:8" x14ac:dyDescent="0.25">
      <c r="A873" s="10" t="s">
        <v>11</v>
      </c>
      <c r="B873" s="10" t="s">
        <v>18</v>
      </c>
      <c r="C873" s="11">
        <v>42338</v>
      </c>
      <c r="D873" s="12">
        <v>329.95</v>
      </c>
      <c r="E873" s="13">
        <v>2</v>
      </c>
      <c r="F873" s="12">
        <f t="shared" si="39"/>
        <v>659.9</v>
      </c>
      <c r="G873" s="14">
        <f t="shared" si="41"/>
        <v>6.5990000000000002</v>
      </c>
      <c r="H873" s="12">
        <f t="shared" si="40"/>
        <v>666.49900000000002</v>
      </c>
    </row>
    <row r="874" spans="1:8" x14ac:dyDescent="0.25">
      <c r="A874" s="10" t="s">
        <v>16</v>
      </c>
      <c r="B874" s="10" t="s">
        <v>17</v>
      </c>
      <c r="C874" s="11">
        <v>42339</v>
      </c>
      <c r="D874" s="12">
        <v>649.99</v>
      </c>
      <c r="E874" s="13">
        <v>15</v>
      </c>
      <c r="F874" s="12">
        <f t="shared" si="39"/>
        <v>9749.85</v>
      </c>
      <c r="G874" s="14">
        <f t="shared" si="41"/>
        <v>0</v>
      </c>
      <c r="H874" s="12">
        <f t="shared" si="40"/>
        <v>9749.85</v>
      </c>
    </row>
    <row r="875" spans="1:8" x14ac:dyDescent="0.25">
      <c r="A875" s="10" t="s">
        <v>11</v>
      </c>
      <c r="B875" s="10" t="s">
        <v>14</v>
      </c>
      <c r="C875" s="11">
        <v>42339</v>
      </c>
      <c r="D875" s="12">
        <v>329.95</v>
      </c>
      <c r="E875" s="13">
        <v>9</v>
      </c>
      <c r="F875" s="12">
        <f t="shared" si="39"/>
        <v>2969.5499999999997</v>
      </c>
      <c r="G875" s="14">
        <f t="shared" si="41"/>
        <v>0</v>
      </c>
      <c r="H875" s="12">
        <f t="shared" si="40"/>
        <v>2969.5499999999997</v>
      </c>
    </row>
    <row r="876" spans="1:8" x14ac:dyDescent="0.25">
      <c r="A876" s="10" t="s">
        <v>13</v>
      </c>
      <c r="B876" s="10" t="s">
        <v>18</v>
      </c>
      <c r="C876" s="11">
        <v>42341</v>
      </c>
      <c r="D876" s="12">
        <v>64.95</v>
      </c>
      <c r="E876" s="13">
        <v>5</v>
      </c>
      <c r="F876" s="12">
        <f t="shared" si="39"/>
        <v>324.75</v>
      </c>
      <c r="G876" s="14">
        <f t="shared" si="41"/>
        <v>6.4950000000000001</v>
      </c>
      <c r="H876" s="12">
        <f t="shared" si="40"/>
        <v>331.245</v>
      </c>
    </row>
    <row r="877" spans="1:8" x14ac:dyDescent="0.25">
      <c r="A877" s="10" t="s">
        <v>9</v>
      </c>
      <c r="B877" s="10" t="s">
        <v>14</v>
      </c>
      <c r="C877" s="11">
        <v>42341</v>
      </c>
      <c r="D877" s="12">
        <v>299.95</v>
      </c>
      <c r="E877" s="13">
        <v>9</v>
      </c>
      <c r="F877" s="12">
        <f t="shared" si="39"/>
        <v>2699.5499999999997</v>
      </c>
      <c r="G877" s="14">
        <f t="shared" si="41"/>
        <v>0</v>
      </c>
      <c r="H877" s="12">
        <f t="shared" si="40"/>
        <v>2699.5499999999997</v>
      </c>
    </row>
    <row r="878" spans="1:8" x14ac:dyDescent="0.25">
      <c r="A878" s="10" t="s">
        <v>11</v>
      </c>
      <c r="B878" s="10" t="s">
        <v>17</v>
      </c>
      <c r="C878" s="11">
        <v>42341</v>
      </c>
      <c r="D878" s="12">
        <v>329.95</v>
      </c>
      <c r="E878" s="13">
        <v>13</v>
      </c>
      <c r="F878" s="12">
        <f t="shared" si="39"/>
        <v>4289.3499999999995</v>
      </c>
      <c r="G878" s="14">
        <f t="shared" si="41"/>
        <v>0</v>
      </c>
      <c r="H878" s="12">
        <f t="shared" si="40"/>
        <v>4289.3499999999995</v>
      </c>
    </row>
    <row r="879" spans="1:8" x14ac:dyDescent="0.25">
      <c r="A879" s="10" t="s">
        <v>11</v>
      </c>
      <c r="B879" s="10" t="s">
        <v>10</v>
      </c>
      <c r="C879" s="11">
        <v>42342</v>
      </c>
      <c r="D879" s="12">
        <v>329.95</v>
      </c>
      <c r="E879" s="13">
        <v>13</v>
      </c>
      <c r="F879" s="12">
        <f t="shared" si="39"/>
        <v>4289.3499999999995</v>
      </c>
      <c r="G879" s="14">
        <f t="shared" si="41"/>
        <v>0</v>
      </c>
      <c r="H879" s="12">
        <f t="shared" si="40"/>
        <v>4289.3499999999995</v>
      </c>
    </row>
    <row r="880" spans="1:8" x14ac:dyDescent="0.25">
      <c r="A880" s="10" t="s">
        <v>15</v>
      </c>
      <c r="B880" s="10" t="s">
        <v>12</v>
      </c>
      <c r="C880" s="11">
        <v>42343</v>
      </c>
      <c r="D880" s="12">
        <v>139.94999999999999</v>
      </c>
      <c r="E880" s="13">
        <v>15</v>
      </c>
      <c r="F880" s="12">
        <f t="shared" si="39"/>
        <v>2099.25</v>
      </c>
      <c r="G880" s="14">
        <f t="shared" si="41"/>
        <v>0</v>
      </c>
      <c r="H880" s="12">
        <f t="shared" si="40"/>
        <v>2099.25</v>
      </c>
    </row>
    <row r="881" spans="1:8" x14ac:dyDescent="0.25">
      <c r="A881" s="10" t="s">
        <v>11</v>
      </c>
      <c r="B881" s="10" t="s">
        <v>14</v>
      </c>
      <c r="C881" s="11">
        <v>42343</v>
      </c>
      <c r="D881" s="12">
        <v>329.95</v>
      </c>
      <c r="E881" s="13">
        <v>12</v>
      </c>
      <c r="F881" s="12">
        <f t="shared" si="39"/>
        <v>3959.3999999999996</v>
      </c>
      <c r="G881" s="14">
        <f t="shared" si="41"/>
        <v>0</v>
      </c>
      <c r="H881" s="12">
        <f t="shared" si="40"/>
        <v>3959.3999999999996</v>
      </c>
    </row>
    <row r="882" spans="1:8" x14ac:dyDescent="0.25">
      <c r="A882" s="10" t="s">
        <v>11</v>
      </c>
      <c r="B882" s="10" t="s">
        <v>14</v>
      </c>
      <c r="C882" s="11">
        <v>42346</v>
      </c>
      <c r="D882" s="12">
        <v>329.95</v>
      </c>
      <c r="E882" s="13">
        <v>7</v>
      </c>
      <c r="F882" s="12">
        <f t="shared" si="39"/>
        <v>2309.65</v>
      </c>
      <c r="G882" s="14">
        <f t="shared" si="41"/>
        <v>0</v>
      </c>
      <c r="H882" s="12">
        <f t="shared" si="40"/>
        <v>2309.65</v>
      </c>
    </row>
    <row r="883" spans="1:8" x14ac:dyDescent="0.25">
      <c r="A883" s="10" t="s">
        <v>16</v>
      </c>
      <c r="B883" s="10" t="s">
        <v>14</v>
      </c>
      <c r="C883" s="11">
        <v>42347</v>
      </c>
      <c r="D883" s="12">
        <v>649.99</v>
      </c>
      <c r="E883" s="13">
        <v>5</v>
      </c>
      <c r="F883" s="12">
        <f t="shared" si="39"/>
        <v>3249.95</v>
      </c>
      <c r="G883" s="14">
        <f t="shared" si="41"/>
        <v>0</v>
      </c>
      <c r="H883" s="12">
        <f t="shared" si="40"/>
        <v>3249.95</v>
      </c>
    </row>
    <row r="884" spans="1:8" x14ac:dyDescent="0.25">
      <c r="A884" s="10" t="s">
        <v>13</v>
      </c>
      <c r="B884" s="10" t="s">
        <v>14</v>
      </c>
      <c r="C884" s="11">
        <v>42348</v>
      </c>
      <c r="D884" s="12">
        <v>64.95</v>
      </c>
      <c r="E884" s="13">
        <v>15</v>
      </c>
      <c r="F884" s="12">
        <f t="shared" si="39"/>
        <v>974.25</v>
      </c>
      <c r="G884" s="14">
        <f t="shared" si="41"/>
        <v>9.7424999999999997</v>
      </c>
      <c r="H884" s="12">
        <f t="shared" si="40"/>
        <v>983.99249999999995</v>
      </c>
    </row>
    <row r="885" spans="1:8" x14ac:dyDescent="0.25">
      <c r="A885" s="10" t="s">
        <v>16</v>
      </c>
      <c r="B885" s="10" t="s">
        <v>14</v>
      </c>
      <c r="C885" s="11">
        <v>42348</v>
      </c>
      <c r="D885" s="12">
        <v>649.99</v>
      </c>
      <c r="E885" s="13">
        <v>14</v>
      </c>
      <c r="F885" s="12">
        <f t="shared" si="39"/>
        <v>9099.86</v>
      </c>
      <c r="G885" s="14">
        <f t="shared" si="41"/>
        <v>0</v>
      </c>
      <c r="H885" s="12">
        <f t="shared" si="40"/>
        <v>9099.86</v>
      </c>
    </row>
    <row r="886" spans="1:8" x14ac:dyDescent="0.25">
      <c r="A886" s="10" t="s">
        <v>11</v>
      </c>
      <c r="B886" s="10" t="s">
        <v>17</v>
      </c>
      <c r="C886" s="11">
        <v>42348</v>
      </c>
      <c r="D886" s="12">
        <v>329.95</v>
      </c>
      <c r="E886" s="13">
        <v>11</v>
      </c>
      <c r="F886" s="12">
        <f t="shared" si="39"/>
        <v>3629.45</v>
      </c>
      <c r="G886" s="14">
        <f t="shared" si="41"/>
        <v>0</v>
      </c>
      <c r="H886" s="12">
        <f t="shared" si="40"/>
        <v>3629.45</v>
      </c>
    </row>
    <row r="887" spans="1:8" x14ac:dyDescent="0.25">
      <c r="A887" s="10" t="s">
        <v>15</v>
      </c>
      <c r="B887" s="10" t="s">
        <v>14</v>
      </c>
      <c r="C887" s="11">
        <v>42349</v>
      </c>
      <c r="D887" s="12">
        <v>139.94999999999999</v>
      </c>
      <c r="E887" s="13">
        <v>12</v>
      </c>
      <c r="F887" s="12">
        <f t="shared" si="39"/>
        <v>1679.3999999999999</v>
      </c>
      <c r="G887" s="14">
        <f t="shared" si="41"/>
        <v>0</v>
      </c>
      <c r="H887" s="12">
        <f t="shared" si="40"/>
        <v>1679.3999999999999</v>
      </c>
    </row>
    <row r="888" spans="1:8" x14ac:dyDescent="0.25">
      <c r="A888" s="10" t="s">
        <v>15</v>
      </c>
      <c r="B888" s="10" t="s">
        <v>10</v>
      </c>
      <c r="C888" s="11">
        <v>42350</v>
      </c>
      <c r="D888" s="12">
        <v>139.94999999999999</v>
      </c>
      <c r="E888" s="13">
        <v>6</v>
      </c>
      <c r="F888" s="12">
        <f t="shared" si="39"/>
        <v>839.69999999999993</v>
      </c>
      <c r="G888" s="14">
        <f t="shared" si="41"/>
        <v>8.3970000000000002</v>
      </c>
      <c r="H888" s="12">
        <f t="shared" si="40"/>
        <v>848.09699999999998</v>
      </c>
    </row>
    <row r="889" spans="1:8" x14ac:dyDescent="0.25">
      <c r="A889" s="10" t="s">
        <v>9</v>
      </c>
      <c r="B889" s="10" t="s">
        <v>10</v>
      </c>
      <c r="C889" s="11">
        <v>42350</v>
      </c>
      <c r="D889" s="12">
        <v>299.95</v>
      </c>
      <c r="E889" s="13">
        <v>11</v>
      </c>
      <c r="F889" s="12">
        <f t="shared" si="39"/>
        <v>3299.45</v>
      </c>
      <c r="G889" s="14">
        <f t="shared" si="41"/>
        <v>0</v>
      </c>
      <c r="H889" s="12">
        <f t="shared" si="40"/>
        <v>3299.45</v>
      </c>
    </row>
    <row r="890" spans="1:8" x14ac:dyDescent="0.25">
      <c r="A890" s="10" t="s">
        <v>9</v>
      </c>
      <c r="B890" s="10" t="s">
        <v>12</v>
      </c>
      <c r="C890" s="11">
        <v>42350</v>
      </c>
      <c r="D890" s="12">
        <v>299.95</v>
      </c>
      <c r="E890" s="13">
        <v>14</v>
      </c>
      <c r="F890" s="12">
        <f t="shared" si="39"/>
        <v>4199.3</v>
      </c>
      <c r="G890" s="14">
        <f t="shared" si="41"/>
        <v>0</v>
      </c>
      <c r="H890" s="12">
        <f t="shared" si="40"/>
        <v>4199.3</v>
      </c>
    </row>
    <row r="891" spans="1:8" x14ac:dyDescent="0.25">
      <c r="A891" s="10" t="s">
        <v>15</v>
      </c>
      <c r="B891" s="10" t="s">
        <v>17</v>
      </c>
      <c r="C891" s="11">
        <v>42352</v>
      </c>
      <c r="D891" s="12">
        <v>139.94999999999999</v>
      </c>
      <c r="E891" s="13">
        <v>6</v>
      </c>
      <c r="F891" s="12">
        <f t="shared" si="39"/>
        <v>839.69999999999993</v>
      </c>
      <c r="G891" s="14">
        <f t="shared" si="41"/>
        <v>8.3970000000000002</v>
      </c>
      <c r="H891" s="12">
        <f t="shared" si="40"/>
        <v>848.09699999999998</v>
      </c>
    </row>
    <row r="892" spans="1:8" x14ac:dyDescent="0.25">
      <c r="A892" s="10" t="s">
        <v>11</v>
      </c>
      <c r="B892" s="10" t="s">
        <v>10</v>
      </c>
      <c r="C892" s="11">
        <v>42352</v>
      </c>
      <c r="D892" s="12">
        <v>329.95</v>
      </c>
      <c r="E892" s="13">
        <v>13</v>
      </c>
      <c r="F892" s="12">
        <f t="shared" si="39"/>
        <v>4289.3499999999995</v>
      </c>
      <c r="G892" s="14">
        <f t="shared" si="41"/>
        <v>0</v>
      </c>
      <c r="H892" s="12">
        <f t="shared" si="40"/>
        <v>4289.3499999999995</v>
      </c>
    </row>
    <row r="893" spans="1:8" x14ac:dyDescent="0.25">
      <c r="A893" s="10" t="s">
        <v>15</v>
      </c>
      <c r="B893" s="10" t="s">
        <v>14</v>
      </c>
      <c r="C893" s="11">
        <v>42353</v>
      </c>
      <c r="D893" s="12">
        <v>139.94999999999999</v>
      </c>
      <c r="E893" s="13">
        <v>4</v>
      </c>
      <c r="F893" s="12">
        <f t="shared" si="39"/>
        <v>559.79999999999995</v>
      </c>
      <c r="G893" s="14">
        <f t="shared" si="41"/>
        <v>5.5979999999999999</v>
      </c>
      <c r="H893" s="12">
        <f t="shared" si="40"/>
        <v>565.39799999999991</v>
      </c>
    </row>
    <row r="894" spans="1:8" x14ac:dyDescent="0.25">
      <c r="A894" s="10" t="s">
        <v>15</v>
      </c>
      <c r="B894" s="10" t="s">
        <v>17</v>
      </c>
      <c r="C894" s="11">
        <v>42353</v>
      </c>
      <c r="D894" s="12">
        <v>139.94999999999999</v>
      </c>
      <c r="E894" s="13">
        <v>7</v>
      </c>
      <c r="F894" s="12">
        <f t="shared" si="39"/>
        <v>979.64999999999986</v>
      </c>
      <c r="G894" s="14">
        <f t="shared" si="41"/>
        <v>9.7964999999999982</v>
      </c>
      <c r="H894" s="12">
        <f t="shared" si="40"/>
        <v>989.4464999999999</v>
      </c>
    </row>
    <row r="895" spans="1:8" x14ac:dyDescent="0.25">
      <c r="A895" s="10" t="s">
        <v>15</v>
      </c>
      <c r="B895" s="10" t="s">
        <v>18</v>
      </c>
      <c r="C895" s="11">
        <v>42353</v>
      </c>
      <c r="D895" s="12">
        <v>139.94999999999999</v>
      </c>
      <c r="E895" s="13">
        <v>5</v>
      </c>
      <c r="F895" s="12">
        <f t="shared" si="39"/>
        <v>699.75</v>
      </c>
      <c r="G895" s="14">
        <f t="shared" si="41"/>
        <v>6.9975000000000005</v>
      </c>
      <c r="H895" s="12">
        <f t="shared" si="40"/>
        <v>706.74749999999995</v>
      </c>
    </row>
    <row r="896" spans="1:8" x14ac:dyDescent="0.25">
      <c r="A896" s="10" t="s">
        <v>11</v>
      </c>
      <c r="B896" s="10" t="s">
        <v>10</v>
      </c>
      <c r="C896" s="11">
        <v>42353</v>
      </c>
      <c r="D896" s="12">
        <v>329.95</v>
      </c>
      <c r="E896" s="13">
        <v>11</v>
      </c>
      <c r="F896" s="12">
        <f t="shared" si="39"/>
        <v>3629.45</v>
      </c>
      <c r="G896" s="14">
        <f t="shared" si="41"/>
        <v>0</v>
      </c>
      <c r="H896" s="12">
        <f t="shared" si="40"/>
        <v>3629.45</v>
      </c>
    </row>
    <row r="897" spans="1:8" x14ac:dyDescent="0.25">
      <c r="A897" s="10" t="s">
        <v>11</v>
      </c>
      <c r="B897" s="10" t="s">
        <v>12</v>
      </c>
      <c r="C897" s="11">
        <v>42353</v>
      </c>
      <c r="D897" s="12">
        <v>329.95</v>
      </c>
      <c r="E897" s="13">
        <v>5</v>
      </c>
      <c r="F897" s="12">
        <f t="shared" si="39"/>
        <v>1649.75</v>
      </c>
      <c r="G897" s="14">
        <f t="shared" si="41"/>
        <v>0</v>
      </c>
      <c r="H897" s="12">
        <f t="shared" si="40"/>
        <v>1649.75</v>
      </c>
    </row>
    <row r="898" spans="1:8" x14ac:dyDescent="0.25">
      <c r="A898" s="10" t="s">
        <v>9</v>
      </c>
      <c r="B898" s="10" t="s">
        <v>10</v>
      </c>
      <c r="C898" s="11">
        <v>42354</v>
      </c>
      <c r="D898" s="12">
        <v>299.95</v>
      </c>
      <c r="E898" s="13">
        <v>8</v>
      </c>
      <c r="F898" s="12">
        <f t="shared" si="39"/>
        <v>2399.6</v>
      </c>
      <c r="G898" s="14">
        <f t="shared" si="41"/>
        <v>0</v>
      </c>
      <c r="H898" s="12">
        <f t="shared" si="40"/>
        <v>2399.6</v>
      </c>
    </row>
    <row r="899" spans="1:8" x14ac:dyDescent="0.25">
      <c r="A899" s="10" t="s">
        <v>9</v>
      </c>
      <c r="B899" s="10" t="s">
        <v>10</v>
      </c>
      <c r="C899" s="11">
        <v>42359</v>
      </c>
      <c r="D899" s="12">
        <v>299.95</v>
      </c>
      <c r="E899" s="13">
        <v>12</v>
      </c>
      <c r="F899" s="12">
        <f t="shared" si="39"/>
        <v>3599.3999999999996</v>
      </c>
      <c r="G899" s="14">
        <f t="shared" si="41"/>
        <v>0</v>
      </c>
      <c r="H899" s="12">
        <f t="shared" si="40"/>
        <v>3599.3999999999996</v>
      </c>
    </row>
    <row r="900" spans="1:8" x14ac:dyDescent="0.25">
      <c r="A900" s="10" t="s">
        <v>16</v>
      </c>
      <c r="B900" s="10" t="s">
        <v>12</v>
      </c>
      <c r="C900" s="11">
        <v>42359</v>
      </c>
      <c r="D900" s="12">
        <v>649.99</v>
      </c>
      <c r="E900" s="13">
        <v>3</v>
      </c>
      <c r="F900" s="12">
        <f t="shared" ref="F900:F912" si="42">D900*E900</f>
        <v>1949.97</v>
      </c>
      <c r="G900" s="14">
        <f t="shared" si="41"/>
        <v>0</v>
      </c>
      <c r="H900" s="12">
        <f t="shared" ref="H900:H912" si="43">F900+G900</f>
        <v>1949.97</v>
      </c>
    </row>
    <row r="901" spans="1:8" x14ac:dyDescent="0.25">
      <c r="A901" s="10" t="s">
        <v>11</v>
      </c>
      <c r="B901" s="10" t="s">
        <v>12</v>
      </c>
      <c r="C901" s="11">
        <v>42359</v>
      </c>
      <c r="D901" s="12">
        <v>329.95</v>
      </c>
      <c r="E901" s="13">
        <v>12</v>
      </c>
      <c r="F901" s="12">
        <f t="shared" si="42"/>
        <v>3959.3999999999996</v>
      </c>
      <c r="G901" s="14">
        <f t="shared" ref="G901:G912" si="44">IF(F901&gt;=1500,0,IF(F901&gt;=500,1%*F901,2%*F901))</f>
        <v>0</v>
      </c>
      <c r="H901" s="12">
        <f t="shared" si="43"/>
        <v>3959.3999999999996</v>
      </c>
    </row>
    <row r="902" spans="1:8" x14ac:dyDescent="0.25">
      <c r="A902" s="10" t="s">
        <v>11</v>
      </c>
      <c r="B902" s="10" t="s">
        <v>12</v>
      </c>
      <c r="C902" s="11">
        <v>42359</v>
      </c>
      <c r="D902" s="12">
        <v>329.95</v>
      </c>
      <c r="E902" s="13">
        <v>15</v>
      </c>
      <c r="F902" s="12">
        <f t="shared" si="42"/>
        <v>4949.25</v>
      </c>
      <c r="G902" s="14">
        <f t="shared" si="44"/>
        <v>0</v>
      </c>
      <c r="H902" s="12">
        <f t="shared" si="43"/>
        <v>4949.25</v>
      </c>
    </row>
    <row r="903" spans="1:8" x14ac:dyDescent="0.25">
      <c r="A903" s="10" t="s">
        <v>13</v>
      </c>
      <c r="B903" s="10" t="s">
        <v>14</v>
      </c>
      <c r="C903" s="11">
        <v>42360</v>
      </c>
      <c r="D903" s="12">
        <v>64.95</v>
      </c>
      <c r="E903" s="13">
        <v>7</v>
      </c>
      <c r="F903" s="12">
        <f t="shared" si="42"/>
        <v>454.65000000000003</v>
      </c>
      <c r="G903" s="14">
        <f t="shared" si="44"/>
        <v>9.0930000000000017</v>
      </c>
      <c r="H903" s="12">
        <f t="shared" si="43"/>
        <v>463.74300000000005</v>
      </c>
    </row>
    <row r="904" spans="1:8" x14ac:dyDescent="0.25">
      <c r="A904" s="10" t="s">
        <v>16</v>
      </c>
      <c r="B904" s="10" t="s">
        <v>10</v>
      </c>
      <c r="C904" s="11">
        <v>42360</v>
      </c>
      <c r="D904" s="12">
        <v>649.99</v>
      </c>
      <c r="E904" s="13">
        <v>9</v>
      </c>
      <c r="F904" s="12">
        <f t="shared" si="42"/>
        <v>5849.91</v>
      </c>
      <c r="G904" s="14">
        <f t="shared" si="44"/>
        <v>0</v>
      </c>
      <c r="H904" s="12">
        <f t="shared" si="43"/>
        <v>5849.91</v>
      </c>
    </row>
    <row r="905" spans="1:8" x14ac:dyDescent="0.25">
      <c r="A905" s="10" t="s">
        <v>11</v>
      </c>
      <c r="B905" s="10" t="s">
        <v>10</v>
      </c>
      <c r="C905" s="11">
        <v>42360</v>
      </c>
      <c r="D905" s="12">
        <v>329.95</v>
      </c>
      <c r="E905" s="13">
        <v>20</v>
      </c>
      <c r="F905" s="12">
        <f t="shared" si="42"/>
        <v>6599</v>
      </c>
      <c r="G905" s="14">
        <f t="shared" si="44"/>
        <v>0</v>
      </c>
      <c r="H905" s="12">
        <f t="shared" si="43"/>
        <v>6599</v>
      </c>
    </row>
    <row r="906" spans="1:8" x14ac:dyDescent="0.25">
      <c r="A906" s="10" t="s">
        <v>15</v>
      </c>
      <c r="B906" s="10" t="s">
        <v>14</v>
      </c>
      <c r="C906" s="11">
        <v>42361</v>
      </c>
      <c r="D906" s="12">
        <v>139.94999999999999</v>
      </c>
      <c r="E906" s="13">
        <v>3</v>
      </c>
      <c r="F906" s="12">
        <f t="shared" si="42"/>
        <v>419.84999999999997</v>
      </c>
      <c r="G906" s="14">
        <f t="shared" si="44"/>
        <v>8.3970000000000002</v>
      </c>
      <c r="H906" s="12">
        <f t="shared" si="43"/>
        <v>428.24699999999996</v>
      </c>
    </row>
    <row r="907" spans="1:8" x14ac:dyDescent="0.25">
      <c r="A907" s="10" t="s">
        <v>9</v>
      </c>
      <c r="B907" s="10" t="s">
        <v>10</v>
      </c>
      <c r="C907" s="11">
        <v>42361</v>
      </c>
      <c r="D907" s="12">
        <v>299.95</v>
      </c>
      <c r="E907" s="13">
        <v>18</v>
      </c>
      <c r="F907" s="12">
        <f t="shared" si="42"/>
        <v>5399.0999999999995</v>
      </c>
      <c r="G907" s="14">
        <f t="shared" si="44"/>
        <v>0</v>
      </c>
      <c r="H907" s="12">
        <f t="shared" si="43"/>
        <v>5399.0999999999995</v>
      </c>
    </row>
    <row r="908" spans="1:8" x14ac:dyDescent="0.25">
      <c r="A908" s="10" t="s">
        <v>11</v>
      </c>
      <c r="B908" s="10" t="s">
        <v>17</v>
      </c>
      <c r="C908" s="11">
        <v>42361</v>
      </c>
      <c r="D908" s="12">
        <v>329.95</v>
      </c>
      <c r="E908" s="13">
        <v>12</v>
      </c>
      <c r="F908" s="12">
        <f t="shared" si="42"/>
        <v>3959.3999999999996</v>
      </c>
      <c r="G908" s="14">
        <f t="shared" si="44"/>
        <v>0</v>
      </c>
      <c r="H908" s="12">
        <f t="shared" si="43"/>
        <v>3959.3999999999996</v>
      </c>
    </row>
    <row r="909" spans="1:8" x14ac:dyDescent="0.25">
      <c r="A909" s="10" t="s">
        <v>11</v>
      </c>
      <c r="B909" s="10" t="s">
        <v>18</v>
      </c>
      <c r="C909" s="11">
        <v>42361</v>
      </c>
      <c r="D909" s="12">
        <v>329.95</v>
      </c>
      <c r="E909" s="13">
        <v>15</v>
      </c>
      <c r="F909" s="12">
        <f t="shared" si="42"/>
        <v>4949.25</v>
      </c>
      <c r="G909" s="14">
        <f t="shared" si="44"/>
        <v>0</v>
      </c>
      <c r="H909" s="12">
        <f t="shared" si="43"/>
        <v>4949.25</v>
      </c>
    </row>
    <row r="910" spans="1:8" x14ac:dyDescent="0.25">
      <c r="A910" s="10" t="s">
        <v>13</v>
      </c>
      <c r="B910" s="10" t="s">
        <v>14</v>
      </c>
      <c r="C910" s="11">
        <v>42362</v>
      </c>
      <c r="D910" s="12">
        <v>64.95</v>
      </c>
      <c r="E910" s="13">
        <v>11</v>
      </c>
      <c r="F910" s="12">
        <f t="shared" si="42"/>
        <v>714.45</v>
      </c>
      <c r="G910" s="14">
        <f t="shared" si="44"/>
        <v>7.1445000000000007</v>
      </c>
      <c r="H910" s="12">
        <f t="shared" si="43"/>
        <v>721.59450000000004</v>
      </c>
    </row>
    <row r="911" spans="1:8" x14ac:dyDescent="0.25">
      <c r="A911" s="10" t="s">
        <v>15</v>
      </c>
      <c r="B911" s="10" t="s">
        <v>12</v>
      </c>
      <c r="C911" s="11">
        <v>42367</v>
      </c>
      <c r="D911" s="12">
        <v>139.94999999999999</v>
      </c>
      <c r="E911" s="13">
        <v>8</v>
      </c>
      <c r="F911" s="12">
        <f t="shared" si="42"/>
        <v>1119.5999999999999</v>
      </c>
      <c r="G911" s="14">
        <f t="shared" si="44"/>
        <v>11.196</v>
      </c>
      <c r="H911" s="12">
        <f t="shared" si="43"/>
        <v>1130.7959999999998</v>
      </c>
    </row>
    <row r="912" spans="1:8" x14ac:dyDescent="0.25">
      <c r="A912" s="18" t="s">
        <v>9</v>
      </c>
      <c r="B912" s="18" t="s">
        <v>12</v>
      </c>
      <c r="C912" s="19">
        <v>42367</v>
      </c>
      <c r="D912" s="20">
        <v>299.95</v>
      </c>
      <c r="E912" s="21">
        <v>14</v>
      </c>
      <c r="F912" s="20">
        <f t="shared" si="42"/>
        <v>4199.3</v>
      </c>
      <c r="G912" s="14">
        <f t="shared" si="44"/>
        <v>0</v>
      </c>
      <c r="H912" s="20">
        <f t="shared" si="43"/>
        <v>4199.3</v>
      </c>
    </row>
    <row r="913" spans="3:5" x14ac:dyDescent="0.25">
      <c r="C913" s="22"/>
      <c r="E913" s="1"/>
    </row>
  </sheetData>
  <mergeCells count="1">
    <mergeCell ref="A1:H1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&amp;L&amp;"Calibri,Regular"&amp;K000000&amp;G&amp;C&amp;"Calibri,Regular"&amp;K000000HOME Furniture Sales - 2010 and 2011</oddHeader>
    <oddFooter>Page &amp;P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910"/>
  <sheetViews>
    <sheetView zoomScale="145" zoomScaleNormal="145" workbookViewId="0">
      <selection activeCell="E4" sqref="E4"/>
    </sheetView>
  </sheetViews>
  <sheetFormatPr defaultColWidth="12.140625" defaultRowHeight="15" x14ac:dyDescent="0.25"/>
  <cols>
    <col min="1" max="1" width="7.7109375" style="31" bestFit="1" customWidth="1"/>
    <col min="2" max="2" width="9" style="31" bestFit="1" customWidth="1"/>
    <col min="3" max="3" width="10" style="31" bestFit="1" customWidth="1"/>
    <col min="4" max="4" width="10.7109375" style="39" bestFit="1" customWidth="1"/>
    <col min="5" max="5" width="32.85546875" style="40" customWidth="1"/>
    <col min="6" max="6" width="10.42578125" style="39" bestFit="1" customWidth="1"/>
    <col min="7" max="7" width="6.5703125" style="31" customWidth="1"/>
    <col min="8" max="16384" width="12.140625" style="31"/>
  </cols>
  <sheetData>
    <row r="1" spans="1:9" x14ac:dyDescent="0.25">
      <c r="A1" s="27" t="s">
        <v>19</v>
      </c>
      <c r="B1" s="28" t="s">
        <v>4</v>
      </c>
      <c r="C1" s="7" t="s">
        <v>5</v>
      </c>
      <c r="D1" s="8" t="s">
        <v>6</v>
      </c>
      <c r="E1" s="29" t="s">
        <v>20</v>
      </c>
      <c r="F1" s="30" t="s">
        <v>21</v>
      </c>
      <c r="H1" s="32" t="s">
        <v>22</v>
      </c>
      <c r="I1" s="33"/>
    </row>
    <row r="2" spans="1:9" ht="16.149999999999999" customHeight="1" x14ac:dyDescent="0.25">
      <c r="A2" s="34">
        <v>11155</v>
      </c>
      <c r="B2" s="31">
        <v>340.95</v>
      </c>
      <c r="C2" s="13">
        <v>4</v>
      </c>
      <c r="D2" s="12">
        <f t="shared" ref="D2:D65" si="0">B2*C2</f>
        <v>1363.8</v>
      </c>
      <c r="E2" s="35">
        <f>VLOOKUP(D2,$H$1:$I$7,2,3%)</f>
        <v>0.03</v>
      </c>
      <c r="F2" s="12">
        <f>D2*(100%-E2)</f>
        <v>1322.886</v>
      </c>
      <c r="H2" s="36">
        <v>0</v>
      </c>
      <c r="I2" s="37">
        <v>0</v>
      </c>
    </row>
    <row r="3" spans="1:9" ht="16.149999999999999" customHeight="1" x14ac:dyDescent="0.25">
      <c r="A3" s="34">
        <v>11232</v>
      </c>
      <c r="B3" s="31">
        <v>799.95</v>
      </c>
      <c r="C3" s="13">
        <v>3</v>
      </c>
      <c r="D3" s="12">
        <f t="shared" si="0"/>
        <v>2399.8500000000004</v>
      </c>
      <c r="E3" s="35">
        <f>VLOOKUP(D3,$H$1:$I$7,2,6%)</f>
        <v>0.06</v>
      </c>
      <c r="F3" s="12">
        <f t="shared" ref="F3:F66" si="1">D3*(100%-E3)</f>
        <v>2255.8590000000004</v>
      </c>
      <c r="H3" s="36">
        <v>500</v>
      </c>
      <c r="I3" s="38">
        <v>0.02</v>
      </c>
    </row>
    <row r="4" spans="1:9" x14ac:dyDescent="0.25">
      <c r="A4" s="34">
        <v>11359</v>
      </c>
      <c r="B4" s="31">
        <v>168.95</v>
      </c>
      <c r="C4" s="13">
        <v>2</v>
      </c>
      <c r="D4" s="12">
        <f t="shared" si="0"/>
        <v>337.9</v>
      </c>
      <c r="E4" s="35">
        <f t="shared" ref="E3:E66" si="2">VLOOKUP(D4,$H$1:$I$7,2,3%)</f>
        <v>0</v>
      </c>
      <c r="F4" s="12">
        <f t="shared" si="1"/>
        <v>337.9</v>
      </c>
      <c r="H4" s="36">
        <v>1000</v>
      </c>
      <c r="I4" s="38">
        <v>0.03</v>
      </c>
    </row>
    <row r="5" spans="1:9" x14ac:dyDescent="0.25">
      <c r="A5" s="34">
        <v>11537</v>
      </c>
      <c r="B5" s="31">
        <v>168.95</v>
      </c>
      <c r="C5" s="13">
        <v>5</v>
      </c>
      <c r="D5" s="12">
        <f t="shared" si="0"/>
        <v>844.75</v>
      </c>
      <c r="E5" s="35">
        <f t="shared" si="2"/>
        <v>0.02</v>
      </c>
      <c r="F5" s="12">
        <f t="shared" si="1"/>
        <v>827.85500000000002</v>
      </c>
      <c r="H5" s="36">
        <v>1500</v>
      </c>
      <c r="I5" s="38">
        <v>4.4999999999999998E-2</v>
      </c>
    </row>
    <row r="6" spans="1:9" x14ac:dyDescent="0.25">
      <c r="A6" s="34">
        <v>11559</v>
      </c>
      <c r="B6" s="31">
        <v>340.95</v>
      </c>
      <c r="C6" s="13">
        <v>11</v>
      </c>
      <c r="D6" s="12">
        <f t="shared" si="0"/>
        <v>3750.45</v>
      </c>
      <c r="E6" s="35">
        <f t="shared" si="2"/>
        <v>0.08</v>
      </c>
      <c r="F6" s="12">
        <f t="shared" si="1"/>
        <v>3450.4139999999998</v>
      </c>
      <c r="H6" s="36">
        <v>2000</v>
      </c>
      <c r="I6" s="38">
        <v>0.06</v>
      </c>
    </row>
    <row r="7" spans="1:9" x14ac:dyDescent="0.25">
      <c r="A7" s="34">
        <v>11587</v>
      </c>
      <c r="B7" s="31">
        <v>168.95</v>
      </c>
      <c r="C7" s="13">
        <v>9</v>
      </c>
      <c r="D7" s="12">
        <f t="shared" si="0"/>
        <v>1520.55</v>
      </c>
      <c r="E7" s="35">
        <f t="shared" si="2"/>
        <v>4.4999999999999998E-2</v>
      </c>
      <c r="F7" s="12">
        <f t="shared" si="1"/>
        <v>1452.1252499999998</v>
      </c>
      <c r="H7" s="36">
        <v>2500</v>
      </c>
      <c r="I7" s="38">
        <v>0.08</v>
      </c>
    </row>
    <row r="8" spans="1:9" x14ac:dyDescent="0.25">
      <c r="A8" s="34">
        <v>11593</v>
      </c>
      <c r="B8" s="31">
        <v>79.95</v>
      </c>
      <c r="C8" s="13">
        <v>2</v>
      </c>
      <c r="D8" s="12">
        <f t="shared" si="0"/>
        <v>159.9</v>
      </c>
      <c r="E8" s="35">
        <f t="shared" si="2"/>
        <v>0</v>
      </c>
      <c r="F8" s="12">
        <f t="shared" si="1"/>
        <v>159.9</v>
      </c>
    </row>
    <row r="9" spans="1:9" x14ac:dyDescent="0.25">
      <c r="A9" s="34">
        <v>11612</v>
      </c>
      <c r="B9" s="31">
        <v>79.95</v>
      </c>
      <c r="C9" s="13">
        <v>15</v>
      </c>
      <c r="D9" s="12">
        <f t="shared" si="0"/>
        <v>1199.25</v>
      </c>
      <c r="E9" s="35">
        <f t="shared" si="2"/>
        <v>0.03</v>
      </c>
      <c r="F9" s="12">
        <f t="shared" si="1"/>
        <v>1163.2725</v>
      </c>
    </row>
    <row r="10" spans="1:9" x14ac:dyDescent="0.25">
      <c r="A10" s="34">
        <v>12115</v>
      </c>
      <c r="B10" s="31">
        <v>340.95</v>
      </c>
      <c r="C10" s="13">
        <v>1</v>
      </c>
      <c r="D10" s="12">
        <f t="shared" si="0"/>
        <v>340.95</v>
      </c>
      <c r="E10" s="35">
        <f t="shared" si="2"/>
        <v>0</v>
      </c>
      <c r="F10" s="12">
        <f t="shared" si="1"/>
        <v>340.95</v>
      </c>
    </row>
    <row r="11" spans="1:9" x14ac:dyDescent="0.25">
      <c r="A11" s="34">
        <v>12200</v>
      </c>
      <c r="B11" s="31">
        <v>168.95</v>
      </c>
      <c r="C11" s="13">
        <v>14</v>
      </c>
      <c r="D11" s="12">
        <f t="shared" si="0"/>
        <v>2365.2999999999997</v>
      </c>
      <c r="E11" s="35">
        <f t="shared" si="2"/>
        <v>0.06</v>
      </c>
      <c r="F11" s="12">
        <f t="shared" si="1"/>
        <v>2223.3819999999996</v>
      </c>
    </row>
    <row r="12" spans="1:9" x14ac:dyDescent="0.25">
      <c r="A12" s="34">
        <v>12233</v>
      </c>
      <c r="B12" s="31">
        <v>340.95</v>
      </c>
      <c r="C12" s="13">
        <v>14</v>
      </c>
      <c r="D12" s="12">
        <f t="shared" si="0"/>
        <v>4773.3</v>
      </c>
      <c r="E12" s="35">
        <f t="shared" si="2"/>
        <v>0.08</v>
      </c>
      <c r="F12" s="12">
        <f t="shared" si="1"/>
        <v>4391.4360000000006</v>
      </c>
    </row>
    <row r="13" spans="1:9" x14ac:dyDescent="0.25">
      <c r="A13" s="34">
        <v>12492</v>
      </c>
      <c r="B13" s="31">
        <v>799.95</v>
      </c>
      <c r="C13" s="13">
        <v>7</v>
      </c>
      <c r="D13" s="12">
        <f t="shared" si="0"/>
        <v>5599.6500000000005</v>
      </c>
      <c r="E13" s="35">
        <f t="shared" si="2"/>
        <v>0.08</v>
      </c>
      <c r="F13" s="12">
        <f t="shared" si="1"/>
        <v>5151.6780000000008</v>
      </c>
    </row>
    <row r="14" spans="1:9" x14ac:dyDescent="0.25">
      <c r="A14" s="34">
        <v>12571</v>
      </c>
      <c r="B14" s="31">
        <v>340.95</v>
      </c>
      <c r="C14" s="13">
        <v>8</v>
      </c>
      <c r="D14" s="12">
        <f t="shared" si="0"/>
        <v>2727.6</v>
      </c>
      <c r="E14" s="35">
        <f t="shared" si="2"/>
        <v>0.08</v>
      </c>
      <c r="F14" s="12">
        <f t="shared" si="1"/>
        <v>2509.3919999999998</v>
      </c>
    </row>
    <row r="15" spans="1:9" x14ac:dyDescent="0.25">
      <c r="A15" s="34">
        <v>12752</v>
      </c>
      <c r="B15" s="31">
        <v>340.95</v>
      </c>
      <c r="C15" s="13">
        <v>9</v>
      </c>
      <c r="D15" s="12">
        <f t="shared" si="0"/>
        <v>3068.5499999999997</v>
      </c>
      <c r="E15" s="35">
        <f t="shared" si="2"/>
        <v>0.08</v>
      </c>
      <c r="F15" s="12">
        <f t="shared" si="1"/>
        <v>2823.0659999999998</v>
      </c>
    </row>
    <row r="16" spans="1:9" x14ac:dyDescent="0.25">
      <c r="A16" s="34">
        <v>13173</v>
      </c>
      <c r="B16" s="31">
        <v>799.95</v>
      </c>
      <c r="C16" s="13">
        <v>14</v>
      </c>
      <c r="D16" s="12">
        <f t="shared" si="0"/>
        <v>11199.300000000001</v>
      </c>
      <c r="E16" s="35">
        <f t="shared" si="2"/>
        <v>0.08</v>
      </c>
      <c r="F16" s="12">
        <f t="shared" si="1"/>
        <v>10303.356000000002</v>
      </c>
    </row>
    <row r="17" spans="1:6" x14ac:dyDescent="0.25">
      <c r="A17" s="34">
        <v>13175</v>
      </c>
      <c r="B17" s="31">
        <v>168.95</v>
      </c>
      <c r="C17" s="13">
        <v>7</v>
      </c>
      <c r="D17" s="12">
        <f t="shared" si="0"/>
        <v>1182.6499999999999</v>
      </c>
      <c r="E17" s="35">
        <f t="shared" si="2"/>
        <v>0.03</v>
      </c>
      <c r="F17" s="12">
        <f t="shared" si="1"/>
        <v>1147.1704999999999</v>
      </c>
    </row>
    <row r="18" spans="1:6" x14ac:dyDescent="0.25">
      <c r="A18" s="34">
        <v>13178</v>
      </c>
      <c r="B18" s="31">
        <v>799.95</v>
      </c>
      <c r="C18" s="13">
        <v>16</v>
      </c>
      <c r="D18" s="12">
        <f t="shared" si="0"/>
        <v>12799.2</v>
      </c>
      <c r="E18" s="35">
        <f t="shared" si="2"/>
        <v>0.08</v>
      </c>
      <c r="F18" s="12">
        <f t="shared" si="1"/>
        <v>11775.264000000001</v>
      </c>
    </row>
    <row r="19" spans="1:6" x14ac:dyDescent="0.25">
      <c r="A19" s="34">
        <v>13182</v>
      </c>
      <c r="B19" s="31">
        <v>340.95</v>
      </c>
      <c r="C19" s="13">
        <v>3</v>
      </c>
      <c r="D19" s="12">
        <f t="shared" si="0"/>
        <v>1022.8499999999999</v>
      </c>
      <c r="E19" s="35">
        <f t="shared" si="2"/>
        <v>0.03</v>
      </c>
      <c r="F19" s="12">
        <f t="shared" si="1"/>
        <v>992.16449999999986</v>
      </c>
    </row>
    <row r="20" spans="1:6" x14ac:dyDescent="0.25">
      <c r="A20" s="34">
        <v>13262</v>
      </c>
      <c r="B20" s="31">
        <v>168.95</v>
      </c>
      <c r="C20" s="13">
        <v>13</v>
      </c>
      <c r="D20" s="12">
        <f t="shared" si="0"/>
        <v>2196.35</v>
      </c>
      <c r="E20" s="35">
        <f t="shared" si="2"/>
        <v>0.06</v>
      </c>
      <c r="F20" s="12">
        <f t="shared" si="1"/>
        <v>2064.569</v>
      </c>
    </row>
    <row r="21" spans="1:6" x14ac:dyDescent="0.25">
      <c r="A21" s="34">
        <v>13299</v>
      </c>
      <c r="B21" s="31">
        <v>340.95</v>
      </c>
      <c r="C21" s="13">
        <v>12</v>
      </c>
      <c r="D21" s="12">
        <f t="shared" si="0"/>
        <v>4091.3999999999996</v>
      </c>
      <c r="E21" s="35">
        <f t="shared" si="2"/>
        <v>0.08</v>
      </c>
      <c r="F21" s="12">
        <f t="shared" si="1"/>
        <v>3764.0879999999997</v>
      </c>
    </row>
    <row r="22" spans="1:6" x14ac:dyDescent="0.25">
      <c r="A22" s="34">
        <v>13490</v>
      </c>
      <c r="B22" s="31">
        <v>79.95</v>
      </c>
      <c r="C22" s="13">
        <v>3</v>
      </c>
      <c r="D22" s="12">
        <f t="shared" si="0"/>
        <v>239.85000000000002</v>
      </c>
      <c r="E22" s="35">
        <f t="shared" si="2"/>
        <v>0</v>
      </c>
      <c r="F22" s="12">
        <f t="shared" si="1"/>
        <v>239.85000000000002</v>
      </c>
    </row>
    <row r="23" spans="1:6" x14ac:dyDescent="0.25">
      <c r="A23" s="34">
        <v>13574</v>
      </c>
      <c r="B23" s="31">
        <v>340.95</v>
      </c>
      <c r="C23" s="13">
        <v>12</v>
      </c>
      <c r="D23" s="12">
        <f t="shared" si="0"/>
        <v>4091.3999999999996</v>
      </c>
      <c r="E23" s="35">
        <f t="shared" si="2"/>
        <v>0.08</v>
      </c>
      <c r="F23" s="12">
        <f t="shared" si="1"/>
        <v>3764.0879999999997</v>
      </c>
    </row>
    <row r="24" spans="1:6" x14ac:dyDescent="0.25">
      <c r="A24" s="34">
        <v>13771</v>
      </c>
      <c r="B24" s="31">
        <v>799.95</v>
      </c>
      <c r="C24" s="13">
        <v>8</v>
      </c>
      <c r="D24" s="12">
        <f t="shared" si="0"/>
        <v>6399.6</v>
      </c>
      <c r="E24" s="35">
        <f t="shared" si="2"/>
        <v>0.08</v>
      </c>
      <c r="F24" s="12">
        <f t="shared" si="1"/>
        <v>5887.6320000000005</v>
      </c>
    </row>
    <row r="25" spans="1:6" x14ac:dyDescent="0.25">
      <c r="A25" s="34">
        <v>13940</v>
      </c>
      <c r="B25" s="31">
        <v>168.95</v>
      </c>
      <c r="C25" s="13">
        <v>6</v>
      </c>
      <c r="D25" s="12">
        <f t="shared" si="0"/>
        <v>1013.6999999999999</v>
      </c>
      <c r="E25" s="35">
        <f t="shared" si="2"/>
        <v>0.03</v>
      </c>
      <c r="F25" s="12">
        <f t="shared" si="1"/>
        <v>983.28899999999987</v>
      </c>
    </row>
    <row r="26" spans="1:6" x14ac:dyDescent="0.25">
      <c r="A26" s="34">
        <v>14174</v>
      </c>
      <c r="B26" s="31">
        <v>168.95</v>
      </c>
      <c r="C26" s="13">
        <v>3</v>
      </c>
      <c r="D26" s="12">
        <f t="shared" si="0"/>
        <v>506.84999999999997</v>
      </c>
      <c r="E26" s="35">
        <f t="shared" si="2"/>
        <v>0.02</v>
      </c>
      <c r="F26" s="12">
        <f t="shared" si="1"/>
        <v>496.71299999999997</v>
      </c>
    </row>
    <row r="27" spans="1:6" x14ac:dyDescent="0.25">
      <c r="A27" s="34">
        <v>14272</v>
      </c>
      <c r="B27" s="31">
        <v>799.95</v>
      </c>
      <c r="C27" s="13">
        <v>10</v>
      </c>
      <c r="D27" s="12">
        <f t="shared" si="0"/>
        <v>7999.5</v>
      </c>
      <c r="E27" s="35">
        <f t="shared" si="2"/>
        <v>0.08</v>
      </c>
      <c r="F27" s="12">
        <f t="shared" si="1"/>
        <v>7359.54</v>
      </c>
    </row>
    <row r="28" spans="1:6" x14ac:dyDescent="0.25">
      <c r="A28" s="34">
        <v>14366</v>
      </c>
      <c r="B28" s="31">
        <v>79.95</v>
      </c>
      <c r="C28" s="13">
        <v>2</v>
      </c>
      <c r="D28" s="12">
        <f t="shared" si="0"/>
        <v>159.9</v>
      </c>
      <c r="E28" s="35">
        <f t="shared" si="2"/>
        <v>0</v>
      </c>
      <c r="F28" s="12">
        <f t="shared" si="1"/>
        <v>159.9</v>
      </c>
    </row>
    <row r="29" spans="1:6" x14ac:dyDescent="0.25">
      <c r="A29" s="34">
        <v>14504</v>
      </c>
      <c r="B29" s="31">
        <v>168.95</v>
      </c>
      <c r="C29" s="13">
        <v>15</v>
      </c>
      <c r="D29" s="12">
        <f t="shared" si="0"/>
        <v>2534.25</v>
      </c>
      <c r="E29" s="35">
        <f t="shared" si="2"/>
        <v>0.08</v>
      </c>
      <c r="F29" s="12">
        <f t="shared" si="1"/>
        <v>2331.5100000000002</v>
      </c>
    </row>
    <row r="30" spans="1:6" x14ac:dyDescent="0.25">
      <c r="A30" s="34">
        <v>14519</v>
      </c>
      <c r="B30" s="31">
        <v>799.95</v>
      </c>
      <c r="C30" s="13">
        <v>8</v>
      </c>
      <c r="D30" s="12">
        <f t="shared" si="0"/>
        <v>6399.6</v>
      </c>
      <c r="E30" s="35">
        <f t="shared" si="2"/>
        <v>0.08</v>
      </c>
      <c r="F30" s="12">
        <f t="shared" si="1"/>
        <v>5887.6320000000005</v>
      </c>
    </row>
    <row r="31" spans="1:6" x14ac:dyDescent="0.25">
      <c r="A31" s="34">
        <v>14607</v>
      </c>
      <c r="B31" s="31">
        <v>340.95</v>
      </c>
      <c r="C31" s="13">
        <v>3</v>
      </c>
      <c r="D31" s="12">
        <f t="shared" si="0"/>
        <v>1022.8499999999999</v>
      </c>
      <c r="E31" s="35">
        <f t="shared" si="2"/>
        <v>0.03</v>
      </c>
      <c r="F31" s="12">
        <f t="shared" si="1"/>
        <v>992.16449999999986</v>
      </c>
    </row>
    <row r="32" spans="1:6" x14ac:dyDescent="0.25">
      <c r="A32" s="34">
        <v>14692</v>
      </c>
      <c r="B32" s="31">
        <v>799.95</v>
      </c>
      <c r="C32" s="13">
        <v>6</v>
      </c>
      <c r="D32" s="12">
        <f t="shared" si="0"/>
        <v>4799.7000000000007</v>
      </c>
      <c r="E32" s="35">
        <f t="shared" si="2"/>
        <v>0.08</v>
      </c>
      <c r="F32" s="12">
        <f t="shared" si="1"/>
        <v>4415.7240000000011</v>
      </c>
    </row>
    <row r="33" spans="1:6" x14ac:dyDescent="0.25">
      <c r="A33" s="34">
        <v>14993</v>
      </c>
      <c r="B33" s="31">
        <v>799.95</v>
      </c>
      <c r="C33" s="13">
        <v>11</v>
      </c>
      <c r="D33" s="12">
        <f t="shared" si="0"/>
        <v>8799.4500000000007</v>
      </c>
      <c r="E33" s="35">
        <f t="shared" si="2"/>
        <v>0.08</v>
      </c>
      <c r="F33" s="12">
        <f t="shared" si="1"/>
        <v>8095.4940000000006</v>
      </c>
    </row>
    <row r="34" spans="1:6" x14ac:dyDescent="0.25">
      <c r="A34" s="34">
        <v>15055</v>
      </c>
      <c r="B34" s="31">
        <v>340.95</v>
      </c>
      <c r="C34" s="13">
        <v>2</v>
      </c>
      <c r="D34" s="12">
        <f t="shared" si="0"/>
        <v>681.9</v>
      </c>
      <c r="E34" s="35">
        <f t="shared" si="2"/>
        <v>0.02</v>
      </c>
      <c r="F34" s="12">
        <f t="shared" si="1"/>
        <v>668.26199999999994</v>
      </c>
    </row>
    <row r="35" spans="1:6" x14ac:dyDescent="0.25">
      <c r="A35" s="34">
        <v>15087</v>
      </c>
      <c r="B35" s="31">
        <v>340.95</v>
      </c>
      <c r="C35" s="13">
        <v>11</v>
      </c>
      <c r="D35" s="12">
        <f t="shared" si="0"/>
        <v>3750.45</v>
      </c>
      <c r="E35" s="35">
        <f t="shared" si="2"/>
        <v>0.08</v>
      </c>
      <c r="F35" s="12">
        <f t="shared" si="1"/>
        <v>3450.4139999999998</v>
      </c>
    </row>
    <row r="36" spans="1:6" x14ac:dyDescent="0.25">
      <c r="A36" s="34">
        <v>15255</v>
      </c>
      <c r="B36" s="31">
        <v>79.95</v>
      </c>
      <c r="C36" s="13">
        <v>1</v>
      </c>
      <c r="D36" s="12">
        <f t="shared" si="0"/>
        <v>79.95</v>
      </c>
      <c r="E36" s="35">
        <f t="shared" si="2"/>
        <v>0</v>
      </c>
      <c r="F36" s="12">
        <f t="shared" si="1"/>
        <v>79.95</v>
      </c>
    </row>
    <row r="37" spans="1:6" x14ac:dyDescent="0.25">
      <c r="A37" s="34">
        <v>15367</v>
      </c>
      <c r="B37" s="31">
        <v>340.95</v>
      </c>
      <c r="C37" s="13">
        <v>14</v>
      </c>
      <c r="D37" s="12">
        <f t="shared" si="0"/>
        <v>4773.3</v>
      </c>
      <c r="E37" s="35">
        <f t="shared" si="2"/>
        <v>0.08</v>
      </c>
      <c r="F37" s="12">
        <f t="shared" si="1"/>
        <v>4391.4360000000006</v>
      </c>
    </row>
    <row r="38" spans="1:6" x14ac:dyDescent="0.25">
      <c r="A38" s="34">
        <v>15495</v>
      </c>
      <c r="B38" s="31">
        <v>79.95</v>
      </c>
      <c r="C38" s="13">
        <v>5</v>
      </c>
      <c r="D38" s="12">
        <f t="shared" si="0"/>
        <v>399.75</v>
      </c>
      <c r="E38" s="35">
        <f t="shared" si="2"/>
        <v>0</v>
      </c>
      <c r="F38" s="12">
        <f t="shared" si="1"/>
        <v>399.75</v>
      </c>
    </row>
    <row r="39" spans="1:6" x14ac:dyDescent="0.25">
      <c r="A39" s="34">
        <v>15610</v>
      </c>
      <c r="B39" s="31">
        <v>79.95</v>
      </c>
      <c r="C39" s="13">
        <v>13</v>
      </c>
      <c r="D39" s="12">
        <f t="shared" si="0"/>
        <v>1039.3500000000001</v>
      </c>
      <c r="E39" s="35">
        <f t="shared" si="2"/>
        <v>0.03</v>
      </c>
      <c r="F39" s="12">
        <f t="shared" si="1"/>
        <v>1008.1695000000001</v>
      </c>
    </row>
    <row r="40" spans="1:6" x14ac:dyDescent="0.25">
      <c r="A40" s="34">
        <v>15775</v>
      </c>
      <c r="B40" s="31">
        <v>340.95</v>
      </c>
      <c r="C40" s="13">
        <v>1</v>
      </c>
      <c r="D40" s="12">
        <f t="shared" si="0"/>
        <v>340.95</v>
      </c>
      <c r="E40" s="35">
        <f t="shared" si="2"/>
        <v>0</v>
      </c>
      <c r="F40" s="12">
        <f t="shared" si="1"/>
        <v>340.95</v>
      </c>
    </row>
    <row r="41" spans="1:6" x14ac:dyDescent="0.25">
      <c r="A41" s="34">
        <v>15815</v>
      </c>
      <c r="B41" s="31">
        <v>340.95</v>
      </c>
      <c r="C41" s="13">
        <v>18</v>
      </c>
      <c r="D41" s="12">
        <f t="shared" si="0"/>
        <v>6137.0999999999995</v>
      </c>
      <c r="E41" s="35">
        <f t="shared" si="2"/>
        <v>0.08</v>
      </c>
      <c r="F41" s="12">
        <f t="shared" si="1"/>
        <v>5646.1319999999996</v>
      </c>
    </row>
    <row r="42" spans="1:6" x14ac:dyDescent="0.25">
      <c r="A42" s="34">
        <v>15906</v>
      </c>
      <c r="B42" s="31">
        <v>168.95</v>
      </c>
      <c r="C42" s="13">
        <v>10</v>
      </c>
      <c r="D42" s="12">
        <f t="shared" si="0"/>
        <v>1689.5</v>
      </c>
      <c r="E42" s="35">
        <f t="shared" si="2"/>
        <v>4.4999999999999998E-2</v>
      </c>
      <c r="F42" s="12">
        <f t="shared" si="1"/>
        <v>1613.4724999999999</v>
      </c>
    </row>
    <row r="43" spans="1:6" x14ac:dyDescent="0.25">
      <c r="A43" s="34">
        <v>16183</v>
      </c>
      <c r="B43" s="31">
        <v>340.95</v>
      </c>
      <c r="C43" s="13">
        <v>12</v>
      </c>
      <c r="D43" s="12">
        <f t="shared" si="0"/>
        <v>4091.3999999999996</v>
      </c>
      <c r="E43" s="35">
        <f t="shared" si="2"/>
        <v>0.08</v>
      </c>
      <c r="F43" s="12">
        <f t="shared" si="1"/>
        <v>3764.0879999999997</v>
      </c>
    </row>
    <row r="44" spans="1:6" x14ac:dyDescent="0.25">
      <c r="A44" s="34">
        <v>16244</v>
      </c>
      <c r="B44" s="31">
        <v>340.95</v>
      </c>
      <c r="C44" s="13">
        <v>8</v>
      </c>
      <c r="D44" s="12">
        <f t="shared" si="0"/>
        <v>2727.6</v>
      </c>
      <c r="E44" s="35">
        <f t="shared" si="2"/>
        <v>0.08</v>
      </c>
      <c r="F44" s="12">
        <f t="shared" si="1"/>
        <v>2509.3919999999998</v>
      </c>
    </row>
    <row r="45" spans="1:6" x14ac:dyDescent="0.25">
      <c r="A45" s="34">
        <v>16309</v>
      </c>
      <c r="B45" s="31">
        <v>168.95</v>
      </c>
      <c r="C45" s="13">
        <v>14</v>
      </c>
      <c r="D45" s="12">
        <f t="shared" si="0"/>
        <v>2365.2999999999997</v>
      </c>
      <c r="E45" s="35">
        <f t="shared" si="2"/>
        <v>0.06</v>
      </c>
      <c r="F45" s="12">
        <f t="shared" si="1"/>
        <v>2223.3819999999996</v>
      </c>
    </row>
    <row r="46" spans="1:6" x14ac:dyDescent="0.25">
      <c r="A46" s="34">
        <v>16450</v>
      </c>
      <c r="B46" s="31">
        <v>79.95</v>
      </c>
      <c r="C46" s="13">
        <v>8</v>
      </c>
      <c r="D46" s="12">
        <f t="shared" si="0"/>
        <v>639.6</v>
      </c>
      <c r="E46" s="35">
        <f t="shared" si="2"/>
        <v>0.02</v>
      </c>
      <c r="F46" s="12">
        <f t="shared" si="1"/>
        <v>626.80799999999999</v>
      </c>
    </row>
    <row r="47" spans="1:6" x14ac:dyDescent="0.25">
      <c r="A47" s="34">
        <v>16465</v>
      </c>
      <c r="B47" s="31">
        <v>340.95</v>
      </c>
      <c r="C47" s="13">
        <v>4</v>
      </c>
      <c r="D47" s="12">
        <f t="shared" si="0"/>
        <v>1363.8</v>
      </c>
      <c r="E47" s="35">
        <f t="shared" si="2"/>
        <v>0.03</v>
      </c>
      <c r="F47" s="12">
        <f t="shared" si="1"/>
        <v>1322.886</v>
      </c>
    </row>
    <row r="48" spans="1:6" x14ac:dyDescent="0.25">
      <c r="A48" s="34">
        <v>16508</v>
      </c>
      <c r="B48" s="31">
        <v>340.95</v>
      </c>
      <c r="C48" s="13">
        <v>8</v>
      </c>
      <c r="D48" s="12">
        <f t="shared" si="0"/>
        <v>2727.6</v>
      </c>
      <c r="E48" s="35">
        <f t="shared" si="2"/>
        <v>0.08</v>
      </c>
      <c r="F48" s="12">
        <f t="shared" si="1"/>
        <v>2509.3919999999998</v>
      </c>
    </row>
    <row r="49" spans="1:6" x14ac:dyDescent="0.25">
      <c r="A49" s="34">
        <v>16561</v>
      </c>
      <c r="B49" s="31">
        <v>799.95</v>
      </c>
      <c r="C49" s="13">
        <v>3</v>
      </c>
      <c r="D49" s="12">
        <f t="shared" si="0"/>
        <v>2399.8500000000004</v>
      </c>
      <c r="E49" s="35">
        <f t="shared" si="2"/>
        <v>0.06</v>
      </c>
      <c r="F49" s="12">
        <f t="shared" si="1"/>
        <v>2255.8590000000004</v>
      </c>
    </row>
    <row r="50" spans="1:6" x14ac:dyDescent="0.25">
      <c r="A50" s="34">
        <v>16651</v>
      </c>
      <c r="B50" s="31">
        <v>799.95</v>
      </c>
      <c r="C50" s="13">
        <v>1</v>
      </c>
      <c r="D50" s="12">
        <f t="shared" si="0"/>
        <v>799.95</v>
      </c>
      <c r="E50" s="35">
        <f t="shared" si="2"/>
        <v>0.02</v>
      </c>
      <c r="F50" s="12">
        <f t="shared" si="1"/>
        <v>783.95100000000002</v>
      </c>
    </row>
    <row r="51" spans="1:6" x14ac:dyDescent="0.25">
      <c r="A51" s="34">
        <v>16689</v>
      </c>
      <c r="B51" s="31">
        <v>340.95</v>
      </c>
      <c r="C51" s="13">
        <v>8</v>
      </c>
      <c r="D51" s="12">
        <f t="shared" si="0"/>
        <v>2727.6</v>
      </c>
      <c r="E51" s="35">
        <f t="shared" si="2"/>
        <v>0.08</v>
      </c>
      <c r="F51" s="12">
        <f t="shared" si="1"/>
        <v>2509.3919999999998</v>
      </c>
    </row>
    <row r="52" spans="1:6" x14ac:dyDescent="0.25">
      <c r="A52" s="34">
        <v>16723</v>
      </c>
      <c r="B52" s="31">
        <v>79.95</v>
      </c>
      <c r="C52" s="13">
        <v>13</v>
      </c>
      <c r="D52" s="12">
        <f t="shared" si="0"/>
        <v>1039.3500000000001</v>
      </c>
      <c r="E52" s="35">
        <f t="shared" si="2"/>
        <v>0.03</v>
      </c>
      <c r="F52" s="12">
        <f t="shared" si="1"/>
        <v>1008.1695000000001</v>
      </c>
    </row>
    <row r="53" spans="1:6" x14ac:dyDescent="0.25">
      <c r="A53" s="34">
        <v>16810</v>
      </c>
      <c r="B53" s="31">
        <v>340.95</v>
      </c>
      <c r="C53" s="13">
        <v>2</v>
      </c>
      <c r="D53" s="12">
        <f t="shared" si="0"/>
        <v>681.9</v>
      </c>
      <c r="E53" s="35">
        <f t="shared" si="2"/>
        <v>0.02</v>
      </c>
      <c r="F53" s="12">
        <f t="shared" si="1"/>
        <v>668.26199999999994</v>
      </c>
    </row>
    <row r="54" spans="1:6" x14ac:dyDescent="0.25">
      <c r="A54" s="34">
        <v>16891</v>
      </c>
      <c r="B54" s="31">
        <v>168.95</v>
      </c>
      <c r="C54" s="13">
        <v>7</v>
      </c>
      <c r="D54" s="12">
        <f t="shared" si="0"/>
        <v>1182.6499999999999</v>
      </c>
      <c r="E54" s="35">
        <f t="shared" si="2"/>
        <v>0.03</v>
      </c>
      <c r="F54" s="12">
        <f t="shared" si="1"/>
        <v>1147.1704999999999</v>
      </c>
    </row>
    <row r="55" spans="1:6" x14ac:dyDescent="0.25">
      <c r="A55" s="34">
        <v>16938</v>
      </c>
      <c r="B55" s="31">
        <v>79.95</v>
      </c>
      <c r="C55" s="13">
        <v>6</v>
      </c>
      <c r="D55" s="12">
        <f t="shared" si="0"/>
        <v>479.70000000000005</v>
      </c>
      <c r="E55" s="35">
        <f t="shared" si="2"/>
        <v>0</v>
      </c>
      <c r="F55" s="12">
        <f t="shared" si="1"/>
        <v>479.70000000000005</v>
      </c>
    </row>
    <row r="56" spans="1:6" x14ac:dyDescent="0.25">
      <c r="A56" s="34">
        <v>16941</v>
      </c>
      <c r="B56" s="31">
        <v>168.95</v>
      </c>
      <c r="C56" s="13">
        <v>9</v>
      </c>
      <c r="D56" s="12">
        <f t="shared" si="0"/>
        <v>1520.55</v>
      </c>
      <c r="E56" s="35">
        <f t="shared" si="2"/>
        <v>4.4999999999999998E-2</v>
      </c>
      <c r="F56" s="12">
        <f t="shared" si="1"/>
        <v>1452.1252499999998</v>
      </c>
    </row>
    <row r="57" spans="1:6" x14ac:dyDescent="0.25">
      <c r="A57" s="34">
        <v>17088</v>
      </c>
      <c r="B57" s="31">
        <v>340.95</v>
      </c>
      <c r="C57" s="13">
        <v>4</v>
      </c>
      <c r="D57" s="12">
        <f t="shared" si="0"/>
        <v>1363.8</v>
      </c>
      <c r="E57" s="35">
        <f t="shared" si="2"/>
        <v>0.03</v>
      </c>
      <c r="F57" s="12">
        <f t="shared" si="1"/>
        <v>1322.886</v>
      </c>
    </row>
    <row r="58" spans="1:6" x14ac:dyDescent="0.25">
      <c r="A58" s="34">
        <v>17101</v>
      </c>
      <c r="B58" s="31">
        <v>79.95</v>
      </c>
      <c r="C58" s="13">
        <v>3</v>
      </c>
      <c r="D58" s="12">
        <f t="shared" si="0"/>
        <v>239.85000000000002</v>
      </c>
      <c r="E58" s="35">
        <f t="shared" si="2"/>
        <v>0</v>
      </c>
      <c r="F58" s="12">
        <f t="shared" si="1"/>
        <v>239.85000000000002</v>
      </c>
    </row>
    <row r="59" spans="1:6" x14ac:dyDescent="0.25">
      <c r="A59" s="34">
        <v>17258</v>
      </c>
      <c r="B59" s="31">
        <v>799.95</v>
      </c>
      <c r="C59" s="13">
        <v>19</v>
      </c>
      <c r="D59" s="12">
        <f t="shared" si="0"/>
        <v>15199.050000000001</v>
      </c>
      <c r="E59" s="35">
        <f t="shared" si="2"/>
        <v>0.08</v>
      </c>
      <c r="F59" s="12">
        <f t="shared" si="1"/>
        <v>13983.126000000002</v>
      </c>
    </row>
    <row r="60" spans="1:6" x14ac:dyDescent="0.25">
      <c r="A60" s="34">
        <v>17378</v>
      </c>
      <c r="B60" s="31">
        <v>799.95</v>
      </c>
      <c r="C60" s="13">
        <v>13</v>
      </c>
      <c r="D60" s="12">
        <f t="shared" si="0"/>
        <v>10399.35</v>
      </c>
      <c r="E60" s="35">
        <f t="shared" si="2"/>
        <v>0.08</v>
      </c>
      <c r="F60" s="12">
        <f t="shared" si="1"/>
        <v>9567.402</v>
      </c>
    </row>
    <row r="61" spans="1:6" x14ac:dyDescent="0.25">
      <c r="A61" s="34">
        <v>17607</v>
      </c>
      <c r="B61" s="31">
        <v>79.95</v>
      </c>
      <c r="C61" s="13">
        <v>11</v>
      </c>
      <c r="D61" s="12">
        <f t="shared" si="0"/>
        <v>879.45</v>
      </c>
      <c r="E61" s="35">
        <f t="shared" si="2"/>
        <v>0.02</v>
      </c>
      <c r="F61" s="12">
        <f t="shared" si="1"/>
        <v>861.86099999999999</v>
      </c>
    </row>
    <row r="62" spans="1:6" x14ac:dyDescent="0.25">
      <c r="A62" s="34">
        <v>17628</v>
      </c>
      <c r="B62" s="31">
        <v>799.95</v>
      </c>
      <c r="C62" s="13">
        <v>10</v>
      </c>
      <c r="D62" s="12">
        <f t="shared" si="0"/>
        <v>7999.5</v>
      </c>
      <c r="E62" s="35">
        <f t="shared" si="2"/>
        <v>0.08</v>
      </c>
      <c r="F62" s="12">
        <f t="shared" si="1"/>
        <v>7359.54</v>
      </c>
    </row>
    <row r="63" spans="1:6" x14ac:dyDescent="0.25">
      <c r="A63" s="34">
        <v>17686</v>
      </c>
      <c r="B63" s="31">
        <v>340.95</v>
      </c>
      <c r="C63" s="13">
        <v>4</v>
      </c>
      <c r="D63" s="12">
        <f t="shared" si="0"/>
        <v>1363.8</v>
      </c>
      <c r="E63" s="35">
        <f t="shared" si="2"/>
        <v>0.03</v>
      </c>
      <c r="F63" s="12">
        <f t="shared" si="1"/>
        <v>1322.886</v>
      </c>
    </row>
    <row r="64" spans="1:6" x14ac:dyDescent="0.25">
      <c r="A64" s="34">
        <v>17950</v>
      </c>
      <c r="B64" s="31">
        <v>340.95</v>
      </c>
      <c r="C64" s="13">
        <v>2</v>
      </c>
      <c r="D64" s="12">
        <f t="shared" si="0"/>
        <v>681.9</v>
      </c>
      <c r="E64" s="35">
        <f t="shared" si="2"/>
        <v>0.02</v>
      </c>
      <c r="F64" s="12">
        <f t="shared" si="1"/>
        <v>668.26199999999994</v>
      </c>
    </row>
    <row r="65" spans="1:6" x14ac:dyDescent="0.25">
      <c r="A65" s="34">
        <v>17975</v>
      </c>
      <c r="B65" s="31">
        <v>340.95</v>
      </c>
      <c r="C65" s="13">
        <v>6</v>
      </c>
      <c r="D65" s="12">
        <f t="shared" si="0"/>
        <v>2045.6999999999998</v>
      </c>
      <c r="E65" s="35">
        <f t="shared" si="2"/>
        <v>0.06</v>
      </c>
      <c r="F65" s="12">
        <f t="shared" si="1"/>
        <v>1922.9579999999996</v>
      </c>
    </row>
    <row r="66" spans="1:6" x14ac:dyDescent="0.25">
      <c r="A66" s="34">
        <v>17992</v>
      </c>
      <c r="B66" s="31">
        <v>168.95</v>
      </c>
      <c r="C66" s="13">
        <v>1</v>
      </c>
      <c r="D66" s="12">
        <f t="shared" ref="D66:D129" si="3">B66*C66</f>
        <v>168.95</v>
      </c>
      <c r="E66" s="35">
        <f t="shared" si="2"/>
        <v>0</v>
      </c>
      <c r="F66" s="12">
        <f t="shared" si="1"/>
        <v>168.95</v>
      </c>
    </row>
    <row r="67" spans="1:6" x14ac:dyDescent="0.25">
      <c r="A67" s="34">
        <v>18128</v>
      </c>
      <c r="B67" s="31">
        <v>799.95</v>
      </c>
      <c r="C67" s="13">
        <v>8</v>
      </c>
      <c r="D67" s="12">
        <f t="shared" si="3"/>
        <v>6399.6</v>
      </c>
      <c r="E67" s="35">
        <f t="shared" ref="E67:E130" si="4">VLOOKUP(D67,$H$1:$I$7,2,3%)</f>
        <v>0.08</v>
      </c>
      <c r="F67" s="12">
        <f t="shared" ref="F67:F130" si="5">D67*(100%-E67)</f>
        <v>5887.6320000000005</v>
      </c>
    </row>
    <row r="68" spans="1:6" x14ac:dyDescent="0.25">
      <c r="A68" s="34">
        <v>18242</v>
      </c>
      <c r="B68" s="31">
        <v>340.95</v>
      </c>
      <c r="C68" s="13">
        <v>7</v>
      </c>
      <c r="D68" s="12">
        <f t="shared" si="3"/>
        <v>2386.65</v>
      </c>
      <c r="E68" s="35">
        <f t="shared" si="4"/>
        <v>0.06</v>
      </c>
      <c r="F68" s="12">
        <f t="shared" si="5"/>
        <v>2243.451</v>
      </c>
    </row>
    <row r="69" spans="1:6" x14ac:dyDescent="0.25">
      <c r="A69" s="34">
        <v>18269</v>
      </c>
      <c r="B69" s="31">
        <v>340.95</v>
      </c>
      <c r="C69" s="13">
        <v>10</v>
      </c>
      <c r="D69" s="12">
        <f t="shared" si="3"/>
        <v>3409.5</v>
      </c>
      <c r="E69" s="35">
        <f t="shared" si="4"/>
        <v>0.08</v>
      </c>
      <c r="F69" s="12">
        <f t="shared" si="5"/>
        <v>3136.7400000000002</v>
      </c>
    </row>
    <row r="70" spans="1:6" x14ac:dyDescent="0.25">
      <c r="A70" s="34">
        <v>18287</v>
      </c>
      <c r="B70" s="31">
        <v>79.95</v>
      </c>
      <c r="C70" s="13">
        <v>12</v>
      </c>
      <c r="D70" s="12">
        <f t="shared" si="3"/>
        <v>959.40000000000009</v>
      </c>
      <c r="E70" s="35">
        <f t="shared" si="4"/>
        <v>0.02</v>
      </c>
      <c r="F70" s="12">
        <f t="shared" si="5"/>
        <v>940.2120000000001</v>
      </c>
    </row>
    <row r="71" spans="1:6" x14ac:dyDescent="0.25">
      <c r="A71" s="34">
        <v>18318</v>
      </c>
      <c r="B71" s="31">
        <v>168.95</v>
      </c>
      <c r="C71" s="13">
        <v>10</v>
      </c>
      <c r="D71" s="12">
        <f t="shared" si="3"/>
        <v>1689.5</v>
      </c>
      <c r="E71" s="35">
        <f t="shared" si="4"/>
        <v>4.4999999999999998E-2</v>
      </c>
      <c r="F71" s="12">
        <f t="shared" si="5"/>
        <v>1613.4724999999999</v>
      </c>
    </row>
    <row r="72" spans="1:6" x14ac:dyDescent="0.25">
      <c r="A72" s="34">
        <v>18351</v>
      </c>
      <c r="B72" s="31">
        <v>168.95</v>
      </c>
      <c r="C72" s="13">
        <v>4</v>
      </c>
      <c r="D72" s="12">
        <f t="shared" si="3"/>
        <v>675.8</v>
      </c>
      <c r="E72" s="35">
        <f t="shared" si="4"/>
        <v>0.02</v>
      </c>
      <c r="F72" s="12">
        <f t="shared" si="5"/>
        <v>662.28399999999999</v>
      </c>
    </row>
    <row r="73" spans="1:6" x14ac:dyDescent="0.25">
      <c r="A73" s="34">
        <v>18507</v>
      </c>
      <c r="B73" s="31">
        <v>79.95</v>
      </c>
      <c r="C73" s="13">
        <v>1</v>
      </c>
      <c r="D73" s="12">
        <f t="shared" si="3"/>
        <v>79.95</v>
      </c>
      <c r="E73" s="35">
        <f t="shared" si="4"/>
        <v>0</v>
      </c>
      <c r="F73" s="12">
        <f t="shared" si="5"/>
        <v>79.95</v>
      </c>
    </row>
    <row r="74" spans="1:6" x14ac:dyDescent="0.25">
      <c r="A74" s="34">
        <v>18512</v>
      </c>
      <c r="B74" s="31">
        <v>340.95</v>
      </c>
      <c r="C74" s="13">
        <v>1</v>
      </c>
      <c r="D74" s="12">
        <f t="shared" si="3"/>
        <v>340.95</v>
      </c>
      <c r="E74" s="35">
        <f t="shared" si="4"/>
        <v>0</v>
      </c>
      <c r="F74" s="12">
        <f t="shared" si="5"/>
        <v>340.95</v>
      </c>
    </row>
    <row r="75" spans="1:6" x14ac:dyDescent="0.25">
      <c r="A75" s="34">
        <v>18775</v>
      </c>
      <c r="B75" s="31">
        <v>79.95</v>
      </c>
      <c r="C75" s="13">
        <v>1</v>
      </c>
      <c r="D75" s="12">
        <f t="shared" si="3"/>
        <v>79.95</v>
      </c>
      <c r="E75" s="35">
        <f t="shared" si="4"/>
        <v>0</v>
      </c>
      <c r="F75" s="12">
        <f t="shared" si="5"/>
        <v>79.95</v>
      </c>
    </row>
    <row r="76" spans="1:6" x14ac:dyDescent="0.25">
      <c r="A76" s="34">
        <v>18820</v>
      </c>
      <c r="B76" s="31">
        <v>79.95</v>
      </c>
      <c r="C76" s="13">
        <v>12</v>
      </c>
      <c r="D76" s="12">
        <f t="shared" si="3"/>
        <v>959.40000000000009</v>
      </c>
      <c r="E76" s="35">
        <f t="shared" si="4"/>
        <v>0.02</v>
      </c>
      <c r="F76" s="12">
        <f t="shared" si="5"/>
        <v>940.2120000000001</v>
      </c>
    </row>
    <row r="77" spans="1:6" x14ac:dyDescent="0.25">
      <c r="A77" s="34">
        <v>18829</v>
      </c>
      <c r="B77" s="31">
        <v>340.95</v>
      </c>
      <c r="C77" s="13">
        <v>2</v>
      </c>
      <c r="D77" s="12">
        <f t="shared" si="3"/>
        <v>681.9</v>
      </c>
      <c r="E77" s="35">
        <f t="shared" si="4"/>
        <v>0.02</v>
      </c>
      <c r="F77" s="12">
        <f t="shared" si="5"/>
        <v>668.26199999999994</v>
      </c>
    </row>
    <row r="78" spans="1:6" x14ac:dyDescent="0.25">
      <c r="A78" s="34">
        <v>18870</v>
      </c>
      <c r="B78" s="31">
        <v>799.95</v>
      </c>
      <c r="C78" s="13">
        <v>18</v>
      </c>
      <c r="D78" s="12">
        <f t="shared" si="3"/>
        <v>14399.1</v>
      </c>
      <c r="E78" s="35">
        <f t="shared" si="4"/>
        <v>0.08</v>
      </c>
      <c r="F78" s="12">
        <f t="shared" si="5"/>
        <v>13247.172</v>
      </c>
    </row>
    <row r="79" spans="1:6" x14ac:dyDescent="0.25">
      <c r="A79" s="34">
        <v>18887</v>
      </c>
      <c r="B79" s="31">
        <v>168.95</v>
      </c>
      <c r="C79" s="13">
        <v>13</v>
      </c>
      <c r="D79" s="12">
        <f t="shared" si="3"/>
        <v>2196.35</v>
      </c>
      <c r="E79" s="35">
        <f t="shared" si="4"/>
        <v>0.06</v>
      </c>
      <c r="F79" s="12">
        <f t="shared" si="5"/>
        <v>2064.569</v>
      </c>
    </row>
    <row r="80" spans="1:6" x14ac:dyDescent="0.25">
      <c r="A80" s="34">
        <v>18898</v>
      </c>
      <c r="B80" s="31">
        <v>799.95</v>
      </c>
      <c r="C80" s="13">
        <v>5</v>
      </c>
      <c r="D80" s="12">
        <f t="shared" si="3"/>
        <v>3999.75</v>
      </c>
      <c r="E80" s="35">
        <f t="shared" si="4"/>
        <v>0.08</v>
      </c>
      <c r="F80" s="12">
        <f t="shared" si="5"/>
        <v>3679.77</v>
      </c>
    </row>
    <row r="81" spans="1:6" x14ac:dyDescent="0.25">
      <c r="A81" s="34">
        <v>18987</v>
      </c>
      <c r="B81" s="31">
        <v>340.95</v>
      </c>
      <c r="C81" s="13">
        <v>6</v>
      </c>
      <c r="D81" s="12">
        <f t="shared" si="3"/>
        <v>2045.6999999999998</v>
      </c>
      <c r="E81" s="35">
        <f t="shared" si="4"/>
        <v>0.06</v>
      </c>
      <c r="F81" s="12">
        <f t="shared" si="5"/>
        <v>1922.9579999999996</v>
      </c>
    </row>
    <row r="82" spans="1:6" x14ac:dyDescent="0.25">
      <c r="A82" s="34">
        <v>19111</v>
      </c>
      <c r="B82" s="31">
        <v>168.95</v>
      </c>
      <c r="C82" s="13">
        <v>15</v>
      </c>
      <c r="D82" s="12">
        <f t="shared" si="3"/>
        <v>2534.25</v>
      </c>
      <c r="E82" s="35">
        <f t="shared" si="4"/>
        <v>0.08</v>
      </c>
      <c r="F82" s="12">
        <f t="shared" si="5"/>
        <v>2331.5100000000002</v>
      </c>
    </row>
    <row r="83" spans="1:6" x14ac:dyDescent="0.25">
      <c r="A83" s="34">
        <v>19119</v>
      </c>
      <c r="B83" s="31">
        <v>340.95</v>
      </c>
      <c r="C83" s="13">
        <v>12</v>
      </c>
      <c r="D83" s="12">
        <f t="shared" si="3"/>
        <v>4091.3999999999996</v>
      </c>
      <c r="E83" s="35">
        <f t="shared" si="4"/>
        <v>0.08</v>
      </c>
      <c r="F83" s="12">
        <f t="shared" si="5"/>
        <v>3764.0879999999997</v>
      </c>
    </row>
    <row r="84" spans="1:6" x14ac:dyDescent="0.25">
      <c r="A84" s="34">
        <v>19161</v>
      </c>
      <c r="B84" s="31">
        <v>799.95</v>
      </c>
      <c r="C84" s="13">
        <v>13</v>
      </c>
      <c r="D84" s="12">
        <f t="shared" si="3"/>
        <v>10399.35</v>
      </c>
      <c r="E84" s="35">
        <f t="shared" si="4"/>
        <v>0.08</v>
      </c>
      <c r="F84" s="12">
        <f t="shared" si="5"/>
        <v>9567.402</v>
      </c>
    </row>
    <row r="85" spans="1:6" x14ac:dyDescent="0.25">
      <c r="A85" s="34">
        <v>19204</v>
      </c>
      <c r="B85" s="31">
        <v>340.95</v>
      </c>
      <c r="C85" s="13">
        <v>9</v>
      </c>
      <c r="D85" s="12">
        <f t="shared" si="3"/>
        <v>3068.5499999999997</v>
      </c>
      <c r="E85" s="35">
        <f t="shared" si="4"/>
        <v>0.08</v>
      </c>
      <c r="F85" s="12">
        <f t="shared" si="5"/>
        <v>2823.0659999999998</v>
      </c>
    </row>
    <row r="86" spans="1:6" x14ac:dyDescent="0.25">
      <c r="A86" s="34">
        <v>19472</v>
      </c>
      <c r="B86" s="31">
        <v>168.95</v>
      </c>
      <c r="C86" s="13">
        <v>10</v>
      </c>
      <c r="D86" s="12">
        <f t="shared" si="3"/>
        <v>1689.5</v>
      </c>
      <c r="E86" s="35">
        <f t="shared" si="4"/>
        <v>4.4999999999999998E-2</v>
      </c>
      <c r="F86" s="12">
        <f t="shared" si="5"/>
        <v>1613.4724999999999</v>
      </c>
    </row>
    <row r="87" spans="1:6" x14ac:dyDescent="0.25">
      <c r="A87" s="34">
        <v>19488</v>
      </c>
      <c r="B87" s="31">
        <v>340.95</v>
      </c>
      <c r="C87" s="13">
        <v>8</v>
      </c>
      <c r="D87" s="12">
        <f t="shared" si="3"/>
        <v>2727.6</v>
      </c>
      <c r="E87" s="35">
        <f t="shared" si="4"/>
        <v>0.08</v>
      </c>
      <c r="F87" s="12">
        <f t="shared" si="5"/>
        <v>2509.3919999999998</v>
      </c>
    </row>
    <row r="88" spans="1:6" x14ac:dyDescent="0.25">
      <c r="A88" s="34">
        <v>19583</v>
      </c>
      <c r="B88" s="31">
        <v>79.95</v>
      </c>
      <c r="C88" s="13">
        <v>7</v>
      </c>
      <c r="D88" s="12">
        <f t="shared" si="3"/>
        <v>559.65</v>
      </c>
      <c r="E88" s="35">
        <f t="shared" si="4"/>
        <v>0.02</v>
      </c>
      <c r="F88" s="12">
        <f t="shared" si="5"/>
        <v>548.45699999999999</v>
      </c>
    </row>
    <row r="89" spans="1:6" x14ac:dyDescent="0.25">
      <c r="A89" s="34">
        <v>19659</v>
      </c>
      <c r="B89" s="31">
        <v>799.95</v>
      </c>
      <c r="C89" s="13">
        <v>9</v>
      </c>
      <c r="D89" s="12">
        <f t="shared" si="3"/>
        <v>7199.55</v>
      </c>
      <c r="E89" s="35">
        <f t="shared" si="4"/>
        <v>0.08</v>
      </c>
      <c r="F89" s="12">
        <f t="shared" si="5"/>
        <v>6623.5860000000002</v>
      </c>
    </row>
    <row r="90" spans="1:6" x14ac:dyDescent="0.25">
      <c r="A90" s="34">
        <v>20011</v>
      </c>
      <c r="B90" s="31">
        <v>79.95</v>
      </c>
      <c r="C90" s="13">
        <v>20</v>
      </c>
      <c r="D90" s="12">
        <f t="shared" si="3"/>
        <v>1599</v>
      </c>
      <c r="E90" s="35">
        <f t="shared" si="4"/>
        <v>4.4999999999999998E-2</v>
      </c>
      <c r="F90" s="12">
        <f t="shared" si="5"/>
        <v>1527.0449999999998</v>
      </c>
    </row>
    <row r="91" spans="1:6" x14ac:dyDescent="0.25">
      <c r="A91" s="34">
        <v>20253</v>
      </c>
      <c r="B91" s="31">
        <v>79.95</v>
      </c>
      <c r="C91" s="13">
        <v>14</v>
      </c>
      <c r="D91" s="12">
        <f t="shared" si="3"/>
        <v>1119.3</v>
      </c>
      <c r="E91" s="35">
        <f t="shared" si="4"/>
        <v>0.03</v>
      </c>
      <c r="F91" s="12">
        <f t="shared" si="5"/>
        <v>1085.721</v>
      </c>
    </row>
    <row r="92" spans="1:6" x14ac:dyDescent="0.25">
      <c r="A92" s="34">
        <v>20356</v>
      </c>
      <c r="B92" s="31">
        <v>79.95</v>
      </c>
      <c r="C92" s="13">
        <v>4</v>
      </c>
      <c r="D92" s="12">
        <f t="shared" si="3"/>
        <v>319.8</v>
      </c>
      <c r="E92" s="35">
        <f t="shared" si="4"/>
        <v>0</v>
      </c>
      <c r="F92" s="12">
        <f t="shared" si="5"/>
        <v>319.8</v>
      </c>
    </row>
    <row r="93" spans="1:6" x14ac:dyDescent="0.25">
      <c r="A93" s="34">
        <v>20449</v>
      </c>
      <c r="B93" s="31">
        <v>340.95</v>
      </c>
      <c r="C93" s="13">
        <v>5</v>
      </c>
      <c r="D93" s="12">
        <f t="shared" si="3"/>
        <v>1704.75</v>
      </c>
      <c r="E93" s="35">
        <f t="shared" si="4"/>
        <v>4.4999999999999998E-2</v>
      </c>
      <c r="F93" s="12">
        <f t="shared" si="5"/>
        <v>1628.0362499999999</v>
      </c>
    </row>
    <row r="94" spans="1:6" x14ac:dyDescent="0.25">
      <c r="A94" s="34">
        <v>20522</v>
      </c>
      <c r="B94" s="31">
        <v>799.95</v>
      </c>
      <c r="C94" s="13">
        <v>16</v>
      </c>
      <c r="D94" s="12">
        <f t="shared" si="3"/>
        <v>12799.2</v>
      </c>
      <c r="E94" s="35">
        <f t="shared" si="4"/>
        <v>0.08</v>
      </c>
      <c r="F94" s="12">
        <f t="shared" si="5"/>
        <v>11775.264000000001</v>
      </c>
    </row>
    <row r="95" spans="1:6" x14ac:dyDescent="0.25">
      <c r="A95" s="34">
        <v>20607</v>
      </c>
      <c r="B95" s="31">
        <v>79.95</v>
      </c>
      <c r="C95" s="13">
        <v>3</v>
      </c>
      <c r="D95" s="12">
        <f t="shared" si="3"/>
        <v>239.85000000000002</v>
      </c>
      <c r="E95" s="35">
        <f t="shared" si="4"/>
        <v>0</v>
      </c>
      <c r="F95" s="12">
        <f t="shared" si="5"/>
        <v>239.85000000000002</v>
      </c>
    </row>
    <row r="96" spans="1:6" x14ac:dyDescent="0.25">
      <c r="A96" s="34">
        <v>20868</v>
      </c>
      <c r="B96" s="31">
        <v>168.95</v>
      </c>
      <c r="C96" s="13">
        <v>1</v>
      </c>
      <c r="D96" s="12">
        <f t="shared" si="3"/>
        <v>168.95</v>
      </c>
      <c r="E96" s="35">
        <f t="shared" si="4"/>
        <v>0</v>
      </c>
      <c r="F96" s="12">
        <f t="shared" si="5"/>
        <v>168.95</v>
      </c>
    </row>
    <row r="97" spans="1:6" x14ac:dyDescent="0.25">
      <c r="A97" s="34">
        <v>21407</v>
      </c>
      <c r="B97" s="31">
        <v>340.95</v>
      </c>
      <c r="C97" s="13">
        <v>6</v>
      </c>
      <c r="D97" s="12">
        <f t="shared" si="3"/>
        <v>2045.6999999999998</v>
      </c>
      <c r="E97" s="35">
        <f t="shared" si="4"/>
        <v>0.06</v>
      </c>
      <c r="F97" s="12">
        <f t="shared" si="5"/>
        <v>1922.9579999999996</v>
      </c>
    </row>
    <row r="98" spans="1:6" x14ac:dyDescent="0.25">
      <c r="A98" s="34">
        <v>21481</v>
      </c>
      <c r="B98" s="31">
        <v>168.95</v>
      </c>
      <c r="C98" s="13">
        <v>6</v>
      </c>
      <c r="D98" s="12">
        <f t="shared" si="3"/>
        <v>1013.6999999999999</v>
      </c>
      <c r="E98" s="35">
        <f t="shared" si="4"/>
        <v>0.03</v>
      </c>
      <c r="F98" s="12">
        <f t="shared" si="5"/>
        <v>983.28899999999987</v>
      </c>
    </row>
    <row r="99" spans="1:6" x14ac:dyDescent="0.25">
      <c r="A99" s="34">
        <v>21545</v>
      </c>
      <c r="B99" s="31">
        <v>340.95</v>
      </c>
      <c r="C99" s="13">
        <v>5</v>
      </c>
      <c r="D99" s="12">
        <f t="shared" si="3"/>
        <v>1704.75</v>
      </c>
      <c r="E99" s="35">
        <f t="shared" si="4"/>
        <v>4.4999999999999998E-2</v>
      </c>
      <c r="F99" s="12">
        <f t="shared" si="5"/>
        <v>1628.0362499999999</v>
      </c>
    </row>
    <row r="100" spans="1:6" x14ac:dyDescent="0.25">
      <c r="A100" s="34">
        <v>21610</v>
      </c>
      <c r="B100" s="31">
        <v>340.95</v>
      </c>
      <c r="C100" s="13">
        <v>3</v>
      </c>
      <c r="D100" s="12">
        <f t="shared" si="3"/>
        <v>1022.8499999999999</v>
      </c>
      <c r="E100" s="35">
        <f t="shared" si="4"/>
        <v>0.03</v>
      </c>
      <c r="F100" s="12">
        <f t="shared" si="5"/>
        <v>992.16449999999986</v>
      </c>
    </row>
    <row r="101" spans="1:6" x14ac:dyDescent="0.25">
      <c r="A101" s="34">
        <v>21703</v>
      </c>
      <c r="B101" s="31">
        <v>340.95</v>
      </c>
      <c r="C101" s="13">
        <v>13</v>
      </c>
      <c r="D101" s="12">
        <f t="shared" si="3"/>
        <v>4432.3499999999995</v>
      </c>
      <c r="E101" s="35">
        <f t="shared" si="4"/>
        <v>0.08</v>
      </c>
      <c r="F101" s="12">
        <f t="shared" si="5"/>
        <v>4077.7619999999997</v>
      </c>
    </row>
    <row r="102" spans="1:6" x14ac:dyDescent="0.25">
      <c r="A102" s="34">
        <v>21742</v>
      </c>
      <c r="B102" s="31">
        <v>340.95</v>
      </c>
      <c r="C102" s="13">
        <v>6</v>
      </c>
      <c r="D102" s="12">
        <f t="shared" si="3"/>
        <v>2045.6999999999998</v>
      </c>
      <c r="E102" s="35">
        <f t="shared" si="4"/>
        <v>0.06</v>
      </c>
      <c r="F102" s="12">
        <f t="shared" si="5"/>
        <v>1922.9579999999996</v>
      </c>
    </row>
    <row r="103" spans="1:6" x14ac:dyDescent="0.25">
      <c r="A103" s="34">
        <v>21808</v>
      </c>
      <c r="B103" s="31">
        <v>799.95</v>
      </c>
      <c r="C103" s="13">
        <v>14</v>
      </c>
      <c r="D103" s="12">
        <f t="shared" si="3"/>
        <v>11199.300000000001</v>
      </c>
      <c r="E103" s="35">
        <f t="shared" si="4"/>
        <v>0.08</v>
      </c>
      <c r="F103" s="12">
        <f t="shared" si="5"/>
        <v>10303.356000000002</v>
      </c>
    </row>
    <row r="104" spans="1:6" x14ac:dyDescent="0.25">
      <c r="A104" s="34">
        <v>21945</v>
      </c>
      <c r="B104" s="31">
        <v>168.95</v>
      </c>
      <c r="C104" s="13">
        <v>12</v>
      </c>
      <c r="D104" s="12">
        <f t="shared" si="3"/>
        <v>2027.3999999999999</v>
      </c>
      <c r="E104" s="35">
        <f t="shared" si="4"/>
        <v>0.06</v>
      </c>
      <c r="F104" s="12">
        <f t="shared" si="5"/>
        <v>1905.7559999999999</v>
      </c>
    </row>
    <row r="105" spans="1:6" x14ac:dyDescent="0.25">
      <c r="A105" s="34">
        <v>21993</v>
      </c>
      <c r="B105" s="31">
        <v>340.95</v>
      </c>
      <c r="C105" s="13">
        <v>9</v>
      </c>
      <c r="D105" s="12">
        <f t="shared" si="3"/>
        <v>3068.5499999999997</v>
      </c>
      <c r="E105" s="35">
        <f t="shared" si="4"/>
        <v>0.08</v>
      </c>
      <c r="F105" s="12">
        <f t="shared" si="5"/>
        <v>2823.0659999999998</v>
      </c>
    </row>
    <row r="106" spans="1:6" x14ac:dyDescent="0.25">
      <c r="A106" s="34">
        <v>22020</v>
      </c>
      <c r="B106" s="31">
        <v>340.95</v>
      </c>
      <c r="C106" s="13">
        <v>7</v>
      </c>
      <c r="D106" s="12">
        <f t="shared" si="3"/>
        <v>2386.65</v>
      </c>
      <c r="E106" s="35">
        <f t="shared" si="4"/>
        <v>0.06</v>
      </c>
      <c r="F106" s="12">
        <f t="shared" si="5"/>
        <v>2243.451</v>
      </c>
    </row>
    <row r="107" spans="1:6" x14ac:dyDescent="0.25">
      <c r="A107" s="34">
        <v>22035</v>
      </c>
      <c r="B107" s="31">
        <v>168.95</v>
      </c>
      <c r="C107" s="13">
        <v>6</v>
      </c>
      <c r="D107" s="12">
        <f t="shared" si="3"/>
        <v>1013.6999999999999</v>
      </c>
      <c r="E107" s="35">
        <f t="shared" si="4"/>
        <v>0.03</v>
      </c>
      <c r="F107" s="12">
        <f t="shared" si="5"/>
        <v>983.28899999999987</v>
      </c>
    </row>
    <row r="108" spans="1:6" x14ac:dyDescent="0.25">
      <c r="A108" s="34">
        <v>22201</v>
      </c>
      <c r="B108" s="31">
        <v>79.95</v>
      </c>
      <c r="C108" s="13">
        <v>9</v>
      </c>
      <c r="D108" s="12">
        <f t="shared" si="3"/>
        <v>719.55000000000007</v>
      </c>
      <c r="E108" s="35">
        <f t="shared" si="4"/>
        <v>0.02</v>
      </c>
      <c r="F108" s="12">
        <f t="shared" si="5"/>
        <v>705.15900000000011</v>
      </c>
    </row>
    <row r="109" spans="1:6" x14ac:dyDescent="0.25">
      <c r="A109" s="34">
        <v>22259</v>
      </c>
      <c r="B109" s="31">
        <v>799.95</v>
      </c>
      <c r="C109" s="13">
        <v>8</v>
      </c>
      <c r="D109" s="12">
        <f t="shared" si="3"/>
        <v>6399.6</v>
      </c>
      <c r="E109" s="35">
        <f t="shared" si="4"/>
        <v>0.08</v>
      </c>
      <c r="F109" s="12">
        <f t="shared" si="5"/>
        <v>5887.6320000000005</v>
      </c>
    </row>
    <row r="110" spans="1:6" x14ac:dyDescent="0.25">
      <c r="A110" s="34">
        <v>22323</v>
      </c>
      <c r="B110" s="31">
        <v>799.95</v>
      </c>
      <c r="C110" s="13">
        <v>8</v>
      </c>
      <c r="D110" s="12">
        <f t="shared" si="3"/>
        <v>6399.6</v>
      </c>
      <c r="E110" s="35">
        <f t="shared" si="4"/>
        <v>0.08</v>
      </c>
      <c r="F110" s="12">
        <f t="shared" si="5"/>
        <v>5887.6320000000005</v>
      </c>
    </row>
    <row r="111" spans="1:6" x14ac:dyDescent="0.25">
      <c r="A111" s="34">
        <v>22523</v>
      </c>
      <c r="B111" s="31">
        <v>799.95</v>
      </c>
      <c r="C111" s="13">
        <v>11</v>
      </c>
      <c r="D111" s="12">
        <f t="shared" si="3"/>
        <v>8799.4500000000007</v>
      </c>
      <c r="E111" s="35">
        <f t="shared" si="4"/>
        <v>0.08</v>
      </c>
      <c r="F111" s="12">
        <f t="shared" si="5"/>
        <v>8095.4940000000006</v>
      </c>
    </row>
    <row r="112" spans="1:6" x14ac:dyDescent="0.25">
      <c r="A112" s="34">
        <v>22677</v>
      </c>
      <c r="B112" s="31">
        <v>168.95</v>
      </c>
      <c r="C112" s="13">
        <v>12</v>
      </c>
      <c r="D112" s="12">
        <f t="shared" si="3"/>
        <v>2027.3999999999999</v>
      </c>
      <c r="E112" s="35">
        <f t="shared" si="4"/>
        <v>0.06</v>
      </c>
      <c r="F112" s="12">
        <f t="shared" si="5"/>
        <v>1905.7559999999999</v>
      </c>
    </row>
    <row r="113" spans="1:6" x14ac:dyDescent="0.25">
      <c r="A113" s="34">
        <v>22720</v>
      </c>
      <c r="B113" s="31">
        <v>799.95</v>
      </c>
      <c r="C113" s="13">
        <v>5</v>
      </c>
      <c r="D113" s="12">
        <f t="shared" si="3"/>
        <v>3999.75</v>
      </c>
      <c r="E113" s="35">
        <f t="shared" si="4"/>
        <v>0.08</v>
      </c>
      <c r="F113" s="12">
        <f t="shared" si="5"/>
        <v>3679.77</v>
      </c>
    </row>
    <row r="114" spans="1:6" x14ac:dyDescent="0.25">
      <c r="A114" s="34">
        <v>22951</v>
      </c>
      <c r="B114" s="31">
        <v>799.95</v>
      </c>
      <c r="C114" s="13">
        <v>9</v>
      </c>
      <c r="D114" s="12">
        <f t="shared" si="3"/>
        <v>7199.55</v>
      </c>
      <c r="E114" s="35">
        <f t="shared" si="4"/>
        <v>0.08</v>
      </c>
      <c r="F114" s="12">
        <f t="shared" si="5"/>
        <v>6623.5860000000002</v>
      </c>
    </row>
    <row r="115" spans="1:6" x14ac:dyDescent="0.25">
      <c r="A115" s="34">
        <v>22964</v>
      </c>
      <c r="B115" s="31">
        <v>168.95</v>
      </c>
      <c r="C115" s="13">
        <v>6</v>
      </c>
      <c r="D115" s="12">
        <f t="shared" si="3"/>
        <v>1013.6999999999999</v>
      </c>
      <c r="E115" s="35">
        <f t="shared" si="4"/>
        <v>0.03</v>
      </c>
      <c r="F115" s="12">
        <f t="shared" si="5"/>
        <v>983.28899999999987</v>
      </c>
    </row>
    <row r="116" spans="1:6" x14ac:dyDescent="0.25">
      <c r="A116" s="34">
        <v>23121</v>
      </c>
      <c r="B116" s="31">
        <v>340.95</v>
      </c>
      <c r="C116" s="13">
        <v>8</v>
      </c>
      <c r="D116" s="12">
        <f t="shared" si="3"/>
        <v>2727.6</v>
      </c>
      <c r="E116" s="35">
        <f t="shared" si="4"/>
        <v>0.08</v>
      </c>
      <c r="F116" s="12">
        <f t="shared" si="5"/>
        <v>2509.3919999999998</v>
      </c>
    </row>
    <row r="117" spans="1:6" x14ac:dyDescent="0.25">
      <c r="A117" s="34">
        <v>23154</v>
      </c>
      <c r="B117" s="31">
        <v>340.95</v>
      </c>
      <c r="C117" s="13">
        <v>5</v>
      </c>
      <c r="D117" s="12">
        <f t="shared" si="3"/>
        <v>1704.75</v>
      </c>
      <c r="E117" s="35">
        <f t="shared" si="4"/>
        <v>4.4999999999999998E-2</v>
      </c>
      <c r="F117" s="12">
        <f t="shared" si="5"/>
        <v>1628.0362499999999</v>
      </c>
    </row>
    <row r="118" spans="1:6" x14ac:dyDescent="0.25">
      <c r="A118" s="34">
        <v>23207</v>
      </c>
      <c r="B118" s="31">
        <v>168.95</v>
      </c>
      <c r="C118" s="13">
        <v>7</v>
      </c>
      <c r="D118" s="12">
        <f t="shared" si="3"/>
        <v>1182.6499999999999</v>
      </c>
      <c r="E118" s="35">
        <f t="shared" si="4"/>
        <v>0.03</v>
      </c>
      <c r="F118" s="12">
        <f t="shared" si="5"/>
        <v>1147.1704999999999</v>
      </c>
    </row>
    <row r="119" spans="1:6" x14ac:dyDescent="0.25">
      <c r="A119" s="34">
        <v>23238</v>
      </c>
      <c r="B119" s="31">
        <v>799.95</v>
      </c>
      <c r="C119" s="13">
        <v>10</v>
      </c>
      <c r="D119" s="12">
        <f t="shared" si="3"/>
        <v>7999.5</v>
      </c>
      <c r="E119" s="35">
        <f t="shared" si="4"/>
        <v>0.08</v>
      </c>
      <c r="F119" s="12">
        <f t="shared" si="5"/>
        <v>7359.54</v>
      </c>
    </row>
    <row r="120" spans="1:6" x14ac:dyDescent="0.25">
      <c r="A120" s="34">
        <v>23320</v>
      </c>
      <c r="B120" s="31">
        <v>340.95</v>
      </c>
      <c r="C120" s="13">
        <v>15</v>
      </c>
      <c r="D120" s="12">
        <f t="shared" si="3"/>
        <v>5114.25</v>
      </c>
      <c r="E120" s="35">
        <f t="shared" si="4"/>
        <v>0.08</v>
      </c>
      <c r="F120" s="12">
        <f t="shared" si="5"/>
        <v>4705.1100000000006</v>
      </c>
    </row>
    <row r="121" spans="1:6" x14ac:dyDescent="0.25">
      <c r="A121" s="34">
        <v>23377</v>
      </c>
      <c r="B121" s="31">
        <v>168.95</v>
      </c>
      <c r="C121" s="13">
        <v>1</v>
      </c>
      <c r="D121" s="12">
        <f t="shared" si="3"/>
        <v>168.95</v>
      </c>
      <c r="E121" s="35">
        <f t="shared" si="4"/>
        <v>0</v>
      </c>
      <c r="F121" s="12">
        <f t="shared" si="5"/>
        <v>168.95</v>
      </c>
    </row>
    <row r="122" spans="1:6" x14ac:dyDescent="0.25">
      <c r="A122" s="34">
        <v>23564</v>
      </c>
      <c r="B122" s="31">
        <v>79.95</v>
      </c>
      <c r="C122" s="13">
        <v>12</v>
      </c>
      <c r="D122" s="12">
        <f t="shared" si="3"/>
        <v>959.40000000000009</v>
      </c>
      <c r="E122" s="35">
        <f t="shared" si="4"/>
        <v>0.02</v>
      </c>
      <c r="F122" s="12">
        <f t="shared" si="5"/>
        <v>940.2120000000001</v>
      </c>
    </row>
    <row r="123" spans="1:6" x14ac:dyDescent="0.25">
      <c r="A123" s="34">
        <v>23592</v>
      </c>
      <c r="B123" s="31">
        <v>340.95</v>
      </c>
      <c r="C123" s="13">
        <v>17</v>
      </c>
      <c r="D123" s="12">
        <f t="shared" si="3"/>
        <v>5796.15</v>
      </c>
      <c r="E123" s="35">
        <f t="shared" si="4"/>
        <v>0.08</v>
      </c>
      <c r="F123" s="12">
        <f t="shared" si="5"/>
        <v>5332.4579999999996</v>
      </c>
    </row>
    <row r="124" spans="1:6" x14ac:dyDescent="0.25">
      <c r="A124" s="34">
        <v>23665</v>
      </c>
      <c r="B124" s="31">
        <v>340.95</v>
      </c>
      <c r="C124" s="13">
        <v>11</v>
      </c>
      <c r="D124" s="12">
        <f t="shared" si="3"/>
        <v>3750.45</v>
      </c>
      <c r="E124" s="35">
        <f t="shared" si="4"/>
        <v>0.08</v>
      </c>
      <c r="F124" s="12">
        <f t="shared" si="5"/>
        <v>3450.4139999999998</v>
      </c>
    </row>
    <row r="125" spans="1:6" x14ac:dyDescent="0.25">
      <c r="A125" s="34">
        <v>23682</v>
      </c>
      <c r="B125" s="31">
        <v>79.95</v>
      </c>
      <c r="C125" s="13">
        <v>8</v>
      </c>
      <c r="D125" s="12">
        <f t="shared" si="3"/>
        <v>639.6</v>
      </c>
      <c r="E125" s="35">
        <f t="shared" si="4"/>
        <v>0.02</v>
      </c>
      <c r="F125" s="12">
        <f t="shared" si="5"/>
        <v>626.80799999999999</v>
      </c>
    </row>
    <row r="126" spans="1:6" x14ac:dyDescent="0.25">
      <c r="A126" s="34">
        <v>23719</v>
      </c>
      <c r="B126" s="31">
        <v>340.95</v>
      </c>
      <c r="C126" s="13">
        <v>10</v>
      </c>
      <c r="D126" s="12">
        <f t="shared" si="3"/>
        <v>3409.5</v>
      </c>
      <c r="E126" s="35">
        <f t="shared" si="4"/>
        <v>0.08</v>
      </c>
      <c r="F126" s="12">
        <f t="shared" si="5"/>
        <v>3136.7400000000002</v>
      </c>
    </row>
    <row r="127" spans="1:6" x14ac:dyDescent="0.25">
      <c r="A127" s="34">
        <v>23852</v>
      </c>
      <c r="B127" s="31">
        <v>340.95</v>
      </c>
      <c r="C127" s="13">
        <v>12</v>
      </c>
      <c r="D127" s="12">
        <f t="shared" si="3"/>
        <v>4091.3999999999996</v>
      </c>
      <c r="E127" s="35">
        <f t="shared" si="4"/>
        <v>0.08</v>
      </c>
      <c r="F127" s="12">
        <f t="shared" si="5"/>
        <v>3764.0879999999997</v>
      </c>
    </row>
    <row r="128" spans="1:6" x14ac:dyDescent="0.25">
      <c r="A128" s="34">
        <v>24006</v>
      </c>
      <c r="B128" s="31">
        <v>340.95</v>
      </c>
      <c r="C128" s="13">
        <v>5</v>
      </c>
      <c r="D128" s="12">
        <f t="shared" si="3"/>
        <v>1704.75</v>
      </c>
      <c r="E128" s="35">
        <f t="shared" si="4"/>
        <v>4.4999999999999998E-2</v>
      </c>
      <c r="F128" s="12">
        <f t="shared" si="5"/>
        <v>1628.0362499999999</v>
      </c>
    </row>
    <row r="129" spans="1:6" x14ac:dyDescent="0.25">
      <c r="A129" s="34">
        <v>24033</v>
      </c>
      <c r="B129" s="31">
        <v>340.95</v>
      </c>
      <c r="C129" s="13">
        <v>13</v>
      </c>
      <c r="D129" s="12">
        <f t="shared" si="3"/>
        <v>4432.3499999999995</v>
      </c>
      <c r="E129" s="35">
        <f t="shared" si="4"/>
        <v>0.08</v>
      </c>
      <c r="F129" s="12">
        <f t="shared" si="5"/>
        <v>4077.7619999999997</v>
      </c>
    </row>
    <row r="130" spans="1:6" x14ac:dyDescent="0.25">
      <c r="A130" s="34">
        <v>24043</v>
      </c>
      <c r="B130" s="31">
        <v>79.95</v>
      </c>
      <c r="C130" s="13">
        <v>6</v>
      </c>
      <c r="D130" s="12">
        <f t="shared" ref="D130:D193" si="6">B130*C130</f>
        <v>479.70000000000005</v>
      </c>
      <c r="E130" s="35">
        <f t="shared" si="4"/>
        <v>0</v>
      </c>
      <c r="F130" s="12">
        <f t="shared" si="5"/>
        <v>479.70000000000005</v>
      </c>
    </row>
    <row r="131" spans="1:6" x14ac:dyDescent="0.25">
      <c r="A131" s="34">
        <v>24144</v>
      </c>
      <c r="B131" s="31">
        <v>79.95</v>
      </c>
      <c r="C131" s="13">
        <v>3</v>
      </c>
      <c r="D131" s="12">
        <f t="shared" si="6"/>
        <v>239.85000000000002</v>
      </c>
      <c r="E131" s="35">
        <f t="shared" ref="E131:E194" si="7">VLOOKUP(D131,$H$1:$I$7,2,3%)</f>
        <v>0</v>
      </c>
      <c r="F131" s="12">
        <f t="shared" ref="F131:F194" si="8">D131*(100%-E131)</f>
        <v>239.85000000000002</v>
      </c>
    </row>
    <row r="132" spans="1:6" x14ac:dyDescent="0.25">
      <c r="A132" s="34">
        <v>24510</v>
      </c>
      <c r="B132" s="31">
        <v>168.95</v>
      </c>
      <c r="C132" s="13">
        <v>12</v>
      </c>
      <c r="D132" s="12">
        <f t="shared" si="6"/>
        <v>2027.3999999999999</v>
      </c>
      <c r="E132" s="35">
        <f t="shared" si="7"/>
        <v>0.06</v>
      </c>
      <c r="F132" s="12">
        <f t="shared" si="8"/>
        <v>1905.7559999999999</v>
      </c>
    </row>
    <row r="133" spans="1:6" x14ac:dyDescent="0.25">
      <c r="A133" s="34">
        <v>24562</v>
      </c>
      <c r="B133" s="31">
        <v>799.95</v>
      </c>
      <c r="C133" s="13">
        <v>20</v>
      </c>
      <c r="D133" s="12">
        <f t="shared" si="6"/>
        <v>15999</v>
      </c>
      <c r="E133" s="35">
        <f t="shared" si="7"/>
        <v>0.08</v>
      </c>
      <c r="F133" s="12">
        <f t="shared" si="8"/>
        <v>14719.08</v>
      </c>
    </row>
    <row r="134" spans="1:6" x14ac:dyDescent="0.25">
      <c r="A134" s="34">
        <v>24802</v>
      </c>
      <c r="B134" s="31">
        <v>799.95</v>
      </c>
      <c r="C134" s="13">
        <v>18</v>
      </c>
      <c r="D134" s="12">
        <f t="shared" si="6"/>
        <v>14399.1</v>
      </c>
      <c r="E134" s="35">
        <f t="shared" si="7"/>
        <v>0.08</v>
      </c>
      <c r="F134" s="12">
        <f t="shared" si="8"/>
        <v>13247.172</v>
      </c>
    </row>
    <row r="135" spans="1:6" x14ac:dyDescent="0.25">
      <c r="A135" s="34">
        <v>24963</v>
      </c>
      <c r="B135" s="31">
        <v>799.95</v>
      </c>
      <c r="C135" s="13">
        <v>4</v>
      </c>
      <c r="D135" s="12">
        <f t="shared" si="6"/>
        <v>3199.8</v>
      </c>
      <c r="E135" s="35">
        <f t="shared" si="7"/>
        <v>0.08</v>
      </c>
      <c r="F135" s="12">
        <f t="shared" si="8"/>
        <v>2943.8160000000003</v>
      </c>
    </row>
    <row r="136" spans="1:6" x14ac:dyDescent="0.25">
      <c r="A136" s="34">
        <v>24988</v>
      </c>
      <c r="B136" s="31">
        <v>168.95</v>
      </c>
      <c r="C136" s="13">
        <v>15</v>
      </c>
      <c r="D136" s="12">
        <f t="shared" si="6"/>
        <v>2534.25</v>
      </c>
      <c r="E136" s="35">
        <f t="shared" si="7"/>
        <v>0.08</v>
      </c>
      <c r="F136" s="12">
        <f t="shared" si="8"/>
        <v>2331.5100000000002</v>
      </c>
    </row>
    <row r="137" spans="1:6" x14ac:dyDescent="0.25">
      <c r="A137" s="34">
        <v>25224</v>
      </c>
      <c r="B137" s="31">
        <v>799.95</v>
      </c>
      <c r="C137" s="13">
        <v>12</v>
      </c>
      <c r="D137" s="12">
        <f t="shared" si="6"/>
        <v>9599.4000000000015</v>
      </c>
      <c r="E137" s="35">
        <f t="shared" si="7"/>
        <v>0.08</v>
      </c>
      <c r="F137" s="12">
        <f t="shared" si="8"/>
        <v>8831.4480000000021</v>
      </c>
    </row>
    <row r="138" spans="1:6" x14ac:dyDescent="0.25">
      <c r="A138" s="34">
        <v>25237</v>
      </c>
      <c r="B138" s="31">
        <v>79.95</v>
      </c>
      <c r="C138" s="13">
        <v>20</v>
      </c>
      <c r="D138" s="12">
        <f t="shared" si="6"/>
        <v>1599</v>
      </c>
      <c r="E138" s="35">
        <f t="shared" si="7"/>
        <v>4.4999999999999998E-2</v>
      </c>
      <c r="F138" s="12">
        <f t="shared" si="8"/>
        <v>1527.0449999999998</v>
      </c>
    </row>
    <row r="139" spans="1:6" x14ac:dyDescent="0.25">
      <c r="A139" s="34">
        <v>25281</v>
      </c>
      <c r="B139" s="31">
        <v>799.95</v>
      </c>
      <c r="C139" s="13">
        <v>11</v>
      </c>
      <c r="D139" s="12">
        <f t="shared" si="6"/>
        <v>8799.4500000000007</v>
      </c>
      <c r="E139" s="35">
        <f t="shared" si="7"/>
        <v>0.08</v>
      </c>
      <c r="F139" s="12">
        <f t="shared" si="8"/>
        <v>8095.4940000000006</v>
      </c>
    </row>
    <row r="140" spans="1:6" x14ac:dyDescent="0.25">
      <c r="A140" s="34">
        <v>25359</v>
      </c>
      <c r="B140" s="31">
        <v>340.95</v>
      </c>
      <c r="C140" s="13">
        <v>3</v>
      </c>
      <c r="D140" s="12">
        <f t="shared" si="6"/>
        <v>1022.8499999999999</v>
      </c>
      <c r="E140" s="35">
        <f t="shared" si="7"/>
        <v>0.03</v>
      </c>
      <c r="F140" s="12">
        <f t="shared" si="8"/>
        <v>992.16449999999986</v>
      </c>
    </row>
    <row r="141" spans="1:6" x14ac:dyDescent="0.25">
      <c r="A141" s="34">
        <v>25381</v>
      </c>
      <c r="B141" s="31">
        <v>79.95</v>
      </c>
      <c r="C141" s="13">
        <v>13</v>
      </c>
      <c r="D141" s="12">
        <f t="shared" si="6"/>
        <v>1039.3500000000001</v>
      </c>
      <c r="E141" s="35">
        <f t="shared" si="7"/>
        <v>0.03</v>
      </c>
      <c r="F141" s="12">
        <f t="shared" si="8"/>
        <v>1008.1695000000001</v>
      </c>
    </row>
    <row r="142" spans="1:6" x14ac:dyDescent="0.25">
      <c r="A142" s="34">
        <v>25427</v>
      </c>
      <c r="B142" s="31">
        <v>340.95</v>
      </c>
      <c r="C142" s="13">
        <v>6</v>
      </c>
      <c r="D142" s="12">
        <f t="shared" si="6"/>
        <v>2045.6999999999998</v>
      </c>
      <c r="E142" s="35">
        <f t="shared" si="7"/>
        <v>0.06</v>
      </c>
      <c r="F142" s="12">
        <f t="shared" si="8"/>
        <v>1922.9579999999996</v>
      </c>
    </row>
    <row r="143" spans="1:6" x14ac:dyDescent="0.25">
      <c r="A143" s="34">
        <v>25536</v>
      </c>
      <c r="B143" s="31">
        <v>168.95</v>
      </c>
      <c r="C143" s="13">
        <v>16</v>
      </c>
      <c r="D143" s="12">
        <f t="shared" si="6"/>
        <v>2703.2</v>
      </c>
      <c r="E143" s="35">
        <f t="shared" si="7"/>
        <v>0.08</v>
      </c>
      <c r="F143" s="12">
        <f t="shared" si="8"/>
        <v>2486.944</v>
      </c>
    </row>
    <row r="144" spans="1:6" x14ac:dyDescent="0.25">
      <c r="A144" s="34">
        <v>25586</v>
      </c>
      <c r="B144" s="31">
        <v>799.95</v>
      </c>
      <c r="C144" s="13">
        <v>10</v>
      </c>
      <c r="D144" s="12">
        <f t="shared" si="6"/>
        <v>7999.5</v>
      </c>
      <c r="E144" s="35">
        <f t="shared" si="7"/>
        <v>0.08</v>
      </c>
      <c r="F144" s="12">
        <f t="shared" si="8"/>
        <v>7359.54</v>
      </c>
    </row>
    <row r="145" spans="1:6" x14ac:dyDescent="0.25">
      <c r="A145" s="34">
        <v>25755</v>
      </c>
      <c r="B145" s="31">
        <v>340.95</v>
      </c>
      <c r="C145" s="13">
        <v>13</v>
      </c>
      <c r="D145" s="12">
        <f t="shared" si="6"/>
        <v>4432.3499999999995</v>
      </c>
      <c r="E145" s="35">
        <f t="shared" si="7"/>
        <v>0.08</v>
      </c>
      <c r="F145" s="12">
        <f t="shared" si="8"/>
        <v>4077.7619999999997</v>
      </c>
    </row>
    <row r="146" spans="1:6" x14ac:dyDescent="0.25">
      <c r="A146" s="34">
        <v>25857</v>
      </c>
      <c r="B146" s="31">
        <v>340.95</v>
      </c>
      <c r="C146" s="13">
        <v>2</v>
      </c>
      <c r="D146" s="12">
        <f t="shared" si="6"/>
        <v>681.9</v>
      </c>
      <c r="E146" s="35">
        <f t="shared" si="7"/>
        <v>0.02</v>
      </c>
      <c r="F146" s="12">
        <f t="shared" si="8"/>
        <v>668.26199999999994</v>
      </c>
    </row>
    <row r="147" spans="1:6" x14ac:dyDescent="0.25">
      <c r="A147" s="34">
        <v>26093</v>
      </c>
      <c r="B147" s="31">
        <v>168.95</v>
      </c>
      <c r="C147" s="13">
        <v>2</v>
      </c>
      <c r="D147" s="12">
        <f t="shared" si="6"/>
        <v>337.9</v>
      </c>
      <c r="E147" s="35">
        <f t="shared" si="7"/>
        <v>0</v>
      </c>
      <c r="F147" s="12">
        <f t="shared" si="8"/>
        <v>337.9</v>
      </c>
    </row>
    <row r="148" spans="1:6" x14ac:dyDescent="0.25">
      <c r="A148" s="34">
        <v>26250</v>
      </c>
      <c r="B148" s="31">
        <v>168.95</v>
      </c>
      <c r="C148" s="13">
        <v>14</v>
      </c>
      <c r="D148" s="12">
        <f t="shared" si="6"/>
        <v>2365.2999999999997</v>
      </c>
      <c r="E148" s="35">
        <f t="shared" si="7"/>
        <v>0.06</v>
      </c>
      <c r="F148" s="12">
        <f t="shared" si="8"/>
        <v>2223.3819999999996</v>
      </c>
    </row>
    <row r="149" spans="1:6" x14ac:dyDescent="0.25">
      <c r="A149" s="34">
        <v>26282</v>
      </c>
      <c r="B149" s="31">
        <v>340.95</v>
      </c>
      <c r="C149" s="13">
        <v>4</v>
      </c>
      <c r="D149" s="12">
        <f t="shared" si="6"/>
        <v>1363.8</v>
      </c>
      <c r="E149" s="35">
        <f t="shared" si="7"/>
        <v>0.03</v>
      </c>
      <c r="F149" s="12">
        <f t="shared" si="8"/>
        <v>1322.886</v>
      </c>
    </row>
    <row r="150" spans="1:6" x14ac:dyDescent="0.25">
      <c r="A150" s="34">
        <v>26558</v>
      </c>
      <c r="B150" s="31">
        <v>168.95</v>
      </c>
      <c r="C150" s="13">
        <v>15</v>
      </c>
      <c r="D150" s="12">
        <f t="shared" si="6"/>
        <v>2534.25</v>
      </c>
      <c r="E150" s="35">
        <f t="shared" si="7"/>
        <v>0.08</v>
      </c>
      <c r="F150" s="12">
        <f t="shared" si="8"/>
        <v>2331.5100000000002</v>
      </c>
    </row>
    <row r="151" spans="1:6" x14ac:dyDescent="0.25">
      <c r="A151" s="34">
        <v>26606</v>
      </c>
      <c r="B151" s="31">
        <v>79.95</v>
      </c>
      <c r="C151" s="13">
        <v>9</v>
      </c>
      <c r="D151" s="12">
        <f t="shared" si="6"/>
        <v>719.55000000000007</v>
      </c>
      <c r="E151" s="35">
        <f t="shared" si="7"/>
        <v>0.02</v>
      </c>
      <c r="F151" s="12">
        <f t="shared" si="8"/>
        <v>705.15900000000011</v>
      </c>
    </row>
    <row r="152" spans="1:6" x14ac:dyDescent="0.25">
      <c r="A152" s="34">
        <v>26713</v>
      </c>
      <c r="B152" s="31">
        <v>340.95</v>
      </c>
      <c r="C152" s="13">
        <v>8</v>
      </c>
      <c r="D152" s="12">
        <f t="shared" si="6"/>
        <v>2727.6</v>
      </c>
      <c r="E152" s="35">
        <f t="shared" si="7"/>
        <v>0.08</v>
      </c>
      <c r="F152" s="12">
        <f t="shared" si="8"/>
        <v>2509.3919999999998</v>
      </c>
    </row>
    <row r="153" spans="1:6" x14ac:dyDescent="0.25">
      <c r="A153" s="34">
        <v>26809</v>
      </c>
      <c r="B153" s="31">
        <v>799.95</v>
      </c>
      <c r="C153" s="13">
        <v>11</v>
      </c>
      <c r="D153" s="12">
        <f t="shared" si="6"/>
        <v>8799.4500000000007</v>
      </c>
      <c r="E153" s="35">
        <f t="shared" si="7"/>
        <v>0.08</v>
      </c>
      <c r="F153" s="12">
        <f t="shared" si="8"/>
        <v>8095.4940000000006</v>
      </c>
    </row>
    <row r="154" spans="1:6" x14ac:dyDescent="0.25">
      <c r="A154" s="34">
        <v>26919</v>
      </c>
      <c r="B154" s="31">
        <v>79.95</v>
      </c>
      <c r="C154" s="13">
        <v>10</v>
      </c>
      <c r="D154" s="12">
        <f t="shared" si="6"/>
        <v>799.5</v>
      </c>
      <c r="E154" s="35">
        <f t="shared" si="7"/>
        <v>0.02</v>
      </c>
      <c r="F154" s="12">
        <f t="shared" si="8"/>
        <v>783.51</v>
      </c>
    </row>
    <row r="155" spans="1:6" x14ac:dyDescent="0.25">
      <c r="A155" s="34">
        <v>27250</v>
      </c>
      <c r="B155" s="31">
        <v>340.95</v>
      </c>
      <c r="C155" s="13">
        <v>7</v>
      </c>
      <c r="D155" s="12">
        <f t="shared" si="6"/>
        <v>2386.65</v>
      </c>
      <c r="E155" s="35">
        <f t="shared" si="7"/>
        <v>0.06</v>
      </c>
      <c r="F155" s="12">
        <f t="shared" si="8"/>
        <v>2243.451</v>
      </c>
    </row>
    <row r="156" spans="1:6" x14ac:dyDescent="0.25">
      <c r="A156" s="34">
        <v>27322</v>
      </c>
      <c r="B156" s="31">
        <v>79.95</v>
      </c>
      <c r="C156" s="13">
        <v>12</v>
      </c>
      <c r="D156" s="12">
        <f t="shared" si="6"/>
        <v>959.40000000000009</v>
      </c>
      <c r="E156" s="35">
        <f t="shared" si="7"/>
        <v>0.02</v>
      </c>
      <c r="F156" s="12">
        <f t="shared" si="8"/>
        <v>940.2120000000001</v>
      </c>
    </row>
    <row r="157" spans="1:6" x14ac:dyDescent="0.25">
      <c r="A157" s="34">
        <v>27334</v>
      </c>
      <c r="B157" s="31">
        <v>340.95</v>
      </c>
      <c r="C157" s="13">
        <v>7</v>
      </c>
      <c r="D157" s="12">
        <f t="shared" si="6"/>
        <v>2386.65</v>
      </c>
      <c r="E157" s="35">
        <f t="shared" si="7"/>
        <v>0.06</v>
      </c>
      <c r="F157" s="12">
        <f t="shared" si="8"/>
        <v>2243.451</v>
      </c>
    </row>
    <row r="158" spans="1:6" x14ac:dyDescent="0.25">
      <c r="A158" s="34">
        <v>27433</v>
      </c>
      <c r="B158" s="31">
        <v>340.95</v>
      </c>
      <c r="C158" s="13">
        <v>1</v>
      </c>
      <c r="D158" s="12">
        <f t="shared" si="6"/>
        <v>340.95</v>
      </c>
      <c r="E158" s="35">
        <f t="shared" si="7"/>
        <v>0</v>
      </c>
      <c r="F158" s="12">
        <f t="shared" si="8"/>
        <v>340.95</v>
      </c>
    </row>
    <row r="159" spans="1:6" x14ac:dyDescent="0.25">
      <c r="A159" s="34">
        <v>27479</v>
      </c>
      <c r="B159" s="31">
        <v>168.95</v>
      </c>
      <c r="C159" s="13">
        <v>12</v>
      </c>
      <c r="D159" s="12">
        <f t="shared" si="6"/>
        <v>2027.3999999999999</v>
      </c>
      <c r="E159" s="35">
        <f t="shared" si="7"/>
        <v>0.06</v>
      </c>
      <c r="F159" s="12">
        <f t="shared" si="8"/>
        <v>1905.7559999999999</v>
      </c>
    </row>
    <row r="160" spans="1:6" x14ac:dyDescent="0.25">
      <c r="A160" s="34">
        <v>27622</v>
      </c>
      <c r="B160" s="31">
        <v>799.95</v>
      </c>
      <c r="C160" s="13">
        <v>12</v>
      </c>
      <c r="D160" s="12">
        <f t="shared" si="6"/>
        <v>9599.4000000000015</v>
      </c>
      <c r="E160" s="35">
        <f t="shared" si="7"/>
        <v>0.08</v>
      </c>
      <c r="F160" s="12">
        <f t="shared" si="8"/>
        <v>8831.4480000000021</v>
      </c>
    </row>
    <row r="161" spans="1:6" x14ac:dyDescent="0.25">
      <c r="A161" s="34">
        <v>27705</v>
      </c>
      <c r="B161" s="31">
        <v>340.95</v>
      </c>
      <c r="C161" s="13">
        <v>15</v>
      </c>
      <c r="D161" s="12">
        <f t="shared" si="6"/>
        <v>5114.25</v>
      </c>
      <c r="E161" s="35">
        <f t="shared" si="7"/>
        <v>0.08</v>
      </c>
      <c r="F161" s="12">
        <f t="shared" si="8"/>
        <v>4705.1100000000006</v>
      </c>
    </row>
    <row r="162" spans="1:6" x14ac:dyDescent="0.25">
      <c r="A162" s="34">
        <v>27746</v>
      </c>
      <c r="B162" s="31">
        <v>340.95</v>
      </c>
      <c r="C162" s="13">
        <v>2</v>
      </c>
      <c r="D162" s="12">
        <f t="shared" si="6"/>
        <v>681.9</v>
      </c>
      <c r="E162" s="35">
        <f t="shared" si="7"/>
        <v>0.02</v>
      </c>
      <c r="F162" s="12">
        <f t="shared" si="8"/>
        <v>668.26199999999994</v>
      </c>
    </row>
    <row r="163" spans="1:6" x14ac:dyDescent="0.25">
      <c r="A163" s="34">
        <v>27871</v>
      </c>
      <c r="B163" s="31">
        <v>340.95</v>
      </c>
      <c r="C163" s="13">
        <v>9</v>
      </c>
      <c r="D163" s="12">
        <f t="shared" si="6"/>
        <v>3068.5499999999997</v>
      </c>
      <c r="E163" s="35">
        <f t="shared" si="7"/>
        <v>0.08</v>
      </c>
      <c r="F163" s="12">
        <f t="shared" si="8"/>
        <v>2823.0659999999998</v>
      </c>
    </row>
    <row r="164" spans="1:6" x14ac:dyDescent="0.25">
      <c r="A164" s="34">
        <v>27926</v>
      </c>
      <c r="B164" s="31">
        <v>340.95</v>
      </c>
      <c r="C164" s="13">
        <v>13</v>
      </c>
      <c r="D164" s="12">
        <f t="shared" si="6"/>
        <v>4432.3499999999995</v>
      </c>
      <c r="E164" s="35">
        <f t="shared" si="7"/>
        <v>0.08</v>
      </c>
      <c r="F164" s="12">
        <f t="shared" si="8"/>
        <v>4077.7619999999997</v>
      </c>
    </row>
    <row r="165" spans="1:6" x14ac:dyDescent="0.25">
      <c r="A165" s="34">
        <v>28034</v>
      </c>
      <c r="B165" s="31">
        <v>168.95</v>
      </c>
      <c r="C165" s="13">
        <v>15</v>
      </c>
      <c r="D165" s="12">
        <f t="shared" si="6"/>
        <v>2534.25</v>
      </c>
      <c r="E165" s="35">
        <f t="shared" si="7"/>
        <v>0.08</v>
      </c>
      <c r="F165" s="12">
        <f t="shared" si="8"/>
        <v>2331.5100000000002</v>
      </c>
    </row>
    <row r="166" spans="1:6" x14ac:dyDescent="0.25">
      <c r="A166" s="34">
        <v>28056</v>
      </c>
      <c r="B166" s="31">
        <v>168.95</v>
      </c>
      <c r="C166" s="13">
        <v>20</v>
      </c>
      <c r="D166" s="12">
        <f t="shared" si="6"/>
        <v>3379</v>
      </c>
      <c r="E166" s="35">
        <f t="shared" si="7"/>
        <v>0.08</v>
      </c>
      <c r="F166" s="12">
        <f t="shared" si="8"/>
        <v>3108.6800000000003</v>
      </c>
    </row>
    <row r="167" spans="1:6" x14ac:dyDescent="0.25">
      <c r="A167" s="34">
        <v>28057</v>
      </c>
      <c r="B167" s="31">
        <v>79.95</v>
      </c>
      <c r="C167" s="13">
        <v>12</v>
      </c>
      <c r="D167" s="12">
        <f t="shared" si="6"/>
        <v>959.40000000000009</v>
      </c>
      <c r="E167" s="35">
        <f t="shared" si="7"/>
        <v>0.02</v>
      </c>
      <c r="F167" s="12">
        <f t="shared" si="8"/>
        <v>940.2120000000001</v>
      </c>
    </row>
    <row r="168" spans="1:6" x14ac:dyDescent="0.25">
      <c r="A168" s="34">
        <v>28211</v>
      </c>
      <c r="B168" s="31">
        <v>79.95</v>
      </c>
      <c r="C168" s="13">
        <v>16</v>
      </c>
      <c r="D168" s="12">
        <f t="shared" si="6"/>
        <v>1279.2</v>
      </c>
      <c r="E168" s="35">
        <f t="shared" si="7"/>
        <v>0.03</v>
      </c>
      <c r="F168" s="12">
        <f t="shared" si="8"/>
        <v>1240.8240000000001</v>
      </c>
    </row>
    <row r="169" spans="1:6" x14ac:dyDescent="0.25">
      <c r="A169" s="34">
        <v>28219</v>
      </c>
      <c r="B169" s="31">
        <v>340.95</v>
      </c>
      <c r="C169" s="13">
        <v>12</v>
      </c>
      <c r="D169" s="12">
        <f t="shared" si="6"/>
        <v>4091.3999999999996</v>
      </c>
      <c r="E169" s="35">
        <f t="shared" si="7"/>
        <v>0.08</v>
      </c>
      <c r="F169" s="12">
        <f t="shared" si="8"/>
        <v>3764.0879999999997</v>
      </c>
    </row>
    <row r="170" spans="1:6" x14ac:dyDescent="0.25">
      <c r="A170" s="34">
        <v>28327</v>
      </c>
      <c r="B170" s="31">
        <v>340.95</v>
      </c>
      <c r="C170" s="13">
        <v>4</v>
      </c>
      <c r="D170" s="12">
        <f t="shared" si="6"/>
        <v>1363.8</v>
      </c>
      <c r="E170" s="35">
        <f t="shared" si="7"/>
        <v>0.03</v>
      </c>
      <c r="F170" s="12">
        <f t="shared" si="8"/>
        <v>1322.886</v>
      </c>
    </row>
    <row r="171" spans="1:6" x14ac:dyDescent="0.25">
      <c r="A171" s="34">
        <v>28334</v>
      </c>
      <c r="B171" s="31">
        <v>79.95</v>
      </c>
      <c r="C171" s="13">
        <v>5</v>
      </c>
      <c r="D171" s="12">
        <f t="shared" si="6"/>
        <v>399.75</v>
      </c>
      <c r="E171" s="35">
        <f t="shared" si="7"/>
        <v>0</v>
      </c>
      <c r="F171" s="12">
        <f t="shared" si="8"/>
        <v>399.75</v>
      </c>
    </row>
    <row r="172" spans="1:6" x14ac:dyDescent="0.25">
      <c r="A172" s="34">
        <v>28379</v>
      </c>
      <c r="B172" s="31">
        <v>799.95</v>
      </c>
      <c r="C172" s="13">
        <v>4</v>
      </c>
      <c r="D172" s="12">
        <f t="shared" si="6"/>
        <v>3199.8</v>
      </c>
      <c r="E172" s="35">
        <f t="shared" si="7"/>
        <v>0.08</v>
      </c>
      <c r="F172" s="12">
        <f t="shared" si="8"/>
        <v>2943.8160000000003</v>
      </c>
    </row>
    <row r="173" spans="1:6" x14ac:dyDescent="0.25">
      <c r="A173" s="34">
        <v>28496</v>
      </c>
      <c r="B173" s="31">
        <v>340.95</v>
      </c>
      <c r="C173" s="13">
        <v>6</v>
      </c>
      <c r="D173" s="12">
        <f t="shared" si="6"/>
        <v>2045.6999999999998</v>
      </c>
      <c r="E173" s="35">
        <f t="shared" si="7"/>
        <v>0.06</v>
      </c>
      <c r="F173" s="12">
        <f t="shared" si="8"/>
        <v>1922.9579999999996</v>
      </c>
    </row>
    <row r="174" spans="1:6" x14ac:dyDescent="0.25">
      <c r="A174" s="34">
        <v>28832</v>
      </c>
      <c r="B174" s="31">
        <v>340.95</v>
      </c>
      <c r="C174" s="13">
        <v>9</v>
      </c>
      <c r="D174" s="12">
        <f t="shared" si="6"/>
        <v>3068.5499999999997</v>
      </c>
      <c r="E174" s="35">
        <f t="shared" si="7"/>
        <v>0.08</v>
      </c>
      <c r="F174" s="12">
        <f t="shared" si="8"/>
        <v>2823.0659999999998</v>
      </c>
    </row>
    <row r="175" spans="1:6" x14ac:dyDescent="0.25">
      <c r="A175" s="34">
        <v>28927</v>
      </c>
      <c r="B175" s="31">
        <v>340.95</v>
      </c>
      <c r="C175" s="13">
        <v>9</v>
      </c>
      <c r="D175" s="12">
        <f t="shared" si="6"/>
        <v>3068.5499999999997</v>
      </c>
      <c r="E175" s="35">
        <f t="shared" si="7"/>
        <v>0.08</v>
      </c>
      <c r="F175" s="12">
        <f t="shared" si="8"/>
        <v>2823.0659999999998</v>
      </c>
    </row>
    <row r="176" spans="1:6" x14ac:dyDescent="0.25">
      <c r="A176" s="34">
        <v>28986</v>
      </c>
      <c r="B176" s="31">
        <v>340.95</v>
      </c>
      <c r="C176" s="13">
        <v>17</v>
      </c>
      <c r="D176" s="12">
        <f t="shared" si="6"/>
        <v>5796.15</v>
      </c>
      <c r="E176" s="35">
        <f t="shared" si="7"/>
        <v>0.08</v>
      </c>
      <c r="F176" s="12">
        <f t="shared" si="8"/>
        <v>5332.4579999999996</v>
      </c>
    </row>
    <row r="177" spans="1:6" x14ac:dyDescent="0.25">
      <c r="A177" s="34">
        <v>29043</v>
      </c>
      <c r="B177" s="31">
        <v>340.95</v>
      </c>
      <c r="C177" s="13">
        <v>18</v>
      </c>
      <c r="D177" s="12">
        <f t="shared" si="6"/>
        <v>6137.0999999999995</v>
      </c>
      <c r="E177" s="35">
        <f t="shared" si="7"/>
        <v>0.08</v>
      </c>
      <c r="F177" s="12">
        <f t="shared" si="8"/>
        <v>5646.1319999999996</v>
      </c>
    </row>
    <row r="178" spans="1:6" x14ac:dyDescent="0.25">
      <c r="A178" s="34">
        <v>29068</v>
      </c>
      <c r="B178" s="31">
        <v>340.95</v>
      </c>
      <c r="C178" s="13">
        <v>5</v>
      </c>
      <c r="D178" s="12">
        <f t="shared" si="6"/>
        <v>1704.75</v>
      </c>
      <c r="E178" s="35">
        <f t="shared" si="7"/>
        <v>4.4999999999999998E-2</v>
      </c>
      <c r="F178" s="12">
        <f t="shared" si="8"/>
        <v>1628.0362499999999</v>
      </c>
    </row>
    <row r="179" spans="1:6" x14ac:dyDescent="0.25">
      <c r="A179" s="34">
        <v>29274</v>
      </c>
      <c r="B179" s="31">
        <v>79.95</v>
      </c>
      <c r="C179" s="13">
        <v>6</v>
      </c>
      <c r="D179" s="12">
        <f t="shared" si="6"/>
        <v>479.70000000000005</v>
      </c>
      <c r="E179" s="35">
        <f t="shared" si="7"/>
        <v>0</v>
      </c>
      <c r="F179" s="12">
        <f t="shared" si="8"/>
        <v>479.70000000000005</v>
      </c>
    </row>
    <row r="180" spans="1:6" x14ac:dyDescent="0.25">
      <c r="A180" s="34">
        <v>29373</v>
      </c>
      <c r="B180" s="31">
        <v>168.95</v>
      </c>
      <c r="C180" s="13">
        <v>6</v>
      </c>
      <c r="D180" s="12">
        <f t="shared" si="6"/>
        <v>1013.6999999999999</v>
      </c>
      <c r="E180" s="35">
        <f t="shared" si="7"/>
        <v>0.03</v>
      </c>
      <c r="F180" s="12">
        <f t="shared" si="8"/>
        <v>983.28899999999987</v>
      </c>
    </row>
    <row r="181" spans="1:6" x14ac:dyDescent="0.25">
      <c r="A181" s="34">
        <v>29434</v>
      </c>
      <c r="B181" s="31">
        <v>340.95</v>
      </c>
      <c r="C181" s="13">
        <v>2</v>
      </c>
      <c r="D181" s="12">
        <f t="shared" si="6"/>
        <v>681.9</v>
      </c>
      <c r="E181" s="35">
        <f t="shared" si="7"/>
        <v>0.02</v>
      </c>
      <c r="F181" s="12">
        <f t="shared" si="8"/>
        <v>668.26199999999994</v>
      </c>
    </row>
    <row r="182" spans="1:6" x14ac:dyDescent="0.25">
      <c r="A182" s="34">
        <v>29448</v>
      </c>
      <c r="B182" s="31">
        <v>340.95</v>
      </c>
      <c r="C182" s="13">
        <v>11</v>
      </c>
      <c r="D182" s="12">
        <f t="shared" si="6"/>
        <v>3750.45</v>
      </c>
      <c r="E182" s="35">
        <f t="shared" si="7"/>
        <v>0.08</v>
      </c>
      <c r="F182" s="12">
        <f t="shared" si="8"/>
        <v>3450.4139999999998</v>
      </c>
    </row>
    <row r="183" spans="1:6" x14ac:dyDescent="0.25">
      <c r="A183" s="34">
        <v>29686</v>
      </c>
      <c r="B183" s="31">
        <v>168.95</v>
      </c>
      <c r="C183" s="13">
        <v>4</v>
      </c>
      <c r="D183" s="12">
        <f t="shared" si="6"/>
        <v>675.8</v>
      </c>
      <c r="E183" s="35">
        <f t="shared" si="7"/>
        <v>0.02</v>
      </c>
      <c r="F183" s="12">
        <f t="shared" si="8"/>
        <v>662.28399999999999</v>
      </c>
    </row>
    <row r="184" spans="1:6" x14ac:dyDescent="0.25">
      <c r="A184" s="34">
        <v>29700</v>
      </c>
      <c r="B184" s="31">
        <v>340.95</v>
      </c>
      <c r="C184" s="13">
        <v>11</v>
      </c>
      <c r="D184" s="12">
        <f t="shared" si="6"/>
        <v>3750.45</v>
      </c>
      <c r="E184" s="35">
        <f t="shared" si="7"/>
        <v>0.08</v>
      </c>
      <c r="F184" s="12">
        <f t="shared" si="8"/>
        <v>3450.4139999999998</v>
      </c>
    </row>
    <row r="185" spans="1:6" x14ac:dyDescent="0.25">
      <c r="A185" s="34">
        <v>29882</v>
      </c>
      <c r="B185" s="31">
        <v>799.95</v>
      </c>
      <c r="C185" s="13">
        <v>10</v>
      </c>
      <c r="D185" s="12">
        <f t="shared" si="6"/>
        <v>7999.5</v>
      </c>
      <c r="E185" s="35">
        <f t="shared" si="7"/>
        <v>0.08</v>
      </c>
      <c r="F185" s="12">
        <f t="shared" si="8"/>
        <v>7359.54</v>
      </c>
    </row>
    <row r="186" spans="1:6" x14ac:dyDescent="0.25">
      <c r="A186" s="34">
        <v>29915</v>
      </c>
      <c r="B186" s="31">
        <v>799.95</v>
      </c>
      <c r="C186" s="13">
        <v>9</v>
      </c>
      <c r="D186" s="12">
        <f t="shared" si="6"/>
        <v>7199.55</v>
      </c>
      <c r="E186" s="35">
        <f t="shared" si="7"/>
        <v>0.08</v>
      </c>
      <c r="F186" s="12">
        <f t="shared" si="8"/>
        <v>6623.5860000000002</v>
      </c>
    </row>
    <row r="187" spans="1:6" x14ac:dyDescent="0.25">
      <c r="A187" s="34">
        <v>30310</v>
      </c>
      <c r="B187" s="31">
        <v>340.95</v>
      </c>
      <c r="C187" s="13">
        <v>14</v>
      </c>
      <c r="D187" s="12">
        <f t="shared" si="6"/>
        <v>4773.3</v>
      </c>
      <c r="E187" s="35">
        <f t="shared" si="7"/>
        <v>0.08</v>
      </c>
      <c r="F187" s="12">
        <f t="shared" si="8"/>
        <v>4391.4360000000006</v>
      </c>
    </row>
    <row r="188" spans="1:6" x14ac:dyDescent="0.25">
      <c r="A188" s="34">
        <v>30465</v>
      </c>
      <c r="B188" s="31">
        <v>168.95</v>
      </c>
      <c r="C188" s="13">
        <v>1</v>
      </c>
      <c r="D188" s="12">
        <f t="shared" si="6"/>
        <v>168.95</v>
      </c>
      <c r="E188" s="35">
        <f t="shared" si="7"/>
        <v>0</v>
      </c>
      <c r="F188" s="12">
        <f t="shared" si="8"/>
        <v>168.95</v>
      </c>
    </row>
    <row r="189" spans="1:6" x14ac:dyDescent="0.25">
      <c r="A189" s="34">
        <v>30551</v>
      </c>
      <c r="B189" s="31">
        <v>168.95</v>
      </c>
      <c r="C189" s="13">
        <v>13</v>
      </c>
      <c r="D189" s="12">
        <f t="shared" si="6"/>
        <v>2196.35</v>
      </c>
      <c r="E189" s="35">
        <f t="shared" si="7"/>
        <v>0.06</v>
      </c>
      <c r="F189" s="12">
        <f t="shared" si="8"/>
        <v>2064.569</v>
      </c>
    </row>
    <row r="190" spans="1:6" x14ac:dyDescent="0.25">
      <c r="A190" s="34">
        <v>30744</v>
      </c>
      <c r="B190" s="31">
        <v>340.95</v>
      </c>
      <c r="C190" s="13">
        <v>7</v>
      </c>
      <c r="D190" s="12">
        <f t="shared" si="6"/>
        <v>2386.65</v>
      </c>
      <c r="E190" s="35">
        <f t="shared" si="7"/>
        <v>0.06</v>
      </c>
      <c r="F190" s="12">
        <f t="shared" si="8"/>
        <v>2243.451</v>
      </c>
    </row>
    <row r="191" spans="1:6" x14ac:dyDescent="0.25">
      <c r="A191" s="34">
        <v>30820</v>
      </c>
      <c r="B191" s="31">
        <v>340.95</v>
      </c>
      <c r="C191" s="13">
        <v>6</v>
      </c>
      <c r="D191" s="12">
        <f t="shared" si="6"/>
        <v>2045.6999999999998</v>
      </c>
      <c r="E191" s="35">
        <f t="shared" si="7"/>
        <v>0.06</v>
      </c>
      <c r="F191" s="12">
        <f t="shared" si="8"/>
        <v>1922.9579999999996</v>
      </c>
    </row>
    <row r="192" spans="1:6" x14ac:dyDescent="0.25">
      <c r="A192" s="34">
        <v>31033</v>
      </c>
      <c r="B192" s="31">
        <v>340.95</v>
      </c>
      <c r="C192" s="13">
        <v>9</v>
      </c>
      <c r="D192" s="12">
        <f t="shared" si="6"/>
        <v>3068.5499999999997</v>
      </c>
      <c r="E192" s="35">
        <f t="shared" si="7"/>
        <v>0.08</v>
      </c>
      <c r="F192" s="12">
        <f t="shared" si="8"/>
        <v>2823.0659999999998</v>
      </c>
    </row>
    <row r="193" spans="1:6" x14ac:dyDescent="0.25">
      <c r="A193" s="34">
        <v>31042</v>
      </c>
      <c r="B193" s="31">
        <v>168.95</v>
      </c>
      <c r="C193" s="13">
        <v>14</v>
      </c>
      <c r="D193" s="12">
        <f t="shared" si="6"/>
        <v>2365.2999999999997</v>
      </c>
      <c r="E193" s="35">
        <f t="shared" si="7"/>
        <v>0.06</v>
      </c>
      <c r="F193" s="12">
        <f t="shared" si="8"/>
        <v>2223.3819999999996</v>
      </c>
    </row>
    <row r="194" spans="1:6" x14ac:dyDescent="0.25">
      <c r="A194" s="34">
        <v>31189</v>
      </c>
      <c r="B194" s="31">
        <v>168.95</v>
      </c>
      <c r="C194" s="13">
        <v>15</v>
      </c>
      <c r="D194" s="12">
        <f t="shared" ref="D194:D257" si="9">B194*C194</f>
        <v>2534.25</v>
      </c>
      <c r="E194" s="35">
        <f t="shared" si="7"/>
        <v>0.08</v>
      </c>
      <c r="F194" s="12">
        <f t="shared" si="8"/>
        <v>2331.5100000000002</v>
      </c>
    </row>
    <row r="195" spans="1:6" x14ac:dyDescent="0.25">
      <c r="A195" s="34">
        <v>31279</v>
      </c>
      <c r="B195" s="31">
        <v>340.95</v>
      </c>
      <c r="C195" s="13">
        <v>2</v>
      </c>
      <c r="D195" s="12">
        <f t="shared" si="9"/>
        <v>681.9</v>
      </c>
      <c r="E195" s="35">
        <f t="shared" ref="E195:E258" si="10">VLOOKUP(D195,$H$1:$I$7,2,3%)</f>
        <v>0.02</v>
      </c>
      <c r="F195" s="12">
        <f t="shared" ref="F195:F258" si="11">D195*(100%-E195)</f>
        <v>668.26199999999994</v>
      </c>
    </row>
    <row r="196" spans="1:6" x14ac:dyDescent="0.25">
      <c r="A196" s="34">
        <v>31282</v>
      </c>
      <c r="B196" s="31">
        <v>168.95</v>
      </c>
      <c r="C196" s="13">
        <v>20</v>
      </c>
      <c r="D196" s="12">
        <f t="shared" si="9"/>
        <v>3379</v>
      </c>
      <c r="E196" s="35">
        <f t="shared" si="10"/>
        <v>0.08</v>
      </c>
      <c r="F196" s="12">
        <f t="shared" si="11"/>
        <v>3108.6800000000003</v>
      </c>
    </row>
    <row r="197" spans="1:6" x14ac:dyDescent="0.25">
      <c r="A197" s="34">
        <v>31286</v>
      </c>
      <c r="B197" s="31">
        <v>799.95</v>
      </c>
      <c r="C197" s="13">
        <v>9</v>
      </c>
      <c r="D197" s="12">
        <f t="shared" si="9"/>
        <v>7199.55</v>
      </c>
      <c r="E197" s="35">
        <f t="shared" si="10"/>
        <v>0.08</v>
      </c>
      <c r="F197" s="12">
        <f t="shared" si="11"/>
        <v>6623.5860000000002</v>
      </c>
    </row>
    <row r="198" spans="1:6" x14ac:dyDescent="0.25">
      <c r="A198" s="34">
        <v>31368</v>
      </c>
      <c r="B198" s="31">
        <v>340.95</v>
      </c>
      <c r="C198" s="13">
        <v>2</v>
      </c>
      <c r="D198" s="12">
        <f t="shared" si="9"/>
        <v>681.9</v>
      </c>
      <c r="E198" s="35">
        <f t="shared" si="10"/>
        <v>0.02</v>
      </c>
      <c r="F198" s="12">
        <f t="shared" si="11"/>
        <v>668.26199999999994</v>
      </c>
    </row>
    <row r="199" spans="1:6" x14ac:dyDescent="0.25">
      <c r="A199" s="34">
        <v>31412</v>
      </c>
      <c r="B199" s="31">
        <v>79.95</v>
      </c>
      <c r="C199" s="13">
        <v>5</v>
      </c>
      <c r="D199" s="12">
        <f t="shared" si="9"/>
        <v>399.75</v>
      </c>
      <c r="E199" s="35">
        <f t="shared" si="10"/>
        <v>0</v>
      </c>
      <c r="F199" s="12">
        <f t="shared" si="11"/>
        <v>399.75</v>
      </c>
    </row>
    <row r="200" spans="1:6" x14ac:dyDescent="0.25">
      <c r="A200" s="34">
        <v>31479</v>
      </c>
      <c r="B200" s="31">
        <v>79.95</v>
      </c>
      <c r="C200" s="13">
        <v>5</v>
      </c>
      <c r="D200" s="12">
        <f t="shared" si="9"/>
        <v>399.75</v>
      </c>
      <c r="E200" s="35">
        <f t="shared" si="10"/>
        <v>0</v>
      </c>
      <c r="F200" s="12">
        <f t="shared" si="11"/>
        <v>399.75</v>
      </c>
    </row>
    <row r="201" spans="1:6" x14ac:dyDescent="0.25">
      <c r="A201" s="34">
        <v>31501</v>
      </c>
      <c r="B201" s="31">
        <v>340.95</v>
      </c>
      <c r="C201" s="13">
        <v>5</v>
      </c>
      <c r="D201" s="12">
        <f t="shared" si="9"/>
        <v>1704.75</v>
      </c>
      <c r="E201" s="35">
        <f t="shared" si="10"/>
        <v>4.4999999999999998E-2</v>
      </c>
      <c r="F201" s="12">
        <f t="shared" si="11"/>
        <v>1628.0362499999999</v>
      </c>
    </row>
    <row r="202" spans="1:6" x14ac:dyDescent="0.25">
      <c r="A202" s="34">
        <v>31536</v>
      </c>
      <c r="B202" s="31">
        <v>168.95</v>
      </c>
      <c r="C202" s="13">
        <v>3</v>
      </c>
      <c r="D202" s="12">
        <f t="shared" si="9"/>
        <v>506.84999999999997</v>
      </c>
      <c r="E202" s="35">
        <f t="shared" si="10"/>
        <v>0.02</v>
      </c>
      <c r="F202" s="12">
        <f t="shared" si="11"/>
        <v>496.71299999999997</v>
      </c>
    </row>
    <row r="203" spans="1:6" x14ac:dyDescent="0.25">
      <c r="A203" s="34">
        <v>31563</v>
      </c>
      <c r="B203" s="31">
        <v>79.95</v>
      </c>
      <c r="C203" s="13">
        <v>3</v>
      </c>
      <c r="D203" s="12">
        <f t="shared" si="9"/>
        <v>239.85000000000002</v>
      </c>
      <c r="E203" s="35">
        <f t="shared" si="10"/>
        <v>0</v>
      </c>
      <c r="F203" s="12">
        <f t="shared" si="11"/>
        <v>239.85000000000002</v>
      </c>
    </row>
    <row r="204" spans="1:6" x14ac:dyDescent="0.25">
      <c r="A204" s="34">
        <v>31571</v>
      </c>
      <c r="B204" s="31">
        <v>79.95</v>
      </c>
      <c r="C204" s="13">
        <v>20</v>
      </c>
      <c r="D204" s="12">
        <f t="shared" si="9"/>
        <v>1599</v>
      </c>
      <c r="E204" s="35">
        <f t="shared" si="10"/>
        <v>4.4999999999999998E-2</v>
      </c>
      <c r="F204" s="12">
        <f t="shared" si="11"/>
        <v>1527.0449999999998</v>
      </c>
    </row>
    <row r="205" spans="1:6" x14ac:dyDescent="0.25">
      <c r="A205" s="34">
        <v>31701</v>
      </c>
      <c r="B205" s="31">
        <v>799.95</v>
      </c>
      <c r="C205" s="13">
        <v>11</v>
      </c>
      <c r="D205" s="12">
        <f t="shared" si="9"/>
        <v>8799.4500000000007</v>
      </c>
      <c r="E205" s="35">
        <f t="shared" si="10"/>
        <v>0.08</v>
      </c>
      <c r="F205" s="12">
        <f t="shared" si="11"/>
        <v>8095.4940000000006</v>
      </c>
    </row>
    <row r="206" spans="1:6" x14ac:dyDescent="0.25">
      <c r="A206" s="34">
        <v>31761</v>
      </c>
      <c r="B206" s="31">
        <v>799.95</v>
      </c>
      <c r="C206" s="13">
        <v>5</v>
      </c>
      <c r="D206" s="12">
        <f t="shared" si="9"/>
        <v>3999.75</v>
      </c>
      <c r="E206" s="35">
        <f t="shared" si="10"/>
        <v>0.08</v>
      </c>
      <c r="F206" s="12">
        <f t="shared" si="11"/>
        <v>3679.77</v>
      </c>
    </row>
    <row r="207" spans="1:6" x14ac:dyDescent="0.25">
      <c r="A207" s="34">
        <v>32160</v>
      </c>
      <c r="B207" s="31">
        <v>340.95</v>
      </c>
      <c r="C207" s="13">
        <v>9</v>
      </c>
      <c r="D207" s="12">
        <f t="shared" si="9"/>
        <v>3068.5499999999997</v>
      </c>
      <c r="E207" s="35">
        <f t="shared" si="10"/>
        <v>0.08</v>
      </c>
      <c r="F207" s="12">
        <f t="shared" si="11"/>
        <v>2823.0659999999998</v>
      </c>
    </row>
    <row r="208" spans="1:6" x14ac:dyDescent="0.25">
      <c r="A208" s="34">
        <v>32292</v>
      </c>
      <c r="B208" s="31">
        <v>340.95</v>
      </c>
      <c r="C208" s="13">
        <v>4</v>
      </c>
      <c r="D208" s="12">
        <f t="shared" si="9"/>
        <v>1363.8</v>
      </c>
      <c r="E208" s="35">
        <f t="shared" si="10"/>
        <v>0.03</v>
      </c>
      <c r="F208" s="12">
        <f t="shared" si="11"/>
        <v>1322.886</v>
      </c>
    </row>
    <row r="209" spans="1:6" x14ac:dyDescent="0.25">
      <c r="A209" s="34">
        <v>32296</v>
      </c>
      <c r="B209" s="31">
        <v>168.95</v>
      </c>
      <c r="C209" s="13">
        <v>7</v>
      </c>
      <c r="D209" s="12">
        <f t="shared" si="9"/>
        <v>1182.6499999999999</v>
      </c>
      <c r="E209" s="35">
        <f t="shared" si="10"/>
        <v>0.03</v>
      </c>
      <c r="F209" s="12">
        <f t="shared" si="11"/>
        <v>1147.1704999999999</v>
      </c>
    </row>
    <row r="210" spans="1:6" x14ac:dyDescent="0.25">
      <c r="A210" s="34">
        <v>32560</v>
      </c>
      <c r="B210" s="31">
        <v>799.95</v>
      </c>
      <c r="C210" s="13">
        <v>17</v>
      </c>
      <c r="D210" s="12">
        <f t="shared" si="9"/>
        <v>13599.150000000001</v>
      </c>
      <c r="E210" s="35">
        <f t="shared" si="10"/>
        <v>0.08</v>
      </c>
      <c r="F210" s="12">
        <f t="shared" si="11"/>
        <v>12511.218000000003</v>
      </c>
    </row>
    <row r="211" spans="1:6" x14ac:dyDescent="0.25">
      <c r="A211" s="34">
        <v>32871</v>
      </c>
      <c r="B211" s="31">
        <v>79.95</v>
      </c>
      <c r="C211" s="13">
        <v>5</v>
      </c>
      <c r="D211" s="12">
        <f t="shared" si="9"/>
        <v>399.75</v>
      </c>
      <c r="E211" s="35">
        <f t="shared" si="10"/>
        <v>0</v>
      </c>
      <c r="F211" s="12">
        <f t="shared" si="11"/>
        <v>399.75</v>
      </c>
    </row>
    <row r="212" spans="1:6" x14ac:dyDescent="0.25">
      <c r="A212" s="34">
        <v>33020</v>
      </c>
      <c r="B212" s="31">
        <v>799.95</v>
      </c>
      <c r="C212" s="13">
        <v>11</v>
      </c>
      <c r="D212" s="12">
        <f t="shared" si="9"/>
        <v>8799.4500000000007</v>
      </c>
      <c r="E212" s="35">
        <f t="shared" si="10"/>
        <v>0.08</v>
      </c>
      <c r="F212" s="12">
        <f t="shared" si="11"/>
        <v>8095.4940000000006</v>
      </c>
    </row>
    <row r="213" spans="1:6" x14ac:dyDescent="0.25">
      <c r="A213" s="34">
        <v>33095</v>
      </c>
      <c r="B213" s="31">
        <v>168.95</v>
      </c>
      <c r="C213" s="13">
        <v>4</v>
      </c>
      <c r="D213" s="12">
        <f t="shared" si="9"/>
        <v>675.8</v>
      </c>
      <c r="E213" s="35">
        <f t="shared" si="10"/>
        <v>0.02</v>
      </c>
      <c r="F213" s="12">
        <f t="shared" si="11"/>
        <v>662.28399999999999</v>
      </c>
    </row>
    <row r="214" spans="1:6" x14ac:dyDescent="0.25">
      <c r="A214" s="34">
        <v>33137</v>
      </c>
      <c r="B214" s="31">
        <v>799.95</v>
      </c>
      <c r="C214" s="13">
        <v>7</v>
      </c>
      <c r="D214" s="12">
        <f t="shared" si="9"/>
        <v>5599.6500000000005</v>
      </c>
      <c r="E214" s="35">
        <f t="shared" si="10"/>
        <v>0.08</v>
      </c>
      <c r="F214" s="12">
        <f t="shared" si="11"/>
        <v>5151.6780000000008</v>
      </c>
    </row>
    <row r="215" spans="1:6" x14ac:dyDescent="0.25">
      <c r="A215" s="34">
        <v>33317</v>
      </c>
      <c r="B215" s="31">
        <v>799.95</v>
      </c>
      <c r="C215" s="13">
        <v>2</v>
      </c>
      <c r="D215" s="12">
        <f t="shared" si="9"/>
        <v>1599.9</v>
      </c>
      <c r="E215" s="35">
        <f t="shared" si="10"/>
        <v>4.4999999999999998E-2</v>
      </c>
      <c r="F215" s="12">
        <f t="shared" si="11"/>
        <v>1527.9045000000001</v>
      </c>
    </row>
    <row r="216" spans="1:6" x14ac:dyDescent="0.25">
      <c r="A216" s="34">
        <v>33365</v>
      </c>
      <c r="B216" s="31">
        <v>340.95</v>
      </c>
      <c r="C216" s="13">
        <v>5</v>
      </c>
      <c r="D216" s="12">
        <f t="shared" si="9"/>
        <v>1704.75</v>
      </c>
      <c r="E216" s="35">
        <f t="shared" si="10"/>
        <v>4.4999999999999998E-2</v>
      </c>
      <c r="F216" s="12">
        <f t="shared" si="11"/>
        <v>1628.0362499999999</v>
      </c>
    </row>
    <row r="217" spans="1:6" x14ac:dyDescent="0.25">
      <c r="A217" s="34">
        <v>33506</v>
      </c>
      <c r="B217" s="31">
        <v>168.95</v>
      </c>
      <c r="C217" s="13">
        <v>3</v>
      </c>
      <c r="D217" s="12">
        <f t="shared" si="9"/>
        <v>506.84999999999997</v>
      </c>
      <c r="E217" s="35">
        <f t="shared" si="10"/>
        <v>0.02</v>
      </c>
      <c r="F217" s="12">
        <f t="shared" si="11"/>
        <v>496.71299999999997</v>
      </c>
    </row>
    <row r="218" spans="1:6" x14ac:dyDescent="0.25">
      <c r="A218" s="34">
        <v>33546</v>
      </c>
      <c r="B218" s="31">
        <v>340.95</v>
      </c>
      <c r="C218" s="13">
        <v>6</v>
      </c>
      <c r="D218" s="12">
        <f t="shared" si="9"/>
        <v>2045.6999999999998</v>
      </c>
      <c r="E218" s="35">
        <f t="shared" si="10"/>
        <v>0.06</v>
      </c>
      <c r="F218" s="12">
        <f t="shared" si="11"/>
        <v>1922.9579999999996</v>
      </c>
    </row>
    <row r="219" spans="1:6" x14ac:dyDescent="0.25">
      <c r="A219" s="34">
        <v>33739</v>
      </c>
      <c r="B219" s="31">
        <v>340.95</v>
      </c>
      <c r="C219" s="13">
        <v>8</v>
      </c>
      <c r="D219" s="12">
        <f t="shared" si="9"/>
        <v>2727.6</v>
      </c>
      <c r="E219" s="35">
        <f t="shared" si="10"/>
        <v>0.08</v>
      </c>
      <c r="F219" s="12">
        <f t="shared" si="11"/>
        <v>2509.3919999999998</v>
      </c>
    </row>
    <row r="220" spans="1:6" x14ac:dyDescent="0.25">
      <c r="A220" s="34">
        <v>33742</v>
      </c>
      <c r="B220" s="31">
        <v>168.95</v>
      </c>
      <c r="C220" s="13">
        <v>9</v>
      </c>
      <c r="D220" s="12">
        <f t="shared" si="9"/>
        <v>1520.55</v>
      </c>
      <c r="E220" s="35">
        <f t="shared" si="10"/>
        <v>4.4999999999999998E-2</v>
      </c>
      <c r="F220" s="12">
        <f t="shared" si="11"/>
        <v>1452.1252499999998</v>
      </c>
    </row>
    <row r="221" spans="1:6" x14ac:dyDescent="0.25">
      <c r="A221" s="34">
        <v>33779</v>
      </c>
      <c r="B221" s="31">
        <v>168.95</v>
      </c>
      <c r="C221" s="13">
        <v>9</v>
      </c>
      <c r="D221" s="12">
        <f t="shared" si="9"/>
        <v>1520.55</v>
      </c>
      <c r="E221" s="35">
        <f t="shared" si="10"/>
        <v>4.4999999999999998E-2</v>
      </c>
      <c r="F221" s="12">
        <f t="shared" si="11"/>
        <v>1452.1252499999998</v>
      </c>
    </row>
    <row r="222" spans="1:6" x14ac:dyDescent="0.25">
      <c r="A222" s="34">
        <v>33955</v>
      </c>
      <c r="B222" s="31">
        <v>79.95</v>
      </c>
      <c r="C222" s="13">
        <v>11</v>
      </c>
      <c r="D222" s="12">
        <f t="shared" si="9"/>
        <v>879.45</v>
      </c>
      <c r="E222" s="35">
        <f t="shared" si="10"/>
        <v>0.02</v>
      </c>
      <c r="F222" s="12">
        <f t="shared" si="11"/>
        <v>861.86099999999999</v>
      </c>
    </row>
    <row r="223" spans="1:6" x14ac:dyDescent="0.25">
      <c r="A223" s="34">
        <v>34032</v>
      </c>
      <c r="B223" s="31">
        <v>340.95</v>
      </c>
      <c r="C223" s="13">
        <v>10</v>
      </c>
      <c r="D223" s="12">
        <f t="shared" si="9"/>
        <v>3409.5</v>
      </c>
      <c r="E223" s="35">
        <f t="shared" si="10"/>
        <v>0.08</v>
      </c>
      <c r="F223" s="12">
        <f t="shared" si="11"/>
        <v>3136.7400000000002</v>
      </c>
    </row>
    <row r="224" spans="1:6" x14ac:dyDescent="0.25">
      <c r="A224" s="34">
        <v>34100</v>
      </c>
      <c r="B224" s="31">
        <v>340.95</v>
      </c>
      <c r="C224" s="13">
        <v>1</v>
      </c>
      <c r="D224" s="12">
        <f t="shared" si="9"/>
        <v>340.95</v>
      </c>
      <c r="E224" s="35">
        <f t="shared" si="10"/>
        <v>0</v>
      </c>
      <c r="F224" s="12">
        <f t="shared" si="11"/>
        <v>340.95</v>
      </c>
    </row>
    <row r="225" spans="1:6" x14ac:dyDescent="0.25">
      <c r="A225" s="34">
        <v>34180</v>
      </c>
      <c r="B225" s="31">
        <v>340.95</v>
      </c>
      <c r="C225" s="13">
        <v>8</v>
      </c>
      <c r="D225" s="12">
        <f t="shared" si="9"/>
        <v>2727.6</v>
      </c>
      <c r="E225" s="35">
        <f t="shared" si="10"/>
        <v>0.08</v>
      </c>
      <c r="F225" s="12">
        <f t="shared" si="11"/>
        <v>2509.3919999999998</v>
      </c>
    </row>
    <row r="226" spans="1:6" x14ac:dyDescent="0.25">
      <c r="A226" s="34">
        <v>34274</v>
      </c>
      <c r="B226" s="31">
        <v>79.95</v>
      </c>
      <c r="C226" s="13">
        <v>10</v>
      </c>
      <c r="D226" s="12">
        <f t="shared" si="9"/>
        <v>799.5</v>
      </c>
      <c r="E226" s="35">
        <f t="shared" si="10"/>
        <v>0.02</v>
      </c>
      <c r="F226" s="12">
        <f t="shared" si="11"/>
        <v>783.51</v>
      </c>
    </row>
    <row r="227" spans="1:6" x14ac:dyDescent="0.25">
      <c r="A227" s="34">
        <v>34393</v>
      </c>
      <c r="B227" s="31">
        <v>168.95</v>
      </c>
      <c r="C227" s="13">
        <v>13</v>
      </c>
      <c r="D227" s="12">
        <f t="shared" si="9"/>
        <v>2196.35</v>
      </c>
      <c r="E227" s="35">
        <f t="shared" si="10"/>
        <v>0.06</v>
      </c>
      <c r="F227" s="12">
        <f t="shared" si="11"/>
        <v>2064.569</v>
      </c>
    </row>
    <row r="228" spans="1:6" x14ac:dyDescent="0.25">
      <c r="A228" s="34">
        <v>34409</v>
      </c>
      <c r="B228" s="31">
        <v>79.95</v>
      </c>
      <c r="C228" s="13">
        <v>11</v>
      </c>
      <c r="D228" s="12">
        <f t="shared" si="9"/>
        <v>879.45</v>
      </c>
      <c r="E228" s="35">
        <f t="shared" si="10"/>
        <v>0.02</v>
      </c>
      <c r="F228" s="12">
        <f t="shared" si="11"/>
        <v>861.86099999999999</v>
      </c>
    </row>
    <row r="229" spans="1:6" x14ac:dyDescent="0.25">
      <c r="A229" s="34">
        <v>34457</v>
      </c>
      <c r="B229" s="31">
        <v>168.95</v>
      </c>
      <c r="C229" s="13">
        <v>10</v>
      </c>
      <c r="D229" s="12">
        <f t="shared" si="9"/>
        <v>1689.5</v>
      </c>
      <c r="E229" s="35">
        <f t="shared" si="10"/>
        <v>4.4999999999999998E-2</v>
      </c>
      <c r="F229" s="12">
        <f t="shared" si="11"/>
        <v>1613.4724999999999</v>
      </c>
    </row>
    <row r="230" spans="1:6" x14ac:dyDescent="0.25">
      <c r="A230" s="34">
        <v>34473</v>
      </c>
      <c r="B230" s="31">
        <v>340.95</v>
      </c>
      <c r="C230" s="13">
        <v>6</v>
      </c>
      <c r="D230" s="12">
        <f t="shared" si="9"/>
        <v>2045.6999999999998</v>
      </c>
      <c r="E230" s="35">
        <f t="shared" si="10"/>
        <v>0.06</v>
      </c>
      <c r="F230" s="12">
        <f t="shared" si="11"/>
        <v>1922.9579999999996</v>
      </c>
    </row>
    <row r="231" spans="1:6" x14ac:dyDescent="0.25">
      <c r="A231" s="34">
        <v>34501</v>
      </c>
      <c r="B231" s="31">
        <v>799.95</v>
      </c>
      <c r="C231" s="13">
        <v>10</v>
      </c>
      <c r="D231" s="12">
        <f t="shared" si="9"/>
        <v>7999.5</v>
      </c>
      <c r="E231" s="35">
        <f t="shared" si="10"/>
        <v>0.08</v>
      </c>
      <c r="F231" s="12">
        <f t="shared" si="11"/>
        <v>7359.54</v>
      </c>
    </row>
    <row r="232" spans="1:6" x14ac:dyDescent="0.25">
      <c r="A232" s="34">
        <v>34569</v>
      </c>
      <c r="B232" s="31">
        <v>168.95</v>
      </c>
      <c r="C232" s="13">
        <v>13</v>
      </c>
      <c r="D232" s="12">
        <f t="shared" si="9"/>
        <v>2196.35</v>
      </c>
      <c r="E232" s="35">
        <f t="shared" si="10"/>
        <v>0.06</v>
      </c>
      <c r="F232" s="12">
        <f t="shared" si="11"/>
        <v>2064.569</v>
      </c>
    </row>
    <row r="233" spans="1:6" x14ac:dyDescent="0.25">
      <c r="A233" s="34">
        <v>34638</v>
      </c>
      <c r="B233" s="31">
        <v>168.95</v>
      </c>
      <c r="C233" s="13">
        <v>18</v>
      </c>
      <c r="D233" s="12">
        <f t="shared" si="9"/>
        <v>3041.1</v>
      </c>
      <c r="E233" s="35">
        <f t="shared" si="10"/>
        <v>0.08</v>
      </c>
      <c r="F233" s="12">
        <f t="shared" si="11"/>
        <v>2797.8119999999999</v>
      </c>
    </row>
    <row r="234" spans="1:6" x14ac:dyDescent="0.25">
      <c r="A234" s="34">
        <v>34667</v>
      </c>
      <c r="B234" s="31">
        <v>340.95</v>
      </c>
      <c r="C234" s="13">
        <v>6</v>
      </c>
      <c r="D234" s="12">
        <f t="shared" si="9"/>
        <v>2045.6999999999998</v>
      </c>
      <c r="E234" s="35">
        <f t="shared" si="10"/>
        <v>0.06</v>
      </c>
      <c r="F234" s="12">
        <f t="shared" si="11"/>
        <v>1922.9579999999996</v>
      </c>
    </row>
    <row r="235" spans="1:6" x14ac:dyDescent="0.25">
      <c r="A235" s="34">
        <v>34693</v>
      </c>
      <c r="B235" s="31">
        <v>340.95</v>
      </c>
      <c r="C235" s="13">
        <v>2</v>
      </c>
      <c r="D235" s="12">
        <f t="shared" si="9"/>
        <v>681.9</v>
      </c>
      <c r="E235" s="35">
        <f t="shared" si="10"/>
        <v>0.02</v>
      </c>
      <c r="F235" s="12">
        <f t="shared" si="11"/>
        <v>668.26199999999994</v>
      </c>
    </row>
    <row r="236" spans="1:6" x14ac:dyDescent="0.25">
      <c r="A236" s="34">
        <v>34722</v>
      </c>
      <c r="B236" s="31">
        <v>799.95</v>
      </c>
      <c r="C236" s="13">
        <v>13</v>
      </c>
      <c r="D236" s="12">
        <f t="shared" si="9"/>
        <v>10399.35</v>
      </c>
      <c r="E236" s="35">
        <f t="shared" si="10"/>
        <v>0.08</v>
      </c>
      <c r="F236" s="12">
        <f t="shared" si="11"/>
        <v>9567.402</v>
      </c>
    </row>
    <row r="237" spans="1:6" x14ac:dyDescent="0.25">
      <c r="A237" s="34">
        <v>34739</v>
      </c>
      <c r="B237" s="31">
        <v>340.95</v>
      </c>
      <c r="C237" s="13">
        <v>11</v>
      </c>
      <c r="D237" s="12">
        <f t="shared" si="9"/>
        <v>3750.45</v>
      </c>
      <c r="E237" s="35">
        <f t="shared" si="10"/>
        <v>0.08</v>
      </c>
      <c r="F237" s="12">
        <f t="shared" si="11"/>
        <v>3450.4139999999998</v>
      </c>
    </row>
    <row r="238" spans="1:6" x14ac:dyDescent="0.25">
      <c r="A238" s="34">
        <v>34879</v>
      </c>
      <c r="B238" s="31">
        <v>168.95</v>
      </c>
      <c r="C238" s="13">
        <v>13</v>
      </c>
      <c r="D238" s="12">
        <f t="shared" si="9"/>
        <v>2196.35</v>
      </c>
      <c r="E238" s="35">
        <f t="shared" si="10"/>
        <v>0.06</v>
      </c>
      <c r="F238" s="12">
        <f t="shared" si="11"/>
        <v>2064.569</v>
      </c>
    </row>
    <row r="239" spans="1:6" x14ac:dyDescent="0.25">
      <c r="A239" s="34">
        <v>34937</v>
      </c>
      <c r="B239" s="31">
        <v>168.95</v>
      </c>
      <c r="C239" s="13">
        <v>2</v>
      </c>
      <c r="D239" s="12">
        <f t="shared" si="9"/>
        <v>337.9</v>
      </c>
      <c r="E239" s="35">
        <f t="shared" si="10"/>
        <v>0</v>
      </c>
      <c r="F239" s="12">
        <f t="shared" si="11"/>
        <v>337.9</v>
      </c>
    </row>
    <row r="240" spans="1:6" x14ac:dyDescent="0.25">
      <c r="A240" s="34">
        <v>34962</v>
      </c>
      <c r="B240" s="31">
        <v>340.95</v>
      </c>
      <c r="C240" s="13">
        <v>7</v>
      </c>
      <c r="D240" s="12">
        <f t="shared" si="9"/>
        <v>2386.65</v>
      </c>
      <c r="E240" s="35">
        <f t="shared" si="10"/>
        <v>0.06</v>
      </c>
      <c r="F240" s="12">
        <f t="shared" si="11"/>
        <v>2243.451</v>
      </c>
    </row>
    <row r="241" spans="1:6" x14ac:dyDescent="0.25">
      <c r="A241" s="34">
        <v>34971</v>
      </c>
      <c r="B241" s="31">
        <v>799.95</v>
      </c>
      <c r="C241" s="13">
        <v>15</v>
      </c>
      <c r="D241" s="12">
        <f t="shared" si="9"/>
        <v>11999.25</v>
      </c>
      <c r="E241" s="35">
        <f t="shared" si="10"/>
        <v>0.08</v>
      </c>
      <c r="F241" s="12">
        <f t="shared" si="11"/>
        <v>11039.310000000001</v>
      </c>
    </row>
    <row r="242" spans="1:6" x14ac:dyDescent="0.25">
      <c r="A242" s="34">
        <v>34990</v>
      </c>
      <c r="B242" s="31">
        <v>799.95</v>
      </c>
      <c r="C242" s="13">
        <v>14</v>
      </c>
      <c r="D242" s="12">
        <f t="shared" si="9"/>
        <v>11199.300000000001</v>
      </c>
      <c r="E242" s="35">
        <f t="shared" si="10"/>
        <v>0.08</v>
      </c>
      <c r="F242" s="12">
        <f t="shared" si="11"/>
        <v>10303.356000000002</v>
      </c>
    </row>
    <row r="243" spans="1:6" x14ac:dyDescent="0.25">
      <c r="A243" s="34">
        <v>35012</v>
      </c>
      <c r="B243" s="31">
        <v>79.95</v>
      </c>
      <c r="C243" s="13">
        <v>14</v>
      </c>
      <c r="D243" s="12">
        <f t="shared" si="9"/>
        <v>1119.3</v>
      </c>
      <c r="E243" s="35">
        <f t="shared" si="10"/>
        <v>0.03</v>
      </c>
      <c r="F243" s="12">
        <f t="shared" si="11"/>
        <v>1085.721</v>
      </c>
    </row>
    <row r="244" spans="1:6" x14ac:dyDescent="0.25">
      <c r="A244" s="34">
        <v>35087</v>
      </c>
      <c r="B244" s="31">
        <v>340.95</v>
      </c>
      <c r="C244" s="13">
        <v>16</v>
      </c>
      <c r="D244" s="12">
        <f t="shared" si="9"/>
        <v>5455.2</v>
      </c>
      <c r="E244" s="35">
        <f t="shared" si="10"/>
        <v>0.08</v>
      </c>
      <c r="F244" s="12">
        <f t="shared" si="11"/>
        <v>5018.7839999999997</v>
      </c>
    </row>
    <row r="245" spans="1:6" x14ac:dyDescent="0.25">
      <c r="A245" s="34">
        <v>35141</v>
      </c>
      <c r="B245" s="31">
        <v>799.95</v>
      </c>
      <c r="C245" s="13">
        <v>15</v>
      </c>
      <c r="D245" s="12">
        <f t="shared" si="9"/>
        <v>11999.25</v>
      </c>
      <c r="E245" s="35">
        <f t="shared" si="10"/>
        <v>0.08</v>
      </c>
      <c r="F245" s="12">
        <f t="shared" si="11"/>
        <v>11039.310000000001</v>
      </c>
    </row>
    <row r="246" spans="1:6" x14ac:dyDescent="0.25">
      <c r="A246" s="34">
        <v>35183</v>
      </c>
      <c r="B246" s="31">
        <v>168.95</v>
      </c>
      <c r="C246" s="13">
        <v>11</v>
      </c>
      <c r="D246" s="12">
        <f t="shared" si="9"/>
        <v>1858.4499999999998</v>
      </c>
      <c r="E246" s="35">
        <f t="shared" si="10"/>
        <v>4.4999999999999998E-2</v>
      </c>
      <c r="F246" s="12">
        <f t="shared" si="11"/>
        <v>1774.8197499999997</v>
      </c>
    </row>
    <row r="247" spans="1:6" x14ac:dyDescent="0.25">
      <c r="A247" s="34">
        <v>35317</v>
      </c>
      <c r="B247" s="31">
        <v>340.95</v>
      </c>
      <c r="C247" s="13">
        <v>10</v>
      </c>
      <c r="D247" s="12">
        <f t="shared" si="9"/>
        <v>3409.5</v>
      </c>
      <c r="E247" s="35">
        <f t="shared" si="10"/>
        <v>0.08</v>
      </c>
      <c r="F247" s="12">
        <f t="shared" si="11"/>
        <v>3136.7400000000002</v>
      </c>
    </row>
    <row r="248" spans="1:6" x14ac:dyDescent="0.25">
      <c r="A248" s="34">
        <v>35743</v>
      </c>
      <c r="B248" s="31">
        <v>799.95</v>
      </c>
      <c r="C248" s="13">
        <v>13</v>
      </c>
      <c r="D248" s="12">
        <f t="shared" si="9"/>
        <v>10399.35</v>
      </c>
      <c r="E248" s="35">
        <f t="shared" si="10"/>
        <v>0.08</v>
      </c>
      <c r="F248" s="12">
        <f t="shared" si="11"/>
        <v>9567.402</v>
      </c>
    </row>
    <row r="249" spans="1:6" x14ac:dyDescent="0.25">
      <c r="A249" s="34">
        <v>35819</v>
      </c>
      <c r="B249" s="31">
        <v>340.95</v>
      </c>
      <c r="C249" s="13">
        <v>17</v>
      </c>
      <c r="D249" s="12">
        <f t="shared" si="9"/>
        <v>5796.15</v>
      </c>
      <c r="E249" s="35">
        <f t="shared" si="10"/>
        <v>0.08</v>
      </c>
      <c r="F249" s="12">
        <f t="shared" si="11"/>
        <v>5332.4579999999996</v>
      </c>
    </row>
    <row r="250" spans="1:6" x14ac:dyDescent="0.25">
      <c r="A250" s="34">
        <v>35982</v>
      </c>
      <c r="B250" s="31">
        <v>168.95</v>
      </c>
      <c r="C250" s="13">
        <v>8</v>
      </c>
      <c r="D250" s="12">
        <f t="shared" si="9"/>
        <v>1351.6</v>
      </c>
      <c r="E250" s="35">
        <f t="shared" si="10"/>
        <v>0.03</v>
      </c>
      <c r="F250" s="12">
        <f t="shared" si="11"/>
        <v>1311.0519999999999</v>
      </c>
    </row>
    <row r="251" spans="1:6" x14ac:dyDescent="0.25">
      <c r="A251" s="34">
        <v>36109</v>
      </c>
      <c r="B251" s="31">
        <v>79.95</v>
      </c>
      <c r="C251" s="13">
        <v>8</v>
      </c>
      <c r="D251" s="12">
        <f t="shared" si="9"/>
        <v>639.6</v>
      </c>
      <c r="E251" s="35">
        <f t="shared" si="10"/>
        <v>0.02</v>
      </c>
      <c r="F251" s="12">
        <f t="shared" si="11"/>
        <v>626.80799999999999</v>
      </c>
    </row>
    <row r="252" spans="1:6" x14ac:dyDescent="0.25">
      <c r="A252" s="34">
        <v>36112</v>
      </c>
      <c r="B252" s="31">
        <v>168.95</v>
      </c>
      <c r="C252" s="13">
        <v>15</v>
      </c>
      <c r="D252" s="12">
        <f t="shared" si="9"/>
        <v>2534.25</v>
      </c>
      <c r="E252" s="35">
        <f t="shared" si="10"/>
        <v>0.08</v>
      </c>
      <c r="F252" s="12">
        <f t="shared" si="11"/>
        <v>2331.5100000000002</v>
      </c>
    </row>
    <row r="253" spans="1:6" x14ac:dyDescent="0.25">
      <c r="A253" s="34">
        <v>36386</v>
      </c>
      <c r="B253" s="31">
        <v>168.95</v>
      </c>
      <c r="C253" s="13">
        <v>7</v>
      </c>
      <c r="D253" s="12">
        <f t="shared" si="9"/>
        <v>1182.6499999999999</v>
      </c>
      <c r="E253" s="35">
        <f t="shared" si="10"/>
        <v>0.03</v>
      </c>
      <c r="F253" s="12">
        <f t="shared" si="11"/>
        <v>1147.1704999999999</v>
      </c>
    </row>
    <row r="254" spans="1:6" x14ac:dyDescent="0.25">
      <c r="A254" s="34">
        <v>36521</v>
      </c>
      <c r="B254" s="31">
        <v>799.95</v>
      </c>
      <c r="C254" s="13">
        <v>5</v>
      </c>
      <c r="D254" s="12">
        <f t="shared" si="9"/>
        <v>3999.75</v>
      </c>
      <c r="E254" s="35">
        <f t="shared" si="10"/>
        <v>0.08</v>
      </c>
      <c r="F254" s="12">
        <f t="shared" si="11"/>
        <v>3679.77</v>
      </c>
    </row>
    <row r="255" spans="1:6" x14ac:dyDescent="0.25">
      <c r="A255" s="34">
        <v>36542</v>
      </c>
      <c r="B255" s="31">
        <v>340.95</v>
      </c>
      <c r="C255" s="13">
        <v>19</v>
      </c>
      <c r="D255" s="12">
        <f t="shared" si="9"/>
        <v>6478.05</v>
      </c>
      <c r="E255" s="35">
        <f t="shared" si="10"/>
        <v>0.08</v>
      </c>
      <c r="F255" s="12">
        <f t="shared" si="11"/>
        <v>5959.8060000000005</v>
      </c>
    </row>
    <row r="256" spans="1:6" x14ac:dyDescent="0.25">
      <c r="A256" s="34">
        <v>36595</v>
      </c>
      <c r="B256" s="31">
        <v>340.95</v>
      </c>
      <c r="C256" s="13">
        <v>15</v>
      </c>
      <c r="D256" s="12">
        <f t="shared" si="9"/>
        <v>5114.25</v>
      </c>
      <c r="E256" s="35">
        <f t="shared" si="10"/>
        <v>0.08</v>
      </c>
      <c r="F256" s="12">
        <f t="shared" si="11"/>
        <v>4705.1100000000006</v>
      </c>
    </row>
    <row r="257" spans="1:6" x14ac:dyDescent="0.25">
      <c r="A257" s="34">
        <v>36722</v>
      </c>
      <c r="B257" s="31">
        <v>168.95</v>
      </c>
      <c r="C257" s="13">
        <v>11</v>
      </c>
      <c r="D257" s="12">
        <f t="shared" si="9"/>
        <v>1858.4499999999998</v>
      </c>
      <c r="E257" s="35">
        <f t="shared" si="10"/>
        <v>4.4999999999999998E-2</v>
      </c>
      <c r="F257" s="12">
        <f t="shared" si="11"/>
        <v>1774.8197499999997</v>
      </c>
    </row>
    <row r="258" spans="1:6" x14ac:dyDescent="0.25">
      <c r="A258" s="34">
        <v>36785</v>
      </c>
      <c r="B258" s="31">
        <v>340.95</v>
      </c>
      <c r="C258" s="13">
        <v>3</v>
      </c>
      <c r="D258" s="12">
        <f t="shared" ref="D258:D321" si="12">B258*C258</f>
        <v>1022.8499999999999</v>
      </c>
      <c r="E258" s="35">
        <f t="shared" si="10"/>
        <v>0.03</v>
      </c>
      <c r="F258" s="12">
        <f t="shared" si="11"/>
        <v>992.16449999999986</v>
      </c>
    </row>
    <row r="259" spans="1:6" x14ac:dyDescent="0.25">
      <c r="A259" s="34">
        <v>36872</v>
      </c>
      <c r="B259" s="31">
        <v>79.95</v>
      </c>
      <c r="C259" s="13">
        <v>8</v>
      </c>
      <c r="D259" s="12">
        <f t="shared" si="12"/>
        <v>639.6</v>
      </c>
      <c r="E259" s="35">
        <f t="shared" ref="E259:E322" si="13">VLOOKUP(D259,$H$1:$I$7,2,3%)</f>
        <v>0.02</v>
      </c>
      <c r="F259" s="12">
        <f t="shared" ref="F259:F322" si="14">D259*(100%-E259)</f>
        <v>626.80799999999999</v>
      </c>
    </row>
    <row r="260" spans="1:6" x14ac:dyDescent="0.25">
      <c r="A260" s="34">
        <v>37197</v>
      </c>
      <c r="B260" s="31">
        <v>799.95</v>
      </c>
      <c r="C260" s="13">
        <v>3</v>
      </c>
      <c r="D260" s="12">
        <f t="shared" si="12"/>
        <v>2399.8500000000004</v>
      </c>
      <c r="E260" s="35">
        <f t="shared" si="13"/>
        <v>0.06</v>
      </c>
      <c r="F260" s="12">
        <f t="shared" si="14"/>
        <v>2255.8590000000004</v>
      </c>
    </row>
    <row r="261" spans="1:6" x14ac:dyDescent="0.25">
      <c r="A261" s="34">
        <v>37212</v>
      </c>
      <c r="B261" s="31">
        <v>79.95</v>
      </c>
      <c r="C261" s="13">
        <v>10</v>
      </c>
      <c r="D261" s="12">
        <f t="shared" si="12"/>
        <v>799.5</v>
      </c>
      <c r="E261" s="35">
        <f t="shared" si="13"/>
        <v>0.02</v>
      </c>
      <c r="F261" s="12">
        <f t="shared" si="14"/>
        <v>783.51</v>
      </c>
    </row>
    <row r="262" spans="1:6" x14ac:dyDescent="0.25">
      <c r="A262" s="34">
        <v>37283</v>
      </c>
      <c r="B262" s="31">
        <v>79.95</v>
      </c>
      <c r="C262" s="13">
        <v>2</v>
      </c>
      <c r="D262" s="12">
        <f t="shared" si="12"/>
        <v>159.9</v>
      </c>
      <c r="E262" s="35">
        <f t="shared" si="13"/>
        <v>0</v>
      </c>
      <c r="F262" s="12">
        <f t="shared" si="14"/>
        <v>159.9</v>
      </c>
    </row>
    <row r="263" spans="1:6" x14ac:dyDescent="0.25">
      <c r="A263" s="34">
        <v>37417</v>
      </c>
      <c r="B263" s="31">
        <v>799.95</v>
      </c>
      <c r="C263" s="13">
        <v>2</v>
      </c>
      <c r="D263" s="12">
        <f t="shared" si="12"/>
        <v>1599.9</v>
      </c>
      <c r="E263" s="35">
        <f t="shared" si="13"/>
        <v>4.4999999999999998E-2</v>
      </c>
      <c r="F263" s="12">
        <f t="shared" si="14"/>
        <v>1527.9045000000001</v>
      </c>
    </row>
    <row r="264" spans="1:6" x14ac:dyDescent="0.25">
      <c r="A264" s="34">
        <v>37441</v>
      </c>
      <c r="B264" s="31">
        <v>799.95</v>
      </c>
      <c r="C264" s="13">
        <v>10</v>
      </c>
      <c r="D264" s="12">
        <f t="shared" si="12"/>
        <v>7999.5</v>
      </c>
      <c r="E264" s="35">
        <f t="shared" si="13"/>
        <v>0.08</v>
      </c>
      <c r="F264" s="12">
        <f t="shared" si="14"/>
        <v>7359.54</v>
      </c>
    </row>
    <row r="265" spans="1:6" x14ac:dyDescent="0.25">
      <c r="A265" s="34">
        <v>37523</v>
      </c>
      <c r="B265" s="31">
        <v>340.95</v>
      </c>
      <c r="C265" s="13">
        <v>13</v>
      </c>
      <c r="D265" s="12">
        <f t="shared" si="12"/>
        <v>4432.3499999999995</v>
      </c>
      <c r="E265" s="35">
        <f t="shared" si="13"/>
        <v>0.08</v>
      </c>
      <c r="F265" s="12">
        <f t="shared" si="14"/>
        <v>4077.7619999999997</v>
      </c>
    </row>
    <row r="266" spans="1:6" x14ac:dyDescent="0.25">
      <c r="A266" s="34">
        <v>37675</v>
      </c>
      <c r="B266" s="31">
        <v>79.95</v>
      </c>
      <c r="C266" s="13">
        <v>19</v>
      </c>
      <c r="D266" s="12">
        <f t="shared" si="12"/>
        <v>1519.05</v>
      </c>
      <c r="E266" s="35">
        <f t="shared" si="13"/>
        <v>4.4999999999999998E-2</v>
      </c>
      <c r="F266" s="12">
        <f t="shared" si="14"/>
        <v>1450.6927499999999</v>
      </c>
    </row>
    <row r="267" spans="1:6" x14ac:dyDescent="0.25">
      <c r="A267" s="34">
        <v>37921</v>
      </c>
      <c r="B267" s="31">
        <v>79.95</v>
      </c>
      <c r="C267" s="13">
        <v>10</v>
      </c>
      <c r="D267" s="12">
        <f t="shared" si="12"/>
        <v>799.5</v>
      </c>
      <c r="E267" s="35">
        <f t="shared" si="13"/>
        <v>0.02</v>
      </c>
      <c r="F267" s="12">
        <f t="shared" si="14"/>
        <v>783.51</v>
      </c>
    </row>
    <row r="268" spans="1:6" x14ac:dyDescent="0.25">
      <c r="A268" s="34">
        <v>38108</v>
      </c>
      <c r="B268" s="31">
        <v>340.95</v>
      </c>
      <c r="C268" s="13">
        <v>4</v>
      </c>
      <c r="D268" s="12">
        <f t="shared" si="12"/>
        <v>1363.8</v>
      </c>
      <c r="E268" s="35">
        <f t="shared" si="13"/>
        <v>0.03</v>
      </c>
      <c r="F268" s="12">
        <f t="shared" si="14"/>
        <v>1322.886</v>
      </c>
    </row>
    <row r="269" spans="1:6" x14ac:dyDescent="0.25">
      <c r="A269" s="34">
        <v>38281</v>
      </c>
      <c r="B269" s="31">
        <v>79.95</v>
      </c>
      <c r="C269" s="13">
        <v>2</v>
      </c>
      <c r="D269" s="12">
        <f t="shared" si="12"/>
        <v>159.9</v>
      </c>
      <c r="E269" s="35">
        <f t="shared" si="13"/>
        <v>0</v>
      </c>
      <c r="F269" s="12">
        <f t="shared" si="14"/>
        <v>159.9</v>
      </c>
    </row>
    <row r="270" spans="1:6" x14ac:dyDescent="0.25">
      <c r="A270" s="34">
        <v>38379</v>
      </c>
      <c r="B270" s="31">
        <v>79.95</v>
      </c>
      <c r="C270" s="13">
        <v>13</v>
      </c>
      <c r="D270" s="12">
        <f t="shared" si="12"/>
        <v>1039.3500000000001</v>
      </c>
      <c r="E270" s="35">
        <f t="shared" si="13"/>
        <v>0.03</v>
      </c>
      <c r="F270" s="12">
        <f t="shared" si="14"/>
        <v>1008.1695000000001</v>
      </c>
    </row>
    <row r="271" spans="1:6" x14ac:dyDescent="0.25">
      <c r="A271" s="34">
        <v>38551</v>
      </c>
      <c r="B271" s="31">
        <v>799.95</v>
      </c>
      <c r="C271" s="13">
        <v>4</v>
      </c>
      <c r="D271" s="12">
        <f t="shared" si="12"/>
        <v>3199.8</v>
      </c>
      <c r="E271" s="35">
        <f t="shared" si="13"/>
        <v>0.08</v>
      </c>
      <c r="F271" s="12">
        <f t="shared" si="14"/>
        <v>2943.8160000000003</v>
      </c>
    </row>
    <row r="272" spans="1:6" x14ac:dyDescent="0.25">
      <c r="A272" s="34">
        <v>38552</v>
      </c>
      <c r="B272" s="31">
        <v>168.95</v>
      </c>
      <c r="C272" s="13">
        <v>15</v>
      </c>
      <c r="D272" s="12">
        <f t="shared" si="12"/>
        <v>2534.25</v>
      </c>
      <c r="E272" s="35">
        <f t="shared" si="13"/>
        <v>0.08</v>
      </c>
      <c r="F272" s="12">
        <f t="shared" si="14"/>
        <v>2331.5100000000002</v>
      </c>
    </row>
    <row r="273" spans="1:6" x14ac:dyDescent="0.25">
      <c r="A273" s="34">
        <v>38743</v>
      </c>
      <c r="B273" s="31">
        <v>79.95</v>
      </c>
      <c r="C273" s="13">
        <v>1</v>
      </c>
      <c r="D273" s="12">
        <f t="shared" si="12"/>
        <v>79.95</v>
      </c>
      <c r="E273" s="35">
        <f t="shared" si="13"/>
        <v>0</v>
      </c>
      <c r="F273" s="12">
        <f t="shared" si="14"/>
        <v>79.95</v>
      </c>
    </row>
    <row r="274" spans="1:6" x14ac:dyDescent="0.25">
      <c r="A274" s="34">
        <v>38965</v>
      </c>
      <c r="B274" s="31">
        <v>79.95</v>
      </c>
      <c r="C274" s="13">
        <v>9</v>
      </c>
      <c r="D274" s="12">
        <f t="shared" si="12"/>
        <v>719.55000000000007</v>
      </c>
      <c r="E274" s="35">
        <f t="shared" si="13"/>
        <v>0.02</v>
      </c>
      <c r="F274" s="12">
        <f t="shared" si="14"/>
        <v>705.15900000000011</v>
      </c>
    </row>
    <row r="275" spans="1:6" x14ac:dyDescent="0.25">
      <c r="A275" s="34">
        <v>38965</v>
      </c>
      <c r="B275" s="31">
        <v>799.95</v>
      </c>
      <c r="C275" s="13">
        <v>14</v>
      </c>
      <c r="D275" s="12">
        <f t="shared" si="12"/>
        <v>11199.300000000001</v>
      </c>
      <c r="E275" s="35">
        <f t="shared" si="13"/>
        <v>0.08</v>
      </c>
      <c r="F275" s="12">
        <f t="shared" si="14"/>
        <v>10303.356000000002</v>
      </c>
    </row>
    <row r="276" spans="1:6" x14ac:dyDescent="0.25">
      <c r="A276" s="34">
        <v>38998</v>
      </c>
      <c r="B276" s="31">
        <v>340.95</v>
      </c>
      <c r="C276" s="13">
        <v>13</v>
      </c>
      <c r="D276" s="12">
        <f t="shared" si="12"/>
        <v>4432.3499999999995</v>
      </c>
      <c r="E276" s="35">
        <f t="shared" si="13"/>
        <v>0.08</v>
      </c>
      <c r="F276" s="12">
        <f t="shared" si="14"/>
        <v>4077.7619999999997</v>
      </c>
    </row>
    <row r="277" spans="1:6" x14ac:dyDescent="0.25">
      <c r="A277" s="34">
        <v>39095</v>
      </c>
      <c r="B277" s="31">
        <v>799.95</v>
      </c>
      <c r="C277" s="13">
        <v>8</v>
      </c>
      <c r="D277" s="12">
        <f t="shared" si="12"/>
        <v>6399.6</v>
      </c>
      <c r="E277" s="35">
        <f t="shared" si="13"/>
        <v>0.08</v>
      </c>
      <c r="F277" s="12">
        <f t="shared" si="14"/>
        <v>5887.6320000000005</v>
      </c>
    </row>
    <row r="278" spans="1:6" x14ac:dyDescent="0.25">
      <c r="A278" s="34">
        <v>39113</v>
      </c>
      <c r="B278" s="31">
        <v>340.95</v>
      </c>
      <c r="C278" s="13">
        <v>8</v>
      </c>
      <c r="D278" s="12">
        <f t="shared" si="12"/>
        <v>2727.6</v>
      </c>
      <c r="E278" s="35">
        <f t="shared" si="13"/>
        <v>0.08</v>
      </c>
      <c r="F278" s="12">
        <f t="shared" si="14"/>
        <v>2509.3919999999998</v>
      </c>
    </row>
    <row r="279" spans="1:6" x14ac:dyDescent="0.25">
      <c r="A279" s="34">
        <v>39117</v>
      </c>
      <c r="B279" s="31">
        <v>79.95</v>
      </c>
      <c r="C279" s="13">
        <v>12</v>
      </c>
      <c r="D279" s="12">
        <f t="shared" si="12"/>
        <v>959.40000000000009</v>
      </c>
      <c r="E279" s="35">
        <f t="shared" si="13"/>
        <v>0.02</v>
      </c>
      <c r="F279" s="12">
        <f t="shared" si="14"/>
        <v>940.2120000000001</v>
      </c>
    </row>
    <row r="280" spans="1:6" x14ac:dyDescent="0.25">
      <c r="A280" s="34">
        <v>39185</v>
      </c>
      <c r="B280" s="31">
        <v>799.95</v>
      </c>
      <c r="C280" s="13">
        <v>2</v>
      </c>
      <c r="D280" s="12">
        <f t="shared" si="12"/>
        <v>1599.9</v>
      </c>
      <c r="E280" s="35">
        <f t="shared" si="13"/>
        <v>4.4999999999999998E-2</v>
      </c>
      <c r="F280" s="12">
        <f t="shared" si="14"/>
        <v>1527.9045000000001</v>
      </c>
    </row>
    <row r="281" spans="1:6" x14ac:dyDescent="0.25">
      <c r="A281" s="34">
        <v>39349</v>
      </c>
      <c r="B281" s="31">
        <v>340.95</v>
      </c>
      <c r="C281" s="13">
        <v>12</v>
      </c>
      <c r="D281" s="12">
        <f t="shared" si="12"/>
        <v>4091.3999999999996</v>
      </c>
      <c r="E281" s="35">
        <f t="shared" si="13"/>
        <v>0.08</v>
      </c>
      <c r="F281" s="12">
        <f t="shared" si="14"/>
        <v>3764.0879999999997</v>
      </c>
    </row>
    <row r="282" spans="1:6" x14ac:dyDescent="0.25">
      <c r="A282" s="34">
        <v>39434</v>
      </c>
      <c r="B282" s="31">
        <v>168.95</v>
      </c>
      <c r="C282" s="13">
        <v>12</v>
      </c>
      <c r="D282" s="12">
        <f t="shared" si="12"/>
        <v>2027.3999999999999</v>
      </c>
      <c r="E282" s="35">
        <f t="shared" si="13"/>
        <v>0.06</v>
      </c>
      <c r="F282" s="12">
        <f t="shared" si="14"/>
        <v>1905.7559999999999</v>
      </c>
    </row>
    <row r="283" spans="1:6" x14ac:dyDescent="0.25">
      <c r="A283" s="34">
        <v>39544</v>
      </c>
      <c r="B283" s="31">
        <v>799.95</v>
      </c>
      <c r="C283" s="13">
        <v>14</v>
      </c>
      <c r="D283" s="12">
        <f t="shared" si="12"/>
        <v>11199.300000000001</v>
      </c>
      <c r="E283" s="35">
        <f t="shared" si="13"/>
        <v>0.08</v>
      </c>
      <c r="F283" s="12">
        <f t="shared" si="14"/>
        <v>10303.356000000002</v>
      </c>
    </row>
    <row r="284" spans="1:6" x14ac:dyDescent="0.25">
      <c r="A284" s="34">
        <v>39564</v>
      </c>
      <c r="B284" s="31">
        <v>79.95</v>
      </c>
      <c r="C284" s="13">
        <v>15</v>
      </c>
      <c r="D284" s="12">
        <f t="shared" si="12"/>
        <v>1199.25</v>
      </c>
      <c r="E284" s="35">
        <f t="shared" si="13"/>
        <v>0.03</v>
      </c>
      <c r="F284" s="12">
        <f t="shared" si="14"/>
        <v>1163.2725</v>
      </c>
    </row>
    <row r="285" spans="1:6" x14ac:dyDescent="0.25">
      <c r="A285" s="34">
        <v>39572</v>
      </c>
      <c r="B285" s="31">
        <v>340.95</v>
      </c>
      <c r="C285" s="13">
        <v>8</v>
      </c>
      <c r="D285" s="12">
        <f t="shared" si="12"/>
        <v>2727.6</v>
      </c>
      <c r="E285" s="35">
        <f t="shared" si="13"/>
        <v>0.08</v>
      </c>
      <c r="F285" s="12">
        <f t="shared" si="14"/>
        <v>2509.3919999999998</v>
      </c>
    </row>
    <row r="286" spans="1:6" x14ac:dyDescent="0.25">
      <c r="A286" s="34">
        <v>39753</v>
      </c>
      <c r="B286" s="31">
        <v>340.95</v>
      </c>
      <c r="C286" s="13">
        <v>12</v>
      </c>
      <c r="D286" s="12">
        <f t="shared" si="12"/>
        <v>4091.3999999999996</v>
      </c>
      <c r="E286" s="35">
        <f t="shared" si="13"/>
        <v>0.08</v>
      </c>
      <c r="F286" s="12">
        <f t="shared" si="14"/>
        <v>3764.0879999999997</v>
      </c>
    </row>
    <row r="287" spans="1:6" x14ac:dyDescent="0.25">
      <c r="A287" s="34">
        <v>39777</v>
      </c>
      <c r="B287" s="31">
        <v>79.95</v>
      </c>
      <c r="C287" s="13">
        <v>1</v>
      </c>
      <c r="D287" s="12">
        <f t="shared" si="12"/>
        <v>79.95</v>
      </c>
      <c r="E287" s="35">
        <f t="shared" si="13"/>
        <v>0</v>
      </c>
      <c r="F287" s="12">
        <f t="shared" si="14"/>
        <v>79.95</v>
      </c>
    </row>
    <row r="288" spans="1:6" x14ac:dyDescent="0.25">
      <c r="A288" s="34">
        <v>39891</v>
      </c>
      <c r="B288" s="31">
        <v>799.95</v>
      </c>
      <c r="C288" s="13">
        <v>1</v>
      </c>
      <c r="D288" s="12">
        <f t="shared" si="12"/>
        <v>799.95</v>
      </c>
      <c r="E288" s="35">
        <f t="shared" si="13"/>
        <v>0.02</v>
      </c>
      <c r="F288" s="12">
        <f t="shared" si="14"/>
        <v>783.95100000000002</v>
      </c>
    </row>
    <row r="289" spans="1:6" x14ac:dyDescent="0.25">
      <c r="A289" s="34">
        <v>39906</v>
      </c>
      <c r="B289" s="31">
        <v>340.95</v>
      </c>
      <c r="C289" s="13">
        <v>10</v>
      </c>
      <c r="D289" s="12">
        <f t="shared" si="12"/>
        <v>3409.5</v>
      </c>
      <c r="E289" s="35">
        <f t="shared" si="13"/>
        <v>0.08</v>
      </c>
      <c r="F289" s="12">
        <f t="shared" si="14"/>
        <v>3136.7400000000002</v>
      </c>
    </row>
    <row r="290" spans="1:6" x14ac:dyDescent="0.25">
      <c r="A290" s="34">
        <v>39950</v>
      </c>
      <c r="B290" s="31">
        <v>340.95</v>
      </c>
      <c r="C290" s="13">
        <v>2</v>
      </c>
      <c r="D290" s="12">
        <f t="shared" si="12"/>
        <v>681.9</v>
      </c>
      <c r="E290" s="35">
        <f t="shared" si="13"/>
        <v>0.02</v>
      </c>
      <c r="F290" s="12">
        <f t="shared" si="14"/>
        <v>668.26199999999994</v>
      </c>
    </row>
    <row r="291" spans="1:6" x14ac:dyDescent="0.25">
      <c r="A291" s="34">
        <v>40067</v>
      </c>
      <c r="B291" s="31">
        <v>168.95</v>
      </c>
      <c r="C291" s="13">
        <v>1</v>
      </c>
      <c r="D291" s="12">
        <f t="shared" si="12"/>
        <v>168.95</v>
      </c>
      <c r="E291" s="35">
        <f t="shared" si="13"/>
        <v>0</v>
      </c>
      <c r="F291" s="12">
        <f t="shared" si="14"/>
        <v>168.95</v>
      </c>
    </row>
    <row r="292" spans="1:6" x14ac:dyDescent="0.25">
      <c r="A292" s="34">
        <v>40151</v>
      </c>
      <c r="B292" s="31">
        <v>79.95</v>
      </c>
      <c r="C292" s="13">
        <v>15</v>
      </c>
      <c r="D292" s="12">
        <f t="shared" si="12"/>
        <v>1199.25</v>
      </c>
      <c r="E292" s="35">
        <f t="shared" si="13"/>
        <v>0.03</v>
      </c>
      <c r="F292" s="12">
        <f t="shared" si="14"/>
        <v>1163.2725</v>
      </c>
    </row>
    <row r="293" spans="1:6" x14ac:dyDescent="0.25">
      <c r="A293" s="34">
        <v>40265</v>
      </c>
      <c r="B293" s="31">
        <v>168.95</v>
      </c>
      <c r="C293" s="13">
        <v>5</v>
      </c>
      <c r="D293" s="12">
        <f t="shared" si="12"/>
        <v>844.75</v>
      </c>
      <c r="E293" s="35">
        <f t="shared" si="13"/>
        <v>0.02</v>
      </c>
      <c r="F293" s="12">
        <f t="shared" si="14"/>
        <v>827.85500000000002</v>
      </c>
    </row>
    <row r="294" spans="1:6" x14ac:dyDescent="0.25">
      <c r="A294" s="34">
        <v>40270</v>
      </c>
      <c r="B294" s="31">
        <v>79.95</v>
      </c>
      <c r="C294" s="13">
        <v>7</v>
      </c>
      <c r="D294" s="12">
        <f t="shared" si="12"/>
        <v>559.65</v>
      </c>
      <c r="E294" s="35">
        <f t="shared" si="13"/>
        <v>0.02</v>
      </c>
      <c r="F294" s="12">
        <f t="shared" si="14"/>
        <v>548.45699999999999</v>
      </c>
    </row>
    <row r="295" spans="1:6" x14ac:dyDescent="0.25">
      <c r="A295" s="34">
        <v>40708</v>
      </c>
      <c r="B295" s="31">
        <v>168.95</v>
      </c>
      <c r="C295" s="13">
        <v>12</v>
      </c>
      <c r="D295" s="12">
        <f t="shared" si="12"/>
        <v>2027.3999999999999</v>
      </c>
      <c r="E295" s="35">
        <f t="shared" si="13"/>
        <v>0.06</v>
      </c>
      <c r="F295" s="12">
        <f t="shared" si="14"/>
        <v>1905.7559999999999</v>
      </c>
    </row>
    <row r="296" spans="1:6" x14ac:dyDescent="0.25">
      <c r="A296" s="34">
        <v>40719</v>
      </c>
      <c r="B296" s="31">
        <v>799.95</v>
      </c>
      <c r="C296" s="13">
        <v>10</v>
      </c>
      <c r="D296" s="12">
        <f t="shared" si="12"/>
        <v>7999.5</v>
      </c>
      <c r="E296" s="35">
        <f t="shared" si="13"/>
        <v>0.08</v>
      </c>
      <c r="F296" s="12">
        <f t="shared" si="14"/>
        <v>7359.54</v>
      </c>
    </row>
    <row r="297" spans="1:6" x14ac:dyDescent="0.25">
      <c r="A297" s="34">
        <v>40757</v>
      </c>
      <c r="B297" s="31">
        <v>168.95</v>
      </c>
      <c r="C297" s="13">
        <v>6</v>
      </c>
      <c r="D297" s="12">
        <f t="shared" si="12"/>
        <v>1013.6999999999999</v>
      </c>
      <c r="E297" s="35">
        <f t="shared" si="13"/>
        <v>0.03</v>
      </c>
      <c r="F297" s="12">
        <f t="shared" si="14"/>
        <v>983.28899999999987</v>
      </c>
    </row>
    <row r="298" spans="1:6" x14ac:dyDescent="0.25">
      <c r="A298" s="34">
        <v>40888</v>
      </c>
      <c r="B298" s="31">
        <v>168.95</v>
      </c>
      <c r="C298" s="13">
        <v>5</v>
      </c>
      <c r="D298" s="12">
        <f t="shared" si="12"/>
        <v>844.75</v>
      </c>
      <c r="E298" s="35">
        <f t="shared" si="13"/>
        <v>0.02</v>
      </c>
      <c r="F298" s="12">
        <f t="shared" si="14"/>
        <v>827.85500000000002</v>
      </c>
    </row>
    <row r="299" spans="1:6" x14ac:dyDescent="0.25">
      <c r="A299" s="34">
        <v>41005</v>
      </c>
      <c r="B299" s="31">
        <v>340.95</v>
      </c>
      <c r="C299" s="13">
        <v>2</v>
      </c>
      <c r="D299" s="12">
        <f t="shared" si="12"/>
        <v>681.9</v>
      </c>
      <c r="E299" s="35">
        <f t="shared" si="13"/>
        <v>0.02</v>
      </c>
      <c r="F299" s="12">
        <f t="shared" si="14"/>
        <v>668.26199999999994</v>
      </c>
    </row>
    <row r="300" spans="1:6" x14ac:dyDescent="0.25">
      <c r="A300" s="34">
        <v>41046</v>
      </c>
      <c r="B300" s="31">
        <v>340.95</v>
      </c>
      <c r="C300" s="13">
        <v>15</v>
      </c>
      <c r="D300" s="12">
        <f t="shared" si="12"/>
        <v>5114.25</v>
      </c>
      <c r="E300" s="35">
        <f t="shared" si="13"/>
        <v>0.08</v>
      </c>
      <c r="F300" s="12">
        <f t="shared" si="14"/>
        <v>4705.1100000000006</v>
      </c>
    </row>
    <row r="301" spans="1:6" x14ac:dyDescent="0.25">
      <c r="A301" s="34">
        <v>41082</v>
      </c>
      <c r="B301" s="31">
        <v>168.95</v>
      </c>
      <c r="C301" s="13">
        <v>15</v>
      </c>
      <c r="D301" s="12">
        <f t="shared" si="12"/>
        <v>2534.25</v>
      </c>
      <c r="E301" s="35">
        <f t="shared" si="13"/>
        <v>0.08</v>
      </c>
      <c r="F301" s="12">
        <f t="shared" si="14"/>
        <v>2331.5100000000002</v>
      </c>
    </row>
    <row r="302" spans="1:6" x14ac:dyDescent="0.25">
      <c r="A302" s="34">
        <v>41105</v>
      </c>
      <c r="B302" s="31">
        <v>340.95</v>
      </c>
      <c r="C302" s="13">
        <v>6</v>
      </c>
      <c r="D302" s="12">
        <f t="shared" si="12"/>
        <v>2045.6999999999998</v>
      </c>
      <c r="E302" s="35">
        <f t="shared" si="13"/>
        <v>0.06</v>
      </c>
      <c r="F302" s="12">
        <f t="shared" si="14"/>
        <v>1922.9579999999996</v>
      </c>
    </row>
    <row r="303" spans="1:6" x14ac:dyDescent="0.25">
      <c r="A303" s="34">
        <v>41322</v>
      </c>
      <c r="B303" s="31">
        <v>340.95</v>
      </c>
      <c r="C303" s="13">
        <v>15</v>
      </c>
      <c r="D303" s="12">
        <f t="shared" si="12"/>
        <v>5114.25</v>
      </c>
      <c r="E303" s="35">
        <f t="shared" si="13"/>
        <v>0.08</v>
      </c>
      <c r="F303" s="12">
        <f t="shared" si="14"/>
        <v>4705.1100000000006</v>
      </c>
    </row>
    <row r="304" spans="1:6" x14ac:dyDescent="0.25">
      <c r="A304" s="34">
        <v>41513</v>
      </c>
      <c r="B304" s="31">
        <v>799.95</v>
      </c>
      <c r="C304" s="13">
        <v>5</v>
      </c>
      <c r="D304" s="12">
        <f t="shared" si="12"/>
        <v>3999.75</v>
      </c>
      <c r="E304" s="35">
        <f t="shared" si="13"/>
        <v>0.08</v>
      </c>
      <c r="F304" s="12">
        <f t="shared" si="14"/>
        <v>3679.77</v>
      </c>
    </row>
    <row r="305" spans="1:6" x14ac:dyDescent="0.25">
      <c r="A305" s="34">
        <v>41582</v>
      </c>
      <c r="B305" s="31">
        <v>799.95</v>
      </c>
      <c r="C305" s="13">
        <v>7</v>
      </c>
      <c r="D305" s="12">
        <f t="shared" si="12"/>
        <v>5599.6500000000005</v>
      </c>
      <c r="E305" s="35">
        <f t="shared" si="13"/>
        <v>0.08</v>
      </c>
      <c r="F305" s="12">
        <f t="shared" si="14"/>
        <v>5151.6780000000008</v>
      </c>
    </row>
    <row r="306" spans="1:6" x14ac:dyDescent="0.25">
      <c r="A306" s="34">
        <v>41601</v>
      </c>
      <c r="B306" s="31">
        <v>79.95</v>
      </c>
      <c r="C306" s="13">
        <v>9</v>
      </c>
      <c r="D306" s="12">
        <f t="shared" si="12"/>
        <v>719.55000000000007</v>
      </c>
      <c r="E306" s="35">
        <f t="shared" si="13"/>
        <v>0.02</v>
      </c>
      <c r="F306" s="12">
        <f t="shared" si="14"/>
        <v>705.15900000000011</v>
      </c>
    </row>
    <row r="307" spans="1:6" x14ac:dyDescent="0.25">
      <c r="A307" s="34">
        <v>41709</v>
      </c>
      <c r="B307" s="31">
        <v>79.95</v>
      </c>
      <c r="C307" s="13">
        <v>1</v>
      </c>
      <c r="D307" s="12">
        <f t="shared" si="12"/>
        <v>79.95</v>
      </c>
      <c r="E307" s="35">
        <f t="shared" si="13"/>
        <v>0</v>
      </c>
      <c r="F307" s="12">
        <f t="shared" si="14"/>
        <v>79.95</v>
      </c>
    </row>
    <row r="308" spans="1:6" x14ac:dyDescent="0.25">
      <c r="A308" s="34">
        <v>41716</v>
      </c>
      <c r="B308" s="31">
        <v>340.95</v>
      </c>
      <c r="C308" s="13">
        <v>4</v>
      </c>
      <c r="D308" s="12">
        <f t="shared" si="12"/>
        <v>1363.8</v>
      </c>
      <c r="E308" s="35">
        <f t="shared" si="13"/>
        <v>0.03</v>
      </c>
      <c r="F308" s="12">
        <f t="shared" si="14"/>
        <v>1322.886</v>
      </c>
    </row>
    <row r="309" spans="1:6" x14ac:dyDescent="0.25">
      <c r="A309" s="34">
        <v>41731</v>
      </c>
      <c r="B309" s="31">
        <v>79.95</v>
      </c>
      <c r="C309" s="13">
        <v>15</v>
      </c>
      <c r="D309" s="12">
        <f t="shared" si="12"/>
        <v>1199.25</v>
      </c>
      <c r="E309" s="35">
        <f t="shared" si="13"/>
        <v>0.03</v>
      </c>
      <c r="F309" s="12">
        <f t="shared" si="14"/>
        <v>1163.2725</v>
      </c>
    </row>
    <row r="310" spans="1:6" x14ac:dyDescent="0.25">
      <c r="A310" s="34">
        <v>41740</v>
      </c>
      <c r="B310" s="31">
        <v>168.95</v>
      </c>
      <c r="C310" s="13">
        <v>1</v>
      </c>
      <c r="D310" s="12">
        <f t="shared" si="12"/>
        <v>168.95</v>
      </c>
      <c r="E310" s="35">
        <f t="shared" si="13"/>
        <v>0</v>
      </c>
      <c r="F310" s="12">
        <f t="shared" si="14"/>
        <v>168.95</v>
      </c>
    </row>
    <row r="311" spans="1:6" x14ac:dyDescent="0.25">
      <c r="A311" s="34">
        <v>41934</v>
      </c>
      <c r="B311" s="31">
        <v>799.95</v>
      </c>
      <c r="C311" s="13">
        <v>7</v>
      </c>
      <c r="D311" s="12">
        <f t="shared" si="12"/>
        <v>5599.6500000000005</v>
      </c>
      <c r="E311" s="35">
        <f t="shared" si="13"/>
        <v>0.08</v>
      </c>
      <c r="F311" s="12">
        <f t="shared" si="14"/>
        <v>5151.6780000000008</v>
      </c>
    </row>
    <row r="312" spans="1:6" x14ac:dyDescent="0.25">
      <c r="A312" s="34">
        <v>42054</v>
      </c>
      <c r="B312" s="31">
        <v>799.95</v>
      </c>
      <c r="C312" s="13">
        <v>4</v>
      </c>
      <c r="D312" s="12">
        <f t="shared" si="12"/>
        <v>3199.8</v>
      </c>
      <c r="E312" s="35">
        <f t="shared" si="13"/>
        <v>0.08</v>
      </c>
      <c r="F312" s="12">
        <f t="shared" si="14"/>
        <v>2943.8160000000003</v>
      </c>
    </row>
    <row r="313" spans="1:6" x14ac:dyDescent="0.25">
      <c r="A313" s="34">
        <v>42085</v>
      </c>
      <c r="B313" s="31">
        <v>340.95</v>
      </c>
      <c r="C313" s="13">
        <v>4</v>
      </c>
      <c r="D313" s="12">
        <f t="shared" si="12"/>
        <v>1363.8</v>
      </c>
      <c r="E313" s="35">
        <f t="shared" si="13"/>
        <v>0.03</v>
      </c>
      <c r="F313" s="12">
        <f t="shared" si="14"/>
        <v>1322.886</v>
      </c>
    </row>
    <row r="314" spans="1:6" x14ac:dyDescent="0.25">
      <c r="A314" s="34">
        <v>42330</v>
      </c>
      <c r="B314" s="31">
        <v>168.95</v>
      </c>
      <c r="C314" s="13">
        <v>12</v>
      </c>
      <c r="D314" s="12">
        <f t="shared" si="12"/>
        <v>2027.3999999999999</v>
      </c>
      <c r="E314" s="35">
        <f t="shared" si="13"/>
        <v>0.06</v>
      </c>
      <c r="F314" s="12">
        <f t="shared" si="14"/>
        <v>1905.7559999999999</v>
      </c>
    </row>
    <row r="315" spans="1:6" x14ac:dyDescent="0.25">
      <c r="A315" s="34">
        <v>42411</v>
      </c>
      <c r="B315" s="31">
        <v>340.95</v>
      </c>
      <c r="C315" s="13">
        <v>7</v>
      </c>
      <c r="D315" s="12">
        <f t="shared" si="12"/>
        <v>2386.65</v>
      </c>
      <c r="E315" s="35">
        <f t="shared" si="13"/>
        <v>0.06</v>
      </c>
      <c r="F315" s="12">
        <f t="shared" si="14"/>
        <v>2243.451</v>
      </c>
    </row>
    <row r="316" spans="1:6" x14ac:dyDescent="0.25">
      <c r="A316" s="34">
        <v>42414</v>
      </c>
      <c r="B316" s="31">
        <v>799.95</v>
      </c>
      <c r="C316" s="13">
        <v>13</v>
      </c>
      <c r="D316" s="12">
        <f t="shared" si="12"/>
        <v>10399.35</v>
      </c>
      <c r="E316" s="35">
        <f t="shared" si="13"/>
        <v>0.08</v>
      </c>
      <c r="F316" s="12">
        <f t="shared" si="14"/>
        <v>9567.402</v>
      </c>
    </row>
    <row r="317" spans="1:6" x14ac:dyDescent="0.25">
      <c r="A317" s="34">
        <v>42449</v>
      </c>
      <c r="B317" s="31">
        <v>799.95</v>
      </c>
      <c r="C317" s="13">
        <v>14</v>
      </c>
      <c r="D317" s="12">
        <f t="shared" si="12"/>
        <v>11199.300000000001</v>
      </c>
      <c r="E317" s="35">
        <f t="shared" si="13"/>
        <v>0.08</v>
      </c>
      <c r="F317" s="12">
        <f t="shared" si="14"/>
        <v>10303.356000000002</v>
      </c>
    </row>
    <row r="318" spans="1:6" x14ac:dyDescent="0.25">
      <c r="A318" s="34">
        <v>42464</v>
      </c>
      <c r="B318" s="31">
        <v>340.95</v>
      </c>
      <c r="C318" s="13">
        <v>7</v>
      </c>
      <c r="D318" s="12">
        <f t="shared" si="12"/>
        <v>2386.65</v>
      </c>
      <c r="E318" s="35">
        <f t="shared" si="13"/>
        <v>0.06</v>
      </c>
      <c r="F318" s="12">
        <f t="shared" si="14"/>
        <v>2243.451</v>
      </c>
    </row>
    <row r="319" spans="1:6" x14ac:dyDescent="0.25">
      <c r="A319" s="34">
        <v>42511</v>
      </c>
      <c r="B319" s="31">
        <v>79.95</v>
      </c>
      <c r="C319" s="13">
        <v>10</v>
      </c>
      <c r="D319" s="12">
        <f t="shared" si="12"/>
        <v>799.5</v>
      </c>
      <c r="E319" s="35">
        <f t="shared" si="13"/>
        <v>0.02</v>
      </c>
      <c r="F319" s="12">
        <f t="shared" si="14"/>
        <v>783.51</v>
      </c>
    </row>
    <row r="320" spans="1:6" x14ac:dyDescent="0.25">
      <c r="A320" s="34">
        <v>42631</v>
      </c>
      <c r="B320" s="31">
        <v>340.95</v>
      </c>
      <c r="C320" s="13">
        <v>13</v>
      </c>
      <c r="D320" s="12">
        <f t="shared" si="12"/>
        <v>4432.3499999999995</v>
      </c>
      <c r="E320" s="35">
        <f t="shared" si="13"/>
        <v>0.08</v>
      </c>
      <c r="F320" s="12">
        <f t="shared" si="14"/>
        <v>4077.7619999999997</v>
      </c>
    </row>
    <row r="321" spans="1:6" x14ac:dyDescent="0.25">
      <c r="A321" s="34">
        <v>42762</v>
      </c>
      <c r="B321" s="31">
        <v>340.95</v>
      </c>
      <c r="C321" s="13">
        <v>2</v>
      </c>
      <c r="D321" s="12">
        <f t="shared" si="12"/>
        <v>681.9</v>
      </c>
      <c r="E321" s="35">
        <f t="shared" si="13"/>
        <v>0.02</v>
      </c>
      <c r="F321" s="12">
        <f t="shared" si="14"/>
        <v>668.26199999999994</v>
      </c>
    </row>
    <row r="322" spans="1:6" x14ac:dyDescent="0.25">
      <c r="A322" s="34">
        <v>42775</v>
      </c>
      <c r="B322" s="31">
        <v>799.95</v>
      </c>
      <c r="C322" s="13">
        <v>6</v>
      </c>
      <c r="D322" s="12">
        <f t="shared" ref="D322:D385" si="15">B322*C322</f>
        <v>4799.7000000000007</v>
      </c>
      <c r="E322" s="35">
        <f t="shared" si="13"/>
        <v>0.08</v>
      </c>
      <c r="F322" s="12">
        <f t="shared" si="14"/>
        <v>4415.7240000000011</v>
      </c>
    </row>
    <row r="323" spans="1:6" x14ac:dyDescent="0.25">
      <c r="A323" s="34">
        <v>42810</v>
      </c>
      <c r="B323" s="31">
        <v>799.95</v>
      </c>
      <c r="C323" s="13">
        <v>2</v>
      </c>
      <c r="D323" s="12">
        <f t="shared" si="15"/>
        <v>1599.9</v>
      </c>
      <c r="E323" s="35">
        <f t="shared" ref="E323:E386" si="16">VLOOKUP(D323,$H$1:$I$7,2,3%)</f>
        <v>4.4999999999999998E-2</v>
      </c>
      <c r="F323" s="12">
        <f t="shared" ref="F323:F386" si="17">D323*(100%-E323)</f>
        <v>1527.9045000000001</v>
      </c>
    </row>
    <row r="324" spans="1:6" x14ac:dyDescent="0.25">
      <c r="A324" s="34">
        <v>42877</v>
      </c>
      <c r="B324" s="31">
        <v>340.95</v>
      </c>
      <c r="C324" s="13">
        <v>8</v>
      </c>
      <c r="D324" s="12">
        <f t="shared" si="15"/>
        <v>2727.6</v>
      </c>
      <c r="E324" s="35">
        <f t="shared" si="16"/>
        <v>0.08</v>
      </c>
      <c r="F324" s="12">
        <f t="shared" si="17"/>
        <v>2509.3919999999998</v>
      </c>
    </row>
    <row r="325" spans="1:6" x14ac:dyDescent="0.25">
      <c r="A325" s="34">
        <v>42900</v>
      </c>
      <c r="B325" s="31">
        <v>340.95</v>
      </c>
      <c r="C325" s="13">
        <v>12</v>
      </c>
      <c r="D325" s="12">
        <f t="shared" si="15"/>
        <v>4091.3999999999996</v>
      </c>
      <c r="E325" s="35">
        <f t="shared" si="16"/>
        <v>0.08</v>
      </c>
      <c r="F325" s="12">
        <f t="shared" si="17"/>
        <v>3764.0879999999997</v>
      </c>
    </row>
    <row r="326" spans="1:6" x14ac:dyDescent="0.25">
      <c r="A326" s="34">
        <v>43138</v>
      </c>
      <c r="B326" s="31">
        <v>79.95</v>
      </c>
      <c r="C326" s="13">
        <v>9</v>
      </c>
      <c r="D326" s="12">
        <f t="shared" si="15"/>
        <v>719.55000000000007</v>
      </c>
      <c r="E326" s="35">
        <f t="shared" si="16"/>
        <v>0.02</v>
      </c>
      <c r="F326" s="12">
        <f t="shared" si="17"/>
        <v>705.15900000000011</v>
      </c>
    </row>
    <row r="327" spans="1:6" x14ac:dyDescent="0.25">
      <c r="A327" s="34">
        <v>43140</v>
      </c>
      <c r="B327" s="31">
        <v>799.95</v>
      </c>
      <c r="C327" s="13">
        <v>10</v>
      </c>
      <c r="D327" s="12">
        <f t="shared" si="15"/>
        <v>7999.5</v>
      </c>
      <c r="E327" s="35">
        <f t="shared" si="16"/>
        <v>0.08</v>
      </c>
      <c r="F327" s="12">
        <f t="shared" si="17"/>
        <v>7359.54</v>
      </c>
    </row>
    <row r="328" spans="1:6" x14ac:dyDescent="0.25">
      <c r="A328" s="34">
        <v>43163</v>
      </c>
      <c r="B328" s="31">
        <v>340.95</v>
      </c>
      <c r="C328" s="13">
        <v>8</v>
      </c>
      <c r="D328" s="12">
        <f t="shared" si="15"/>
        <v>2727.6</v>
      </c>
      <c r="E328" s="35">
        <f t="shared" si="16"/>
        <v>0.08</v>
      </c>
      <c r="F328" s="12">
        <f t="shared" si="17"/>
        <v>2509.3919999999998</v>
      </c>
    </row>
    <row r="329" spans="1:6" x14ac:dyDescent="0.25">
      <c r="A329" s="34">
        <v>43189</v>
      </c>
      <c r="B329" s="31">
        <v>79.95</v>
      </c>
      <c r="C329" s="13">
        <v>7</v>
      </c>
      <c r="D329" s="12">
        <f t="shared" si="15"/>
        <v>559.65</v>
      </c>
      <c r="E329" s="35">
        <f t="shared" si="16"/>
        <v>0.02</v>
      </c>
      <c r="F329" s="12">
        <f t="shared" si="17"/>
        <v>548.45699999999999</v>
      </c>
    </row>
    <row r="330" spans="1:6" x14ac:dyDescent="0.25">
      <c r="A330" s="34">
        <v>43277</v>
      </c>
      <c r="B330" s="31">
        <v>168.95</v>
      </c>
      <c r="C330" s="13">
        <v>4</v>
      </c>
      <c r="D330" s="12">
        <f t="shared" si="15"/>
        <v>675.8</v>
      </c>
      <c r="E330" s="35">
        <f t="shared" si="16"/>
        <v>0.02</v>
      </c>
      <c r="F330" s="12">
        <f t="shared" si="17"/>
        <v>662.28399999999999</v>
      </c>
    </row>
    <row r="331" spans="1:6" x14ac:dyDescent="0.25">
      <c r="A331" s="34">
        <v>43325</v>
      </c>
      <c r="B331" s="31">
        <v>79.95</v>
      </c>
      <c r="C331" s="13">
        <v>7</v>
      </c>
      <c r="D331" s="12">
        <f t="shared" si="15"/>
        <v>559.65</v>
      </c>
      <c r="E331" s="35">
        <f t="shared" si="16"/>
        <v>0.02</v>
      </c>
      <c r="F331" s="12">
        <f t="shared" si="17"/>
        <v>548.45699999999999</v>
      </c>
    </row>
    <row r="332" spans="1:6" x14ac:dyDescent="0.25">
      <c r="A332" s="34">
        <v>43332</v>
      </c>
      <c r="B332" s="31">
        <v>340.95</v>
      </c>
      <c r="C332" s="13">
        <v>3</v>
      </c>
      <c r="D332" s="12">
        <f t="shared" si="15"/>
        <v>1022.8499999999999</v>
      </c>
      <c r="E332" s="35">
        <f t="shared" si="16"/>
        <v>0.03</v>
      </c>
      <c r="F332" s="12">
        <f t="shared" si="17"/>
        <v>992.16449999999986</v>
      </c>
    </row>
    <row r="333" spans="1:6" x14ac:dyDescent="0.25">
      <c r="A333" s="34">
        <v>43378</v>
      </c>
      <c r="B333" s="31">
        <v>168.95</v>
      </c>
      <c r="C333" s="13">
        <v>3</v>
      </c>
      <c r="D333" s="12">
        <f t="shared" si="15"/>
        <v>506.84999999999997</v>
      </c>
      <c r="E333" s="35">
        <f t="shared" si="16"/>
        <v>0.02</v>
      </c>
      <c r="F333" s="12">
        <f t="shared" si="17"/>
        <v>496.71299999999997</v>
      </c>
    </row>
    <row r="334" spans="1:6" x14ac:dyDescent="0.25">
      <c r="A334" s="34">
        <v>43537</v>
      </c>
      <c r="B334" s="31">
        <v>799.95</v>
      </c>
      <c r="C334" s="13">
        <v>8</v>
      </c>
      <c r="D334" s="12">
        <f t="shared" si="15"/>
        <v>6399.6</v>
      </c>
      <c r="E334" s="35">
        <f t="shared" si="16"/>
        <v>0.08</v>
      </c>
      <c r="F334" s="12">
        <f t="shared" si="17"/>
        <v>5887.6320000000005</v>
      </c>
    </row>
    <row r="335" spans="1:6" x14ac:dyDescent="0.25">
      <c r="A335" s="34">
        <v>43632</v>
      </c>
      <c r="B335" s="31">
        <v>340.95</v>
      </c>
      <c r="C335" s="13">
        <v>6</v>
      </c>
      <c r="D335" s="12">
        <f t="shared" si="15"/>
        <v>2045.6999999999998</v>
      </c>
      <c r="E335" s="35">
        <f t="shared" si="16"/>
        <v>0.06</v>
      </c>
      <c r="F335" s="12">
        <f t="shared" si="17"/>
        <v>1922.9579999999996</v>
      </c>
    </row>
    <row r="336" spans="1:6" x14ac:dyDescent="0.25">
      <c r="A336" s="34">
        <v>43774</v>
      </c>
      <c r="B336" s="31">
        <v>79.95</v>
      </c>
      <c r="C336" s="13">
        <v>8</v>
      </c>
      <c r="D336" s="12">
        <f t="shared" si="15"/>
        <v>639.6</v>
      </c>
      <c r="E336" s="35">
        <f t="shared" si="16"/>
        <v>0.02</v>
      </c>
      <c r="F336" s="12">
        <f t="shared" si="17"/>
        <v>626.80799999999999</v>
      </c>
    </row>
    <row r="337" spans="1:6" x14ac:dyDescent="0.25">
      <c r="A337" s="34">
        <v>44057</v>
      </c>
      <c r="B337" s="31">
        <v>799.95</v>
      </c>
      <c r="C337" s="13">
        <v>15</v>
      </c>
      <c r="D337" s="12">
        <f t="shared" si="15"/>
        <v>11999.25</v>
      </c>
      <c r="E337" s="35">
        <f t="shared" si="16"/>
        <v>0.08</v>
      </c>
      <c r="F337" s="12">
        <f t="shared" si="17"/>
        <v>11039.310000000001</v>
      </c>
    </row>
    <row r="338" spans="1:6" x14ac:dyDescent="0.25">
      <c r="A338" s="34">
        <v>44089</v>
      </c>
      <c r="B338" s="31">
        <v>79.95</v>
      </c>
      <c r="C338" s="13">
        <v>9</v>
      </c>
      <c r="D338" s="12">
        <f t="shared" si="15"/>
        <v>719.55000000000007</v>
      </c>
      <c r="E338" s="35">
        <f t="shared" si="16"/>
        <v>0.02</v>
      </c>
      <c r="F338" s="12">
        <f t="shared" si="17"/>
        <v>705.15900000000011</v>
      </c>
    </row>
    <row r="339" spans="1:6" x14ac:dyDescent="0.25">
      <c r="A339" s="34">
        <v>44090</v>
      </c>
      <c r="B339" s="31">
        <v>340.95</v>
      </c>
      <c r="C339" s="13">
        <v>15</v>
      </c>
      <c r="D339" s="12">
        <f t="shared" si="15"/>
        <v>5114.25</v>
      </c>
      <c r="E339" s="35">
        <f t="shared" si="16"/>
        <v>0.08</v>
      </c>
      <c r="F339" s="12">
        <f t="shared" si="17"/>
        <v>4705.1100000000006</v>
      </c>
    </row>
    <row r="340" spans="1:6" x14ac:dyDescent="0.25">
      <c r="A340" s="34">
        <v>44261</v>
      </c>
      <c r="B340" s="31">
        <v>79.95</v>
      </c>
      <c r="C340" s="13">
        <v>10</v>
      </c>
      <c r="D340" s="12">
        <f t="shared" si="15"/>
        <v>799.5</v>
      </c>
      <c r="E340" s="35">
        <f t="shared" si="16"/>
        <v>0.02</v>
      </c>
      <c r="F340" s="12">
        <f t="shared" si="17"/>
        <v>783.51</v>
      </c>
    </row>
    <row r="341" spans="1:6" x14ac:dyDescent="0.25">
      <c r="A341" s="34">
        <v>44277</v>
      </c>
      <c r="B341" s="31">
        <v>340.95</v>
      </c>
      <c r="C341" s="13">
        <v>20</v>
      </c>
      <c r="D341" s="12">
        <f t="shared" si="15"/>
        <v>6819</v>
      </c>
      <c r="E341" s="35">
        <f t="shared" si="16"/>
        <v>0.08</v>
      </c>
      <c r="F341" s="12">
        <f t="shared" si="17"/>
        <v>6273.4800000000005</v>
      </c>
    </row>
    <row r="342" spans="1:6" x14ac:dyDescent="0.25">
      <c r="A342" s="34">
        <v>44283</v>
      </c>
      <c r="B342" s="31">
        <v>799.95</v>
      </c>
      <c r="C342" s="13">
        <v>10</v>
      </c>
      <c r="D342" s="12">
        <f t="shared" si="15"/>
        <v>7999.5</v>
      </c>
      <c r="E342" s="35">
        <f t="shared" si="16"/>
        <v>0.08</v>
      </c>
      <c r="F342" s="12">
        <f t="shared" si="17"/>
        <v>7359.54</v>
      </c>
    </row>
    <row r="343" spans="1:6" x14ac:dyDescent="0.25">
      <c r="A343" s="34">
        <v>44314</v>
      </c>
      <c r="B343" s="31">
        <v>79.95</v>
      </c>
      <c r="C343" s="13">
        <v>6</v>
      </c>
      <c r="D343" s="12">
        <f t="shared" si="15"/>
        <v>479.70000000000005</v>
      </c>
      <c r="E343" s="35">
        <f t="shared" si="16"/>
        <v>0</v>
      </c>
      <c r="F343" s="12">
        <f t="shared" si="17"/>
        <v>479.70000000000005</v>
      </c>
    </row>
    <row r="344" spans="1:6" x14ac:dyDescent="0.25">
      <c r="A344" s="34">
        <v>44319</v>
      </c>
      <c r="B344" s="31">
        <v>340.95</v>
      </c>
      <c r="C344" s="13">
        <v>1</v>
      </c>
      <c r="D344" s="12">
        <f t="shared" si="15"/>
        <v>340.95</v>
      </c>
      <c r="E344" s="35">
        <f t="shared" si="16"/>
        <v>0</v>
      </c>
      <c r="F344" s="12">
        <f t="shared" si="17"/>
        <v>340.95</v>
      </c>
    </row>
    <row r="345" spans="1:6" x14ac:dyDescent="0.25">
      <c r="A345" s="34">
        <v>44335</v>
      </c>
      <c r="B345" s="31">
        <v>799.95</v>
      </c>
      <c r="C345" s="13">
        <v>12</v>
      </c>
      <c r="D345" s="12">
        <f t="shared" si="15"/>
        <v>9599.4000000000015</v>
      </c>
      <c r="E345" s="35">
        <f t="shared" si="16"/>
        <v>0.08</v>
      </c>
      <c r="F345" s="12">
        <f t="shared" si="17"/>
        <v>8831.4480000000021</v>
      </c>
    </row>
    <row r="346" spans="1:6" x14ac:dyDescent="0.25">
      <c r="A346" s="34">
        <v>44347</v>
      </c>
      <c r="B346" s="31">
        <v>79.95</v>
      </c>
      <c r="C346" s="13">
        <v>2</v>
      </c>
      <c r="D346" s="12">
        <f t="shared" si="15"/>
        <v>159.9</v>
      </c>
      <c r="E346" s="35">
        <f t="shared" si="16"/>
        <v>0</v>
      </c>
      <c r="F346" s="12">
        <f t="shared" si="17"/>
        <v>159.9</v>
      </c>
    </row>
    <row r="347" spans="1:6" x14ac:dyDescent="0.25">
      <c r="A347" s="34">
        <v>44385</v>
      </c>
      <c r="B347" s="31">
        <v>340.95</v>
      </c>
      <c r="C347" s="13">
        <v>14</v>
      </c>
      <c r="D347" s="12">
        <f t="shared" si="15"/>
        <v>4773.3</v>
      </c>
      <c r="E347" s="35">
        <f t="shared" si="16"/>
        <v>0.08</v>
      </c>
      <c r="F347" s="12">
        <f t="shared" si="17"/>
        <v>4391.4360000000006</v>
      </c>
    </row>
    <row r="348" spans="1:6" x14ac:dyDescent="0.25">
      <c r="A348" s="34">
        <v>44410</v>
      </c>
      <c r="B348" s="31">
        <v>340.95</v>
      </c>
      <c r="C348" s="13">
        <v>12</v>
      </c>
      <c r="D348" s="12">
        <f t="shared" si="15"/>
        <v>4091.3999999999996</v>
      </c>
      <c r="E348" s="35">
        <f t="shared" si="16"/>
        <v>0.08</v>
      </c>
      <c r="F348" s="12">
        <f t="shared" si="17"/>
        <v>3764.0879999999997</v>
      </c>
    </row>
    <row r="349" spans="1:6" x14ac:dyDescent="0.25">
      <c r="A349" s="34">
        <v>44435</v>
      </c>
      <c r="B349" s="31">
        <v>340.95</v>
      </c>
      <c r="C349" s="13">
        <v>14</v>
      </c>
      <c r="D349" s="12">
        <f t="shared" si="15"/>
        <v>4773.3</v>
      </c>
      <c r="E349" s="35">
        <f t="shared" si="16"/>
        <v>0.08</v>
      </c>
      <c r="F349" s="12">
        <f t="shared" si="17"/>
        <v>4391.4360000000006</v>
      </c>
    </row>
    <row r="350" spans="1:6" x14ac:dyDescent="0.25">
      <c r="A350" s="34">
        <v>44481</v>
      </c>
      <c r="B350" s="31">
        <v>340.95</v>
      </c>
      <c r="C350" s="13">
        <v>9</v>
      </c>
      <c r="D350" s="12">
        <f t="shared" si="15"/>
        <v>3068.5499999999997</v>
      </c>
      <c r="E350" s="35">
        <f t="shared" si="16"/>
        <v>0.08</v>
      </c>
      <c r="F350" s="12">
        <f t="shared" si="17"/>
        <v>2823.0659999999998</v>
      </c>
    </row>
    <row r="351" spans="1:6" x14ac:dyDescent="0.25">
      <c r="A351" s="34">
        <v>44606</v>
      </c>
      <c r="B351" s="31">
        <v>168.95</v>
      </c>
      <c r="C351" s="13">
        <v>2</v>
      </c>
      <c r="D351" s="12">
        <f t="shared" si="15"/>
        <v>337.9</v>
      </c>
      <c r="E351" s="35">
        <f t="shared" si="16"/>
        <v>0</v>
      </c>
      <c r="F351" s="12">
        <f t="shared" si="17"/>
        <v>337.9</v>
      </c>
    </row>
    <row r="352" spans="1:6" x14ac:dyDescent="0.25">
      <c r="A352" s="34">
        <v>44824</v>
      </c>
      <c r="B352" s="31">
        <v>79.95</v>
      </c>
      <c r="C352" s="13">
        <v>2</v>
      </c>
      <c r="D352" s="12">
        <f t="shared" si="15"/>
        <v>159.9</v>
      </c>
      <c r="E352" s="35">
        <f t="shared" si="16"/>
        <v>0</v>
      </c>
      <c r="F352" s="12">
        <f t="shared" si="17"/>
        <v>159.9</v>
      </c>
    </row>
    <row r="353" spans="1:6" x14ac:dyDescent="0.25">
      <c r="A353" s="34">
        <v>45111</v>
      </c>
      <c r="B353" s="31">
        <v>340.95</v>
      </c>
      <c r="C353" s="13">
        <v>7</v>
      </c>
      <c r="D353" s="12">
        <f t="shared" si="15"/>
        <v>2386.65</v>
      </c>
      <c r="E353" s="35">
        <f t="shared" si="16"/>
        <v>0.06</v>
      </c>
      <c r="F353" s="12">
        <f t="shared" si="17"/>
        <v>2243.451</v>
      </c>
    </row>
    <row r="354" spans="1:6" x14ac:dyDescent="0.25">
      <c r="A354" s="34">
        <v>45140</v>
      </c>
      <c r="B354" s="31">
        <v>168.95</v>
      </c>
      <c r="C354" s="13">
        <v>3</v>
      </c>
      <c r="D354" s="12">
        <f t="shared" si="15"/>
        <v>506.84999999999997</v>
      </c>
      <c r="E354" s="35">
        <f t="shared" si="16"/>
        <v>0.02</v>
      </c>
      <c r="F354" s="12">
        <f t="shared" si="17"/>
        <v>496.71299999999997</v>
      </c>
    </row>
    <row r="355" spans="1:6" x14ac:dyDescent="0.25">
      <c r="A355" s="34">
        <v>45200</v>
      </c>
      <c r="B355" s="31">
        <v>340.95</v>
      </c>
      <c r="C355" s="13">
        <v>11</v>
      </c>
      <c r="D355" s="12">
        <f t="shared" si="15"/>
        <v>3750.45</v>
      </c>
      <c r="E355" s="35">
        <f t="shared" si="16"/>
        <v>0.08</v>
      </c>
      <c r="F355" s="12">
        <f t="shared" si="17"/>
        <v>3450.4139999999998</v>
      </c>
    </row>
    <row r="356" spans="1:6" x14ac:dyDescent="0.25">
      <c r="A356" s="34">
        <v>45292</v>
      </c>
      <c r="B356" s="31">
        <v>79.95</v>
      </c>
      <c r="C356" s="13">
        <v>12</v>
      </c>
      <c r="D356" s="12">
        <f t="shared" si="15"/>
        <v>959.40000000000009</v>
      </c>
      <c r="E356" s="35">
        <f t="shared" si="16"/>
        <v>0.02</v>
      </c>
      <c r="F356" s="12">
        <f t="shared" si="17"/>
        <v>940.2120000000001</v>
      </c>
    </row>
    <row r="357" spans="1:6" x14ac:dyDescent="0.25">
      <c r="A357" s="34">
        <v>45338</v>
      </c>
      <c r="B357" s="31">
        <v>340.95</v>
      </c>
      <c r="C357" s="13">
        <v>15</v>
      </c>
      <c r="D357" s="12">
        <f t="shared" si="15"/>
        <v>5114.25</v>
      </c>
      <c r="E357" s="35">
        <f t="shared" si="16"/>
        <v>0.08</v>
      </c>
      <c r="F357" s="12">
        <f t="shared" si="17"/>
        <v>4705.1100000000006</v>
      </c>
    </row>
    <row r="358" spans="1:6" x14ac:dyDescent="0.25">
      <c r="A358" s="34">
        <v>45429</v>
      </c>
      <c r="B358" s="31">
        <v>168.95</v>
      </c>
      <c r="C358" s="13">
        <v>11</v>
      </c>
      <c r="D358" s="12">
        <f t="shared" si="15"/>
        <v>1858.4499999999998</v>
      </c>
      <c r="E358" s="35">
        <f t="shared" si="16"/>
        <v>4.4999999999999998E-2</v>
      </c>
      <c r="F358" s="12">
        <f t="shared" si="17"/>
        <v>1774.8197499999997</v>
      </c>
    </row>
    <row r="359" spans="1:6" x14ac:dyDescent="0.25">
      <c r="A359" s="34">
        <v>46065</v>
      </c>
      <c r="B359" s="31">
        <v>799.95</v>
      </c>
      <c r="C359" s="13">
        <v>6</v>
      </c>
      <c r="D359" s="12">
        <f t="shared" si="15"/>
        <v>4799.7000000000007</v>
      </c>
      <c r="E359" s="35">
        <f t="shared" si="16"/>
        <v>0.08</v>
      </c>
      <c r="F359" s="12">
        <f t="shared" si="17"/>
        <v>4415.7240000000011</v>
      </c>
    </row>
    <row r="360" spans="1:6" x14ac:dyDescent="0.25">
      <c r="A360" s="34">
        <v>46084</v>
      </c>
      <c r="B360" s="31">
        <v>168.95</v>
      </c>
      <c r="C360" s="13">
        <v>9</v>
      </c>
      <c r="D360" s="12">
        <f t="shared" si="15"/>
        <v>1520.55</v>
      </c>
      <c r="E360" s="35">
        <f t="shared" si="16"/>
        <v>4.4999999999999998E-2</v>
      </c>
      <c r="F360" s="12">
        <f t="shared" si="17"/>
        <v>1452.1252499999998</v>
      </c>
    </row>
    <row r="361" spans="1:6" x14ac:dyDescent="0.25">
      <c r="A361" s="34">
        <v>46109</v>
      </c>
      <c r="B361" s="31">
        <v>168.95</v>
      </c>
      <c r="C361" s="13">
        <v>8</v>
      </c>
      <c r="D361" s="12">
        <f t="shared" si="15"/>
        <v>1351.6</v>
      </c>
      <c r="E361" s="35">
        <f t="shared" si="16"/>
        <v>0.03</v>
      </c>
      <c r="F361" s="12">
        <f t="shared" si="17"/>
        <v>1311.0519999999999</v>
      </c>
    </row>
    <row r="362" spans="1:6" x14ac:dyDescent="0.25">
      <c r="A362" s="34">
        <v>46152</v>
      </c>
      <c r="B362" s="31">
        <v>168.95</v>
      </c>
      <c r="C362" s="13">
        <v>14</v>
      </c>
      <c r="D362" s="12">
        <f t="shared" si="15"/>
        <v>2365.2999999999997</v>
      </c>
      <c r="E362" s="35">
        <f t="shared" si="16"/>
        <v>0.06</v>
      </c>
      <c r="F362" s="12">
        <f t="shared" si="17"/>
        <v>2223.3819999999996</v>
      </c>
    </row>
    <row r="363" spans="1:6" x14ac:dyDescent="0.25">
      <c r="A363" s="34">
        <v>46209</v>
      </c>
      <c r="B363" s="31">
        <v>799.95</v>
      </c>
      <c r="C363" s="13">
        <v>13</v>
      </c>
      <c r="D363" s="12">
        <f t="shared" si="15"/>
        <v>10399.35</v>
      </c>
      <c r="E363" s="35">
        <f t="shared" si="16"/>
        <v>0.08</v>
      </c>
      <c r="F363" s="12">
        <f t="shared" si="17"/>
        <v>9567.402</v>
      </c>
    </row>
    <row r="364" spans="1:6" x14ac:dyDescent="0.25">
      <c r="A364" s="34">
        <v>46526</v>
      </c>
      <c r="B364" s="31">
        <v>168.95</v>
      </c>
      <c r="C364" s="13">
        <v>12</v>
      </c>
      <c r="D364" s="12">
        <f t="shared" si="15"/>
        <v>2027.3999999999999</v>
      </c>
      <c r="E364" s="35">
        <f t="shared" si="16"/>
        <v>0.06</v>
      </c>
      <c r="F364" s="12">
        <f t="shared" si="17"/>
        <v>1905.7559999999999</v>
      </c>
    </row>
    <row r="365" spans="1:6" x14ac:dyDescent="0.25">
      <c r="A365" s="34">
        <v>46590</v>
      </c>
      <c r="B365" s="31">
        <v>79.95</v>
      </c>
      <c r="C365" s="13">
        <v>8</v>
      </c>
      <c r="D365" s="12">
        <f t="shared" si="15"/>
        <v>639.6</v>
      </c>
      <c r="E365" s="35">
        <f t="shared" si="16"/>
        <v>0.02</v>
      </c>
      <c r="F365" s="12">
        <f t="shared" si="17"/>
        <v>626.80799999999999</v>
      </c>
    </row>
    <row r="366" spans="1:6" x14ac:dyDescent="0.25">
      <c r="A366" s="34">
        <v>46656</v>
      </c>
      <c r="B366" s="31">
        <v>79.95</v>
      </c>
      <c r="C366" s="13">
        <v>11</v>
      </c>
      <c r="D366" s="12">
        <f t="shared" si="15"/>
        <v>879.45</v>
      </c>
      <c r="E366" s="35">
        <f t="shared" si="16"/>
        <v>0.02</v>
      </c>
      <c r="F366" s="12">
        <f t="shared" si="17"/>
        <v>861.86099999999999</v>
      </c>
    </row>
    <row r="367" spans="1:6" x14ac:dyDescent="0.25">
      <c r="A367" s="34">
        <v>46688</v>
      </c>
      <c r="B367" s="31">
        <v>340.95</v>
      </c>
      <c r="C367" s="13">
        <v>6</v>
      </c>
      <c r="D367" s="12">
        <f t="shared" si="15"/>
        <v>2045.6999999999998</v>
      </c>
      <c r="E367" s="35">
        <f t="shared" si="16"/>
        <v>0.06</v>
      </c>
      <c r="F367" s="12">
        <f t="shared" si="17"/>
        <v>1922.9579999999996</v>
      </c>
    </row>
    <row r="368" spans="1:6" x14ac:dyDescent="0.25">
      <c r="A368" s="34">
        <v>46697</v>
      </c>
      <c r="B368" s="31">
        <v>79.95</v>
      </c>
      <c r="C368" s="13">
        <v>10</v>
      </c>
      <c r="D368" s="12">
        <f t="shared" si="15"/>
        <v>799.5</v>
      </c>
      <c r="E368" s="35">
        <f t="shared" si="16"/>
        <v>0.02</v>
      </c>
      <c r="F368" s="12">
        <f t="shared" si="17"/>
        <v>783.51</v>
      </c>
    </row>
    <row r="369" spans="1:6" x14ac:dyDescent="0.25">
      <c r="A369" s="34">
        <v>46977</v>
      </c>
      <c r="B369" s="31">
        <v>168.95</v>
      </c>
      <c r="C369" s="13">
        <v>15</v>
      </c>
      <c r="D369" s="12">
        <f t="shared" si="15"/>
        <v>2534.25</v>
      </c>
      <c r="E369" s="35">
        <f t="shared" si="16"/>
        <v>0.08</v>
      </c>
      <c r="F369" s="12">
        <f t="shared" si="17"/>
        <v>2331.5100000000002</v>
      </c>
    </row>
    <row r="370" spans="1:6" x14ac:dyDescent="0.25">
      <c r="A370" s="34">
        <v>47024</v>
      </c>
      <c r="B370" s="31">
        <v>799.95</v>
      </c>
      <c r="C370" s="13">
        <v>20</v>
      </c>
      <c r="D370" s="12">
        <f t="shared" si="15"/>
        <v>15999</v>
      </c>
      <c r="E370" s="35">
        <f t="shared" si="16"/>
        <v>0.08</v>
      </c>
      <c r="F370" s="12">
        <f t="shared" si="17"/>
        <v>14719.08</v>
      </c>
    </row>
    <row r="371" spans="1:6" x14ac:dyDescent="0.25">
      <c r="A371" s="34">
        <v>47079</v>
      </c>
      <c r="B371" s="31">
        <v>340.95</v>
      </c>
      <c r="C371" s="13">
        <v>6</v>
      </c>
      <c r="D371" s="12">
        <f t="shared" si="15"/>
        <v>2045.6999999999998</v>
      </c>
      <c r="E371" s="35">
        <f t="shared" si="16"/>
        <v>0.06</v>
      </c>
      <c r="F371" s="12">
        <f t="shared" si="17"/>
        <v>1922.9579999999996</v>
      </c>
    </row>
    <row r="372" spans="1:6" x14ac:dyDescent="0.25">
      <c r="A372" s="34">
        <v>47169</v>
      </c>
      <c r="B372" s="31">
        <v>340.95</v>
      </c>
      <c r="C372" s="13">
        <v>11</v>
      </c>
      <c r="D372" s="12">
        <f t="shared" si="15"/>
        <v>3750.45</v>
      </c>
      <c r="E372" s="35">
        <f t="shared" si="16"/>
        <v>0.08</v>
      </c>
      <c r="F372" s="12">
        <f t="shared" si="17"/>
        <v>3450.4139999999998</v>
      </c>
    </row>
    <row r="373" spans="1:6" x14ac:dyDescent="0.25">
      <c r="A373" s="34">
        <v>47172</v>
      </c>
      <c r="B373" s="31">
        <v>79.95</v>
      </c>
      <c r="C373" s="13">
        <v>3</v>
      </c>
      <c r="D373" s="12">
        <f t="shared" si="15"/>
        <v>239.85000000000002</v>
      </c>
      <c r="E373" s="35">
        <f t="shared" si="16"/>
        <v>0</v>
      </c>
      <c r="F373" s="12">
        <f t="shared" si="17"/>
        <v>239.85000000000002</v>
      </c>
    </row>
    <row r="374" spans="1:6" x14ac:dyDescent="0.25">
      <c r="A374" s="34">
        <v>47199</v>
      </c>
      <c r="B374" s="31">
        <v>340.95</v>
      </c>
      <c r="C374" s="13">
        <v>15</v>
      </c>
      <c r="D374" s="12">
        <f t="shared" si="15"/>
        <v>5114.25</v>
      </c>
      <c r="E374" s="35">
        <f t="shared" si="16"/>
        <v>0.08</v>
      </c>
      <c r="F374" s="12">
        <f t="shared" si="17"/>
        <v>4705.1100000000006</v>
      </c>
    </row>
    <row r="375" spans="1:6" x14ac:dyDescent="0.25">
      <c r="A375" s="34">
        <v>47228</v>
      </c>
      <c r="B375" s="31">
        <v>340.95</v>
      </c>
      <c r="C375" s="13">
        <v>3</v>
      </c>
      <c r="D375" s="12">
        <f t="shared" si="15"/>
        <v>1022.8499999999999</v>
      </c>
      <c r="E375" s="35">
        <f t="shared" si="16"/>
        <v>0.03</v>
      </c>
      <c r="F375" s="12">
        <f t="shared" si="17"/>
        <v>992.16449999999986</v>
      </c>
    </row>
    <row r="376" spans="1:6" x14ac:dyDescent="0.25">
      <c r="A376" s="34">
        <v>47246</v>
      </c>
      <c r="B376" s="31">
        <v>799.95</v>
      </c>
      <c r="C376" s="13">
        <v>11</v>
      </c>
      <c r="D376" s="12">
        <f t="shared" si="15"/>
        <v>8799.4500000000007</v>
      </c>
      <c r="E376" s="35">
        <f t="shared" si="16"/>
        <v>0.08</v>
      </c>
      <c r="F376" s="12">
        <f t="shared" si="17"/>
        <v>8095.4940000000006</v>
      </c>
    </row>
    <row r="377" spans="1:6" x14ac:dyDescent="0.25">
      <c r="A377" s="34">
        <v>47285</v>
      </c>
      <c r="B377" s="31">
        <v>168.95</v>
      </c>
      <c r="C377" s="13">
        <v>9</v>
      </c>
      <c r="D377" s="12">
        <f t="shared" si="15"/>
        <v>1520.55</v>
      </c>
      <c r="E377" s="35">
        <f t="shared" si="16"/>
        <v>4.4999999999999998E-2</v>
      </c>
      <c r="F377" s="12">
        <f t="shared" si="17"/>
        <v>1452.1252499999998</v>
      </c>
    </row>
    <row r="378" spans="1:6" x14ac:dyDescent="0.25">
      <c r="A378" s="34">
        <v>47334</v>
      </c>
      <c r="B378" s="31">
        <v>168.95</v>
      </c>
      <c r="C378" s="13">
        <v>2</v>
      </c>
      <c r="D378" s="12">
        <f t="shared" si="15"/>
        <v>337.9</v>
      </c>
      <c r="E378" s="35">
        <f t="shared" si="16"/>
        <v>0</v>
      </c>
      <c r="F378" s="12">
        <f t="shared" si="17"/>
        <v>337.9</v>
      </c>
    </row>
    <row r="379" spans="1:6" x14ac:dyDescent="0.25">
      <c r="A379" s="34">
        <v>47498</v>
      </c>
      <c r="B379" s="31">
        <v>799.95</v>
      </c>
      <c r="C379" s="13">
        <v>6</v>
      </c>
      <c r="D379" s="12">
        <f t="shared" si="15"/>
        <v>4799.7000000000007</v>
      </c>
      <c r="E379" s="35">
        <f t="shared" si="16"/>
        <v>0.08</v>
      </c>
      <c r="F379" s="12">
        <f t="shared" si="17"/>
        <v>4415.7240000000011</v>
      </c>
    </row>
    <row r="380" spans="1:6" x14ac:dyDescent="0.25">
      <c r="A380" s="34">
        <v>47864</v>
      </c>
      <c r="B380" s="31">
        <v>340.95</v>
      </c>
      <c r="C380" s="13">
        <v>10</v>
      </c>
      <c r="D380" s="12">
        <f t="shared" si="15"/>
        <v>3409.5</v>
      </c>
      <c r="E380" s="35">
        <f t="shared" si="16"/>
        <v>0.08</v>
      </c>
      <c r="F380" s="12">
        <f t="shared" si="17"/>
        <v>3136.7400000000002</v>
      </c>
    </row>
    <row r="381" spans="1:6" x14ac:dyDescent="0.25">
      <c r="A381" s="34">
        <v>47900</v>
      </c>
      <c r="B381" s="31">
        <v>340.95</v>
      </c>
      <c r="C381" s="13">
        <v>8</v>
      </c>
      <c r="D381" s="12">
        <f t="shared" si="15"/>
        <v>2727.6</v>
      </c>
      <c r="E381" s="35">
        <f t="shared" si="16"/>
        <v>0.08</v>
      </c>
      <c r="F381" s="12">
        <f t="shared" si="17"/>
        <v>2509.3919999999998</v>
      </c>
    </row>
    <row r="382" spans="1:6" x14ac:dyDescent="0.25">
      <c r="A382" s="34">
        <v>47936</v>
      </c>
      <c r="B382" s="31">
        <v>799.95</v>
      </c>
      <c r="C382" s="13">
        <v>15</v>
      </c>
      <c r="D382" s="12">
        <f t="shared" si="15"/>
        <v>11999.25</v>
      </c>
      <c r="E382" s="35">
        <f t="shared" si="16"/>
        <v>0.08</v>
      </c>
      <c r="F382" s="12">
        <f t="shared" si="17"/>
        <v>11039.310000000001</v>
      </c>
    </row>
    <row r="383" spans="1:6" x14ac:dyDescent="0.25">
      <c r="A383" s="34">
        <v>48170</v>
      </c>
      <c r="B383" s="31">
        <v>79.95</v>
      </c>
      <c r="C383" s="13">
        <v>3</v>
      </c>
      <c r="D383" s="12">
        <f t="shared" si="15"/>
        <v>239.85000000000002</v>
      </c>
      <c r="E383" s="35">
        <f t="shared" si="16"/>
        <v>0</v>
      </c>
      <c r="F383" s="12">
        <f t="shared" si="17"/>
        <v>239.85000000000002</v>
      </c>
    </row>
    <row r="384" spans="1:6" x14ac:dyDescent="0.25">
      <c r="A384" s="34">
        <v>48263</v>
      </c>
      <c r="B384" s="31">
        <v>340.95</v>
      </c>
      <c r="C384" s="13">
        <v>15</v>
      </c>
      <c r="D384" s="12">
        <f t="shared" si="15"/>
        <v>5114.25</v>
      </c>
      <c r="E384" s="35">
        <f t="shared" si="16"/>
        <v>0.08</v>
      </c>
      <c r="F384" s="12">
        <f t="shared" si="17"/>
        <v>4705.1100000000006</v>
      </c>
    </row>
    <row r="385" spans="1:6" x14ac:dyDescent="0.25">
      <c r="A385" s="34">
        <v>48281</v>
      </c>
      <c r="B385" s="31">
        <v>340.95</v>
      </c>
      <c r="C385" s="13">
        <v>5</v>
      </c>
      <c r="D385" s="12">
        <f t="shared" si="15"/>
        <v>1704.75</v>
      </c>
      <c r="E385" s="35">
        <f t="shared" si="16"/>
        <v>4.4999999999999998E-2</v>
      </c>
      <c r="F385" s="12">
        <f t="shared" si="17"/>
        <v>1628.0362499999999</v>
      </c>
    </row>
    <row r="386" spans="1:6" x14ac:dyDescent="0.25">
      <c r="A386" s="34">
        <v>48400</v>
      </c>
      <c r="B386" s="31">
        <v>168.95</v>
      </c>
      <c r="C386" s="13">
        <v>9</v>
      </c>
      <c r="D386" s="12">
        <f t="shared" ref="D386:D449" si="18">B386*C386</f>
        <v>1520.55</v>
      </c>
      <c r="E386" s="35">
        <f t="shared" si="16"/>
        <v>4.4999999999999998E-2</v>
      </c>
      <c r="F386" s="12">
        <f t="shared" si="17"/>
        <v>1452.1252499999998</v>
      </c>
    </row>
    <row r="387" spans="1:6" x14ac:dyDescent="0.25">
      <c r="A387" s="34">
        <v>48425</v>
      </c>
      <c r="B387" s="31">
        <v>168.95</v>
      </c>
      <c r="C387" s="13">
        <v>4</v>
      </c>
      <c r="D387" s="12">
        <f t="shared" si="18"/>
        <v>675.8</v>
      </c>
      <c r="E387" s="35">
        <f t="shared" ref="E387:E450" si="19">VLOOKUP(D387,$H$1:$I$7,2,3%)</f>
        <v>0.02</v>
      </c>
      <c r="F387" s="12">
        <f t="shared" ref="F387:F450" si="20">D387*(100%-E387)</f>
        <v>662.28399999999999</v>
      </c>
    </row>
    <row r="388" spans="1:6" x14ac:dyDescent="0.25">
      <c r="A388" s="34">
        <v>48665</v>
      </c>
      <c r="B388" s="31">
        <v>340.95</v>
      </c>
      <c r="C388" s="13">
        <v>15</v>
      </c>
      <c r="D388" s="12">
        <f t="shared" si="18"/>
        <v>5114.25</v>
      </c>
      <c r="E388" s="35">
        <f t="shared" si="19"/>
        <v>0.08</v>
      </c>
      <c r="F388" s="12">
        <f t="shared" si="20"/>
        <v>4705.1100000000006</v>
      </c>
    </row>
    <row r="389" spans="1:6" x14ac:dyDescent="0.25">
      <c r="A389" s="34">
        <v>48724</v>
      </c>
      <c r="B389" s="31">
        <v>340.95</v>
      </c>
      <c r="C389" s="13">
        <v>5</v>
      </c>
      <c r="D389" s="12">
        <f t="shared" si="18"/>
        <v>1704.75</v>
      </c>
      <c r="E389" s="35">
        <f t="shared" si="19"/>
        <v>4.4999999999999998E-2</v>
      </c>
      <c r="F389" s="12">
        <f t="shared" si="20"/>
        <v>1628.0362499999999</v>
      </c>
    </row>
    <row r="390" spans="1:6" x14ac:dyDescent="0.25">
      <c r="A390" s="34">
        <v>48771</v>
      </c>
      <c r="B390" s="31">
        <v>79.95</v>
      </c>
      <c r="C390" s="13">
        <v>14</v>
      </c>
      <c r="D390" s="12">
        <f t="shared" si="18"/>
        <v>1119.3</v>
      </c>
      <c r="E390" s="35">
        <f t="shared" si="19"/>
        <v>0.03</v>
      </c>
      <c r="F390" s="12">
        <f t="shared" si="20"/>
        <v>1085.721</v>
      </c>
    </row>
    <row r="391" spans="1:6" x14ac:dyDescent="0.25">
      <c r="A391" s="34">
        <v>48825</v>
      </c>
      <c r="B391" s="31">
        <v>340.95</v>
      </c>
      <c r="C391" s="13">
        <v>19</v>
      </c>
      <c r="D391" s="12">
        <f t="shared" si="18"/>
        <v>6478.05</v>
      </c>
      <c r="E391" s="35">
        <f t="shared" si="19"/>
        <v>0.08</v>
      </c>
      <c r="F391" s="12">
        <f t="shared" si="20"/>
        <v>5959.8060000000005</v>
      </c>
    </row>
    <row r="392" spans="1:6" x14ac:dyDescent="0.25">
      <c r="A392" s="34">
        <v>48838</v>
      </c>
      <c r="B392" s="31">
        <v>79.95</v>
      </c>
      <c r="C392" s="13">
        <v>11</v>
      </c>
      <c r="D392" s="12">
        <f t="shared" si="18"/>
        <v>879.45</v>
      </c>
      <c r="E392" s="35">
        <f t="shared" si="19"/>
        <v>0.02</v>
      </c>
      <c r="F392" s="12">
        <f t="shared" si="20"/>
        <v>861.86099999999999</v>
      </c>
    </row>
    <row r="393" spans="1:6" x14ac:dyDescent="0.25">
      <c r="A393" s="34">
        <v>48848</v>
      </c>
      <c r="B393" s="31">
        <v>340.95</v>
      </c>
      <c r="C393" s="13">
        <v>5</v>
      </c>
      <c r="D393" s="12">
        <f t="shared" si="18"/>
        <v>1704.75</v>
      </c>
      <c r="E393" s="35">
        <f t="shared" si="19"/>
        <v>4.4999999999999998E-2</v>
      </c>
      <c r="F393" s="12">
        <f t="shared" si="20"/>
        <v>1628.0362499999999</v>
      </c>
    </row>
    <row r="394" spans="1:6" x14ac:dyDescent="0.25">
      <c r="A394" s="34">
        <v>48921</v>
      </c>
      <c r="B394" s="31">
        <v>340.95</v>
      </c>
      <c r="C394" s="13">
        <v>1</v>
      </c>
      <c r="D394" s="12">
        <f t="shared" si="18"/>
        <v>340.95</v>
      </c>
      <c r="E394" s="35">
        <f t="shared" si="19"/>
        <v>0</v>
      </c>
      <c r="F394" s="12">
        <f t="shared" si="20"/>
        <v>340.95</v>
      </c>
    </row>
    <row r="395" spans="1:6" x14ac:dyDescent="0.25">
      <c r="A395" s="34">
        <v>48982</v>
      </c>
      <c r="B395" s="31">
        <v>79.95</v>
      </c>
      <c r="C395" s="13">
        <v>11</v>
      </c>
      <c r="D395" s="12">
        <f t="shared" si="18"/>
        <v>879.45</v>
      </c>
      <c r="E395" s="35">
        <f t="shared" si="19"/>
        <v>0.02</v>
      </c>
      <c r="F395" s="12">
        <f t="shared" si="20"/>
        <v>861.86099999999999</v>
      </c>
    </row>
    <row r="396" spans="1:6" x14ac:dyDescent="0.25">
      <c r="A396" s="34">
        <v>49081</v>
      </c>
      <c r="B396" s="31">
        <v>340.95</v>
      </c>
      <c r="C396" s="13">
        <v>3</v>
      </c>
      <c r="D396" s="12">
        <f t="shared" si="18"/>
        <v>1022.8499999999999</v>
      </c>
      <c r="E396" s="35">
        <f t="shared" si="19"/>
        <v>0.03</v>
      </c>
      <c r="F396" s="12">
        <f t="shared" si="20"/>
        <v>992.16449999999986</v>
      </c>
    </row>
    <row r="397" spans="1:6" x14ac:dyDescent="0.25">
      <c r="A397" s="34">
        <v>49081</v>
      </c>
      <c r="B397" s="31">
        <v>168.95</v>
      </c>
      <c r="C397" s="13">
        <v>5</v>
      </c>
      <c r="D397" s="12">
        <f t="shared" si="18"/>
        <v>844.75</v>
      </c>
      <c r="E397" s="35">
        <f t="shared" si="19"/>
        <v>0.02</v>
      </c>
      <c r="F397" s="12">
        <f t="shared" si="20"/>
        <v>827.85500000000002</v>
      </c>
    </row>
    <row r="398" spans="1:6" x14ac:dyDescent="0.25">
      <c r="A398" s="34">
        <v>49482</v>
      </c>
      <c r="B398" s="31">
        <v>340.95</v>
      </c>
      <c r="C398" s="13">
        <v>8</v>
      </c>
      <c r="D398" s="12">
        <f t="shared" si="18"/>
        <v>2727.6</v>
      </c>
      <c r="E398" s="35">
        <f t="shared" si="19"/>
        <v>0.08</v>
      </c>
      <c r="F398" s="12">
        <f t="shared" si="20"/>
        <v>2509.3919999999998</v>
      </c>
    </row>
    <row r="399" spans="1:6" x14ac:dyDescent="0.25">
      <c r="A399" s="34">
        <v>49502</v>
      </c>
      <c r="B399" s="31">
        <v>340.95</v>
      </c>
      <c r="C399" s="13">
        <v>11</v>
      </c>
      <c r="D399" s="12">
        <f t="shared" si="18"/>
        <v>3750.45</v>
      </c>
      <c r="E399" s="35">
        <f t="shared" si="19"/>
        <v>0.08</v>
      </c>
      <c r="F399" s="12">
        <f t="shared" si="20"/>
        <v>3450.4139999999998</v>
      </c>
    </row>
    <row r="400" spans="1:6" x14ac:dyDescent="0.25">
      <c r="A400" s="34">
        <v>49508</v>
      </c>
      <c r="B400" s="31">
        <v>340.95</v>
      </c>
      <c r="C400" s="13">
        <v>4</v>
      </c>
      <c r="D400" s="12">
        <f t="shared" si="18"/>
        <v>1363.8</v>
      </c>
      <c r="E400" s="35">
        <f t="shared" si="19"/>
        <v>0.03</v>
      </c>
      <c r="F400" s="12">
        <f t="shared" si="20"/>
        <v>1322.886</v>
      </c>
    </row>
    <row r="401" spans="1:6" x14ac:dyDescent="0.25">
      <c r="A401" s="34">
        <v>49770</v>
      </c>
      <c r="B401" s="31">
        <v>340.95</v>
      </c>
      <c r="C401" s="13">
        <v>13</v>
      </c>
      <c r="D401" s="12">
        <f t="shared" si="18"/>
        <v>4432.3499999999995</v>
      </c>
      <c r="E401" s="35">
        <f t="shared" si="19"/>
        <v>0.08</v>
      </c>
      <c r="F401" s="12">
        <f t="shared" si="20"/>
        <v>4077.7619999999997</v>
      </c>
    </row>
    <row r="402" spans="1:6" x14ac:dyDescent="0.25">
      <c r="A402" s="34">
        <v>49996</v>
      </c>
      <c r="B402" s="31">
        <v>340.95</v>
      </c>
      <c r="C402" s="13">
        <v>9</v>
      </c>
      <c r="D402" s="12">
        <f t="shared" si="18"/>
        <v>3068.5499999999997</v>
      </c>
      <c r="E402" s="35">
        <f t="shared" si="19"/>
        <v>0.08</v>
      </c>
      <c r="F402" s="12">
        <f t="shared" si="20"/>
        <v>2823.0659999999998</v>
      </c>
    </row>
    <row r="403" spans="1:6" x14ac:dyDescent="0.25">
      <c r="A403" s="34">
        <v>50069</v>
      </c>
      <c r="B403" s="31">
        <v>340.95</v>
      </c>
      <c r="C403" s="13">
        <v>6</v>
      </c>
      <c r="D403" s="12">
        <f t="shared" si="18"/>
        <v>2045.6999999999998</v>
      </c>
      <c r="E403" s="35">
        <f t="shared" si="19"/>
        <v>0.06</v>
      </c>
      <c r="F403" s="12">
        <f t="shared" si="20"/>
        <v>1922.9579999999996</v>
      </c>
    </row>
    <row r="404" spans="1:6" x14ac:dyDescent="0.25">
      <c r="A404" s="34">
        <v>50097</v>
      </c>
      <c r="B404" s="31">
        <v>340.95</v>
      </c>
      <c r="C404" s="13">
        <v>12</v>
      </c>
      <c r="D404" s="12">
        <f t="shared" si="18"/>
        <v>4091.3999999999996</v>
      </c>
      <c r="E404" s="35">
        <f t="shared" si="19"/>
        <v>0.08</v>
      </c>
      <c r="F404" s="12">
        <f t="shared" si="20"/>
        <v>3764.0879999999997</v>
      </c>
    </row>
    <row r="405" spans="1:6" x14ac:dyDescent="0.25">
      <c r="A405" s="34">
        <v>50164</v>
      </c>
      <c r="B405" s="31">
        <v>168.95</v>
      </c>
      <c r="C405" s="13">
        <v>15</v>
      </c>
      <c r="D405" s="12">
        <f t="shared" si="18"/>
        <v>2534.25</v>
      </c>
      <c r="E405" s="35">
        <f t="shared" si="19"/>
        <v>0.08</v>
      </c>
      <c r="F405" s="12">
        <f t="shared" si="20"/>
        <v>2331.5100000000002</v>
      </c>
    </row>
    <row r="406" spans="1:6" x14ac:dyDescent="0.25">
      <c r="A406" s="34">
        <v>50189</v>
      </c>
      <c r="B406" s="31">
        <v>799.95</v>
      </c>
      <c r="C406" s="13">
        <v>7</v>
      </c>
      <c r="D406" s="12">
        <f t="shared" si="18"/>
        <v>5599.6500000000005</v>
      </c>
      <c r="E406" s="35">
        <f t="shared" si="19"/>
        <v>0.08</v>
      </c>
      <c r="F406" s="12">
        <f t="shared" si="20"/>
        <v>5151.6780000000008</v>
      </c>
    </row>
    <row r="407" spans="1:6" x14ac:dyDescent="0.25">
      <c r="A407" s="34">
        <v>50314</v>
      </c>
      <c r="B407" s="31">
        <v>340.95</v>
      </c>
      <c r="C407" s="13">
        <v>2</v>
      </c>
      <c r="D407" s="12">
        <f t="shared" si="18"/>
        <v>681.9</v>
      </c>
      <c r="E407" s="35">
        <f t="shared" si="19"/>
        <v>0.02</v>
      </c>
      <c r="F407" s="12">
        <f t="shared" si="20"/>
        <v>668.26199999999994</v>
      </c>
    </row>
    <row r="408" spans="1:6" x14ac:dyDescent="0.25">
      <c r="A408" s="34">
        <v>50381</v>
      </c>
      <c r="B408" s="31">
        <v>340.95</v>
      </c>
      <c r="C408" s="13">
        <v>11</v>
      </c>
      <c r="D408" s="12">
        <f t="shared" si="18"/>
        <v>3750.45</v>
      </c>
      <c r="E408" s="35">
        <f t="shared" si="19"/>
        <v>0.08</v>
      </c>
      <c r="F408" s="12">
        <f t="shared" si="20"/>
        <v>3450.4139999999998</v>
      </c>
    </row>
    <row r="409" spans="1:6" x14ac:dyDescent="0.25">
      <c r="A409" s="34">
        <v>50411</v>
      </c>
      <c r="B409" s="31">
        <v>340.95</v>
      </c>
      <c r="C409" s="13">
        <v>9</v>
      </c>
      <c r="D409" s="12">
        <f t="shared" si="18"/>
        <v>3068.5499999999997</v>
      </c>
      <c r="E409" s="35">
        <f t="shared" si="19"/>
        <v>0.08</v>
      </c>
      <c r="F409" s="12">
        <f t="shared" si="20"/>
        <v>2823.0659999999998</v>
      </c>
    </row>
    <row r="410" spans="1:6" x14ac:dyDescent="0.25">
      <c r="A410" s="34">
        <v>50414</v>
      </c>
      <c r="B410" s="31">
        <v>799.95</v>
      </c>
      <c r="C410" s="13">
        <v>11</v>
      </c>
      <c r="D410" s="12">
        <f t="shared" si="18"/>
        <v>8799.4500000000007</v>
      </c>
      <c r="E410" s="35">
        <f t="shared" si="19"/>
        <v>0.08</v>
      </c>
      <c r="F410" s="12">
        <f t="shared" si="20"/>
        <v>8095.4940000000006</v>
      </c>
    </row>
    <row r="411" spans="1:6" x14ac:dyDescent="0.25">
      <c r="A411" s="34">
        <v>50420</v>
      </c>
      <c r="B411" s="31">
        <v>79.95</v>
      </c>
      <c r="C411" s="13">
        <v>7</v>
      </c>
      <c r="D411" s="12">
        <f t="shared" si="18"/>
        <v>559.65</v>
      </c>
      <c r="E411" s="35">
        <f t="shared" si="19"/>
        <v>0.02</v>
      </c>
      <c r="F411" s="12">
        <f t="shared" si="20"/>
        <v>548.45699999999999</v>
      </c>
    </row>
    <row r="412" spans="1:6" x14ac:dyDescent="0.25">
      <c r="A412" s="34">
        <v>50475</v>
      </c>
      <c r="B412" s="31">
        <v>168.95</v>
      </c>
      <c r="C412" s="13">
        <v>6</v>
      </c>
      <c r="D412" s="12">
        <f t="shared" si="18"/>
        <v>1013.6999999999999</v>
      </c>
      <c r="E412" s="35">
        <f t="shared" si="19"/>
        <v>0.03</v>
      </c>
      <c r="F412" s="12">
        <f t="shared" si="20"/>
        <v>983.28899999999987</v>
      </c>
    </row>
    <row r="413" spans="1:6" x14ac:dyDescent="0.25">
      <c r="A413" s="34">
        <v>50524</v>
      </c>
      <c r="B413" s="31">
        <v>79.95</v>
      </c>
      <c r="C413" s="13">
        <v>13</v>
      </c>
      <c r="D413" s="12">
        <f t="shared" si="18"/>
        <v>1039.3500000000001</v>
      </c>
      <c r="E413" s="35">
        <f t="shared" si="19"/>
        <v>0.03</v>
      </c>
      <c r="F413" s="12">
        <f t="shared" si="20"/>
        <v>1008.1695000000001</v>
      </c>
    </row>
    <row r="414" spans="1:6" x14ac:dyDescent="0.25">
      <c r="A414" s="34">
        <v>50654</v>
      </c>
      <c r="B414" s="31">
        <v>799.95</v>
      </c>
      <c r="C414" s="13">
        <v>4</v>
      </c>
      <c r="D414" s="12">
        <f t="shared" si="18"/>
        <v>3199.8</v>
      </c>
      <c r="E414" s="35">
        <f t="shared" si="19"/>
        <v>0.08</v>
      </c>
      <c r="F414" s="12">
        <f t="shared" si="20"/>
        <v>2943.8160000000003</v>
      </c>
    </row>
    <row r="415" spans="1:6" x14ac:dyDescent="0.25">
      <c r="A415" s="34">
        <v>50826</v>
      </c>
      <c r="B415" s="31">
        <v>799.95</v>
      </c>
      <c r="C415" s="13">
        <v>10</v>
      </c>
      <c r="D415" s="12">
        <f t="shared" si="18"/>
        <v>7999.5</v>
      </c>
      <c r="E415" s="35">
        <f t="shared" si="19"/>
        <v>0.08</v>
      </c>
      <c r="F415" s="12">
        <f t="shared" si="20"/>
        <v>7359.54</v>
      </c>
    </row>
    <row r="416" spans="1:6" x14ac:dyDescent="0.25">
      <c r="A416" s="34">
        <v>50833</v>
      </c>
      <c r="B416" s="31">
        <v>168.95</v>
      </c>
      <c r="C416" s="13">
        <v>1</v>
      </c>
      <c r="D416" s="12">
        <f t="shared" si="18"/>
        <v>168.95</v>
      </c>
      <c r="E416" s="35">
        <f t="shared" si="19"/>
        <v>0</v>
      </c>
      <c r="F416" s="12">
        <f t="shared" si="20"/>
        <v>168.95</v>
      </c>
    </row>
    <row r="417" spans="1:6" x14ac:dyDescent="0.25">
      <c r="A417" s="34">
        <v>50870</v>
      </c>
      <c r="B417" s="31">
        <v>799.95</v>
      </c>
      <c r="C417" s="13">
        <v>3</v>
      </c>
      <c r="D417" s="12">
        <f t="shared" si="18"/>
        <v>2399.8500000000004</v>
      </c>
      <c r="E417" s="35">
        <f t="shared" si="19"/>
        <v>0.06</v>
      </c>
      <c r="F417" s="12">
        <f t="shared" si="20"/>
        <v>2255.8590000000004</v>
      </c>
    </row>
    <row r="418" spans="1:6" x14ac:dyDescent="0.25">
      <c r="A418" s="34">
        <v>50935</v>
      </c>
      <c r="B418" s="31">
        <v>79.95</v>
      </c>
      <c r="C418" s="13">
        <v>7</v>
      </c>
      <c r="D418" s="12">
        <f t="shared" si="18"/>
        <v>559.65</v>
      </c>
      <c r="E418" s="35">
        <f t="shared" si="19"/>
        <v>0.02</v>
      </c>
      <c r="F418" s="12">
        <f t="shared" si="20"/>
        <v>548.45699999999999</v>
      </c>
    </row>
    <row r="419" spans="1:6" x14ac:dyDescent="0.25">
      <c r="A419" s="34">
        <v>50985</v>
      </c>
      <c r="B419" s="31">
        <v>340.95</v>
      </c>
      <c r="C419" s="13">
        <v>11</v>
      </c>
      <c r="D419" s="12">
        <f t="shared" si="18"/>
        <v>3750.45</v>
      </c>
      <c r="E419" s="35">
        <f t="shared" si="19"/>
        <v>0.08</v>
      </c>
      <c r="F419" s="12">
        <f t="shared" si="20"/>
        <v>3450.4139999999998</v>
      </c>
    </row>
    <row r="420" spans="1:6" x14ac:dyDescent="0.25">
      <c r="A420" s="34">
        <v>51081</v>
      </c>
      <c r="B420" s="31">
        <v>168.95</v>
      </c>
      <c r="C420" s="13">
        <v>3</v>
      </c>
      <c r="D420" s="12">
        <f t="shared" si="18"/>
        <v>506.84999999999997</v>
      </c>
      <c r="E420" s="35">
        <f t="shared" si="19"/>
        <v>0.02</v>
      </c>
      <c r="F420" s="12">
        <f t="shared" si="20"/>
        <v>496.71299999999997</v>
      </c>
    </row>
    <row r="421" spans="1:6" x14ac:dyDescent="0.25">
      <c r="A421" s="34">
        <v>51313</v>
      </c>
      <c r="B421" s="31">
        <v>79.95</v>
      </c>
      <c r="C421" s="13">
        <v>14</v>
      </c>
      <c r="D421" s="12">
        <f t="shared" si="18"/>
        <v>1119.3</v>
      </c>
      <c r="E421" s="35">
        <f t="shared" si="19"/>
        <v>0.03</v>
      </c>
      <c r="F421" s="12">
        <f t="shared" si="20"/>
        <v>1085.721</v>
      </c>
    </row>
    <row r="422" spans="1:6" x14ac:dyDescent="0.25">
      <c r="A422" s="34">
        <v>51332</v>
      </c>
      <c r="B422" s="31">
        <v>340.95</v>
      </c>
      <c r="C422" s="13">
        <v>10</v>
      </c>
      <c r="D422" s="12">
        <f t="shared" si="18"/>
        <v>3409.5</v>
      </c>
      <c r="E422" s="35">
        <f t="shared" si="19"/>
        <v>0.08</v>
      </c>
      <c r="F422" s="12">
        <f t="shared" si="20"/>
        <v>3136.7400000000002</v>
      </c>
    </row>
    <row r="423" spans="1:6" x14ac:dyDescent="0.25">
      <c r="A423" s="34">
        <v>51509</v>
      </c>
      <c r="B423" s="31">
        <v>799.95</v>
      </c>
      <c r="C423" s="13">
        <v>16</v>
      </c>
      <c r="D423" s="12">
        <f t="shared" si="18"/>
        <v>12799.2</v>
      </c>
      <c r="E423" s="35">
        <f t="shared" si="19"/>
        <v>0.08</v>
      </c>
      <c r="F423" s="12">
        <f t="shared" si="20"/>
        <v>11775.264000000001</v>
      </c>
    </row>
    <row r="424" spans="1:6" x14ac:dyDescent="0.25">
      <c r="A424" s="34">
        <v>51676</v>
      </c>
      <c r="B424" s="31">
        <v>340.95</v>
      </c>
      <c r="C424" s="13">
        <v>12</v>
      </c>
      <c r="D424" s="12">
        <f t="shared" si="18"/>
        <v>4091.3999999999996</v>
      </c>
      <c r="E424" s="35">
        <f t="shared" si="19"/>
        <v>0.08</v>
      </c>
      <c r="F424" s="12">
        <f t="shared" si="20"/>
        <v>3764.0879999999997</v>
      </c>
    </row>
    <row r="425" spans="1:6" x14ac:dyDescent="0.25">
      <c r="A425" s="34">
        <v>51680</v>
      </c>
      <c r="B425" s="31">
        <v>340.95</v>
      </c>
      <c r="C425" s="13">
        <v>16</v>
      </c>
      <c r="D425" s="12">
        <f t="shared" si="18"/>
        <v>5455.2</v>
      </c>
      <c r="E425" s="35">
        <f t="shared" si="19"/>
        <v>0.08</v>
      </c>
      <c r="F425" s="12">
        <f t="shared" si="20"/>
        <v>5018.7839999999997</v>
      </c>
    </row>
    <row r="426" spans="1:6" x14ac:dyDescent="0.25">
      <c r="A426" s="34">
        <v>51841</v>
      </c>
      <c r="B426" s="31">
        <v>79.95</v>
      </c>
      <c r="C426" s="13">
        <v>3</v>
      </c>
      <c r="D426" s="12">
        <f t="shared" si="18"/>
        <v>239.85000000000002</v>
      </c>
      <c r="E426" s="35">
        <f t="shared" si="19"/>
        <v>0</v>
      </c>
      <c r="F426" s="12">
        <f t="shared" si="20"/>
        <v>239.85000000000002</v>
      </c>
    </row>
    <row r="427" spans="1:6" x14ac:dyDescent="0.25">
      <c r="A427" s="34">
        <v>51845</v>
      </c>
      <c r="B427" s="31">
        <v>168.95</v>
      </c>
      <c r="C427" s="13">
        <v>4</v>
      </c>
      <c r="D427" s="12">
        <f t="shared" si="18"/>
        <v>675.8</v>
      </c>
      <c r="E427" s="35">
        <f t="shared" si="19"/>
        <v>0.02</v>
      </c>
      <c r="F427" s="12">
        <f t="shared" si="20"/>
        <v>662.28399999999999</v>
      </c>
    </row>
    <row r="428" spans="1:6" x14ac:dyDescent="0.25">
      <c r="A428" s="34">
        <v>51871</v>
      </c>
      <c r="B428" s="31">
        <v>340.95</v>
      </c>
      <c r="C428" s="13">
        <v>11</v>
      </c>
      <c r="D428" s="12">
        <f t="shared" si="18"/>
        <v>3750.45</v>
      </c>
      <c r="E428" s="35">
        <f t="shared" si="19"/>
        <v>0.08</v>
      </c>
      <c r="F428" s="12">
        <f t="shared" si="20"/>
        <v>3450.4139999999998</v>
      </c>
    </row>
    <row r="429" spans="1:6" x14ac:dyDescent="0.25">
      <c r="A429" s="34">
        <v>51881</v>
      </c>
      <c r="B429" s="31">
        <v>340.95</v>
      </c>
      <c r="C429" s="13">
        <v>12</v>
      </c>
      <c r="D429" s="12">
        <f t="shared" si="18"/>
        <v>4091.3999999999996</v>
      </c>
      <c r="E429" s="35">
        <f t="shared" si="19"/>
        <v>0.08</v>
      </c>
      <c r="F429" s="12">
        <f t="shared" si="20"/>
        <v>3764.0879999999997</v>
      </c>
    </row>
    <row r="430" spans="1:6" x14ac:dyDescent="0.25">
      <c r="A430" s="34">
        <v>52142</v>
      </c>
      <c r="B430" s="31">
        <v>79.95</v>
      </c>
      <c r="C430" s="13">
        <v>3</v>
      </c>
      <c r="D430" s="12">
        <f t="shared" si="18"/>
        <v>239.85000000000002</v>
      </c>
      <c r="E430" s="35">
        <f t="shared" si="19"/>
        <v>0</v>
      </c>
      <c r="F430" s="12">
        <f t="shared" si="20"/>
        <v>239.85000000000002</v>
      </c>
    </row>
    <row r="431" spans="1:6" x14ac:dyDescent="0.25">
      <c r="A431" s="34">
        <v>52269</v>
      </c>
      <c r="B431" s="31">
        <v>799.95</v>
      </c>
      <c r="C431" s="13">
        <v>9</v>
      </c>
      <c r="D431" s="12">
        <f t="shared" si="18"/>
        <v>7199.55</v>
      </c>
      <c r="E431" s="35">
        <f t="shared" si="19"/>
        <v>0.08</v>
      </c>
      <c r="F431" s="12">
        <f t="shared" si="20"/>
        <v>6623.5860000000002</v>
      </c>
    </row>
    <row r="432" spans="1:6" x14ac:dyDescent="0.25">
      <c r="A432" s="34">
        <v>52524</v>
      </c>
      <c r="B432" s="31">
        <v>340.95</v>
      </c>
      <c r="C432" s="13">
        <v>3</v>
      </c>
      <c r="D432" s="12">
        <f t="shared" si="18"/>
        <v>1022.8499999999999</v>
      </c>
      <c r="E432" s="35">
        <f t="shared" si="19"/>
        <v>0.03</v>
      </c>
      <c r="F432" s="12">
        <f t="shared" si="20"/>
        <v>992.16449999999986</v>
      </c>
    </row>
    <row r="433" spans="1:6" x14ac:dyDescent="0.25">
      <c r="A433" s="34">
        <v>52644</v>
      </c>
      <c r="B433" s="31">
        <v>168.95</v>
      </c>
      <c r="C433" s="13">
        <v>15</v>
      </c>
      <c r="D433" s="12">
        <f t="shared" si="18"/>
        <v>2534.25</v>
      </c>
      <c r="E433" s="35">
        <f t="shared" si="19"/>
        <v>0.08</v>
      </c>
      <c r="F433" s="12">
        <f t="shared" si="20"/>
        <v>2331.5100000000002</v>
      </c>
    </row>
    <row r="434" spans="1:6" x14ac:dyDescent="0.25">
      <c r="A434" s="34">
        <v>52728</v>
      </c>
      <c r="B434" s="31">
        <v>79.95</v>
      </c>
      <c r="C434" s="13">
        <v>3</v>
      </c>
      <c r="D434" s="12">
        <f t="shared" si="18"/>
        <v>239.85000000000002</v>
      </c>
      <c r="E434" s="35">
        <f t="shared" si="19"/>
        <v>0</v>
      </c>
      <c r="F434" s="12">
        <f t="shared" si="20"/>
        <v>239.85000000000002</v>
      </c>
    </row>
    <row r="435" spans="1:6" x14ac:dyDescent="0.25">
      <c r="A435" s="34">
        <v>52764</v>
      </c>
      <c r="B435" s="31">
        <v>340.95</v>
      </c>
      <c r="C435" s="13">
        <v>13</v>
      </c>
      <c r="D435" s="12">
        <f t="shared" si="18"/>
        <v>4432.3499999999995</v>
      </c>
      <c r="E435" s="35">
        <f t="shared" si="19"/>
        <v>0.08</v>
      </c>
      <c r="F435" s="12">
        <f t="shared" si="20"/>
        <v>4077.7619999999997</v>
      </c>
    </row>
    <row r="436" spans="1:6" x14ac:dyDescent="0.25">
      <c r="A436" s="34">
        <v>52921</v>
      </c>
      <c r="B436" s="31">
        <v>799.95</v>
      </c>
      <c r="C436" s="13">
        <v>10</v>
      </c>
      <c r="D436" s="12">
        <f t="shared" si="18"/>
        <v>7999.5</v>
      </c>
      <c r="E436" s="35">
        <f t="shared" si="19"/>
        <v>0.08</v>
      </c>
      <c r="F436" s="12">
        <f t="shared" si="20"/>
        <v>7359.54</v>
      </c>
    </row>
    <row r="437" spans="1:6" x14ac:dyDescent="0.25">
      <c r="A437" s="34">
        <v>52999</v>
      </c>
      <c r="B437" s="31">
        <v>340.95</v>
      </c>
      <c r="C437" s="13">
        <v>10</v>
      </c>
      <c r="D437" s="12">
        <f t="shared" si="18"/>
        <v>3409.5</v>
      </c>
      <c r="E437" s="35">
        <f t="shared" si="19"/>
        <v>0.08</v>
      </c>
      <c r="F437" s="12">
        <f t="shared" si="20"/>
        <v>3136.7400000000002</v>
      </c>
    </row>
    <row r="438" spans="1:6" x14ac:dyDescent="0.25">
      <c r="A438" s="34">
        <v>53072</v>
      </c>
      <c r="B438" s="31">
        <v>340.95</v>
      </c>
      <c r="C438" s="13">
        <v>11</v>
      </c>
      <c r="D438" s="12">
        <f t="shared" si="18"/>
        <v>3750.45</v>
      </c>
      <c r="E438" s="35">
        <f t="shared" si="19"/>
        <v>0.08</v>
      </c>
      <c r="F438" s="12">
        <f t="shared" si="20"/>
        <v>3450.4139999999998</v>
      </c>
    </row>
    <row r="439" spans="1:6" x14ac:dyDescent="0.25">
      <c r="A439" s="34">
        <v>53080</v>
      </c>
      <c r="B439" s="31">
        <v>340.95</v>
      </c>
      <c r="C439" s="13">
        <v>1</v>
      </c>
      <c r="D439" s="12">
        <f t="shared" si="18"/>
        <v>340.95</v>
      </c>
      <c r="E439" s="35">
        <f t="shared" si="19"/>
        <v>0</v>
      </c>
      <c r="F439" s="12">
        <f t="shared" si="20"/>
        <v>340.95</v>
      </c>
    </row>
    <row r="440" spans="1:6" x14ac:dyDescent="0.25">
      <c r="A440" s="34">
        <v>53266</v>
      </c>
      <c r="B440" s="31">
        <v>799.95</v>
      </c>
      <c r="C440" s="13">
        <v>15</v>
      </c>
      <c r="D440" s="12">
        <f t="shared" si="18"/>
        <v>11999.25</v>
      </c>
      <c r="E440" s="35">
        <f t="shared" si="19"/>
        <v>0.08</v>
      </c>
      <c r="F440" s="12">
        <f t="shared" si="20"/>
        <v>11039.310000000001</v>
      </c>
    </row>
    <row r="441" spans="1:6" x14ac:dyDescent="0.25">
      <c r="A441" s="34">
        <v>53307</v>
      </c>
      <c r="B441" s="31">
        <v>799.95</v>
      </c>
      <c r="C441" s="13">
        <v>10</v>
      </c>
      <c r="D441" s="12">
        <f t="shared" si="18"/>
        <v>7999.5</v>
      </c>
      <c r="E441" s="35">
        <f t="shared" si="19"/>
        <v>0.08</v>
      </c>
      <c r="F441" s="12">
        <f t="shared" si="20"/>
        <v>7359.54</v>
      </c>
    </row>
    <row r="442" spans="1:6" x14ac:dyDescent="0.25">
      <c r="A442" s="34">
        <v>53358</v>
      </c>
      <c r="B442" s="31">
        <v>340.95</v>
      </c>
      <c r="C442" s="13">
        <v>14</v>
      </c>
      <c r="D442" s="12">
        <f t="shared" si="18"/>
        <v>4773.3</v>
      </c>
      <c r="E442" s="35">
        <f t="shared" si="19"/>
        <v>0.08</v>
      </c>
      <c r="F442" s="12">
        <f t="shared" si="20"/>
        <v>4391.4360000000006</v>
      </c>
    </row>
    <row r="443" spans="1:6" x14ac:dyDescent="0.25">
      <c r="A443" s="34">
        <v>53539</v>
      </c>
      <c r="B443" s="31">
        <v>340.95</v>
      </c>
      <c r="C443" s="13">
        <v>9</v>
      </c>
      <c r="D443" s="12">
        <f t="shared" si="18"/>
        <v>3068.5499999999997</v>
      </c>
      <c r="E443" s="35">
        <f t="shared" si="19"/>
        <v>0.08</v>
      </c>
      <c r="F443" s="12">
        <f t="shared" si="20"/>
        <v>2823.0659999999998</v>
      </c>
    </row>
    <row r="444" spans="1:6" x14ac:dyDescent="0.25">
      <c r="A444" s="34">
        <v>53609</v>
      </c>
      <c r="B444" s="31">
        <v>168.95</v>
      </c>
      <c r="C444" s="13">
        <v>9</v>
      </c>
      <c r="D444" s="12">
        <f t="shared" si="18"/>
        <v>1520.55</v>
      </c>
      <c r="E444" s="35">
        <f t="shared" si="19"/>
        <v>4.4999999999999998E-2</v>
      </c>
      <c r="F444" s="12">
        <f t="shared" si="20"/>
        <v>1452.1252499999998</v>
      </c>
    </row>
    <row r="445" spans="1:6" x14ac:dyDescent="0.25">
      <c r="A445" s="34">
        <v>53619</v>
      </c>
      <c r="B445" s="31">
        <v>168.95</v>
      </c>
      <c r="C445" s="13">
        <v>11</v>
      </c>
      <c r="D445" s="12">
        <f t="shared" si="18"/>
        <v>1858.4499999999998</v>
      </c>
      <c r="E445" s="35">
        <f t="shared" si="19"/>
        <v>4.4999999999999998E-2</v>
      </c>
      <c r="F445" s="12">
        <f t="shared" si="20"/>
        <v>1774.8197499999997</v>
      </c>
    </row>
    <row r="446" spans="1:6" x14ac:dyDescent="0.25">
      <c r="A446" s="34">
        <v>53704</v>
      </c>
      <c r="B446" s="31">
        <v>340.95</v>
      </c>
      <c r="C446" s="13">
        <v>20</v>
      </c>
      <c r="D446" s="12">
        <f t="shared" si="18"/>
        <v>6819</v>
      </c>
      <c r="E446" s="35">
        <f t="shared" si="19"/>
        <v>0.08</v>
      </c>
      <c r="F446" s="12">
        <f t="shared" si="20"/>
        <v>6273.4800000000005</v>
      </c>
    </row>
    <row r="447" spans="1:6" x14ac:dyDescent="0.25">
      <c r="A447" s="34">
        <v>53747</v>
      </c>
      <c r="B447" s="31">
        <v>168.95</v>
      </c>
      <c r="C447" s="13">
        <v>17</v>
      </c>
      <c r="D447" s="12">
        <f t="shared" si="18"/>
        <v>2872.1499999999996</v>
      </c>
      <c r="E447" s="35">
        <f t="shared" si="19"/>
        <v>0.08</v>
      </c>
      <c r="F447" s="12">
        <f t="shared" si="20"/>
        <v>2642.3779999999997</v>
      </c>
    </row>
    <row r="448" spans="1:6" x14ac:dyDescent="0.25">
      <c r="A448" s="34">
        <v>53764</v>
      </c>
      <c r="B448" s="31">
        <v>340.95</v>
      </c>
      <c r="C448" s="13">
        <v>8</v>
      </c>
      <c r="D448" s="12">
        <f t="shared" si="18"/>
        <v>2727.6</v>
      </c>
      <c r="E448" s="35">
        <f t="shared" si="19"/>
        <v>0.08</v>
      </c>
      <c r="F448" s="12">
        <f t="shared" si="20"/>
        <v>2509.3919999999998</v>
      </c>
    </row>
    <row r="449" spans="1:6" x14ac:dyDescent="0.25">
      <c r="A449" s="34">
        <v>53847</v>
      </c>
      <c r="B449" s="31">
        <v>799.95</v>
      </c>
      <c r="C449" s="13">
        <v>19</v>
      </c>
      <c r="D449" s="12">
        <f t="shared" si="18"/>
        <v>15199.050000000001</v>
      </c>
      <c r="E449" s="35">
        <f t="shared" si="19"/>
        <v>0.08</v>
      </c>
      <c r="F449" s="12">
        <f t="shared" si="20"/>
        <v>13983.126000000002</v>
      </c>
    </row>
    <row r="450" spans="1:6" x14ac:dyDescent="0.25">
      <c r="A450" s="34">
        <v>53935</v>
      </c>
      <c r="B450" s="31">
        <v>79.95</v>
      </c>
      <c r="C450" s="13">
        <v>15</v>
      </c>
      <c r="D450" s="12">
        <f t="shared" ref="D450:D513" si="21">B450*C450</f>
        <v>1199.25</v>
      </c>
      <c r="E450" s="35">
        <f t="shared" si="19"/>
        <v>0.03</v>
      </c>
      <c r="F450" s="12">
        <f t="shared" si="20"/>
        <v>1163.2725</v>
      </c>
    </row>
    <row r="451" spans="1:6" x14ac:dyDescent="0.25">
      <c r="A451" s="34">
        <v>54083</v>
      </c>
      <c r="B451" s="31">
        <v>168.95</v>
      </c>
      <c r="C451" s="13">
        <v>5</v>
      </c>
      <c r="D451" s="12">
        <f t="shared" si="21"/>
        <v>844.75</v>
      </c>
      <c r="E451" s="35">
        <f t="shared" ref="E451:E514" si="22">VLOOKUP(D451,$H$1:$I$7,2,3%)</f>
        <v>0.02</v>
      </c>
      <c r="F451" s="12">
        <f t="shared" ref="F451:F514" si="23">D451*(100%-E451)</f>
        <v>827.85500000000002</v>
      </c>
    </row>
    <row r="452" spans="1:6" x14ac:dyDescent="0.25">
      <c r="A452" s="34">
        <v>54222</v>
      </c>
      <c r="B452" s="31">
        <v>340.95</v>
      </c>
      <c r="C452" s="13">
        <v>7</v>
      </c>
      <c r="D452" s="12">
        <f t="shared" si="21"/>
        <v>2386.65</v>
      </c>
      <c r="E452" s="35">
        <f t="shared" si="22"/>
        <v>0.06</v>
      </c>
      <c r="F452" s="12">
        <f t="shared" si="23"/>
        <v>2243.451</v>
      </c>
    </row>
    <row r="453" spans="1:6" x14ac:dyDescent="0.25">
      <c r="A453" s="34">
        <v>54287</v>
      </c>
      <c r="B453" s="31">
        <v>340.95</v>
      </c>
      <c r="C453" s="13">
        <v>1</v>
      </c>
      <c r="D453" s="12">
        <f t="shared" si="21"/>
        <v>340.95</v>
      </c>
      <c r="E453" s="35">
        <f t="shared" si="22"/>
        <v>0</v>
      </c>
      <c r="F453" s="12">
        <f t="shared" si="23"/>
        <v>340.95</v>
      </c>
    </row>
    <row r="454" spans="1:6" x14ac:dyDescent="0.25">
      <c r="A454" s="34">
        <v>54320</v>
      </c>
      <c r="B454" s="31">
        <v>340.95</v>
      </c>
      <c r="C454" s="13">
        <v>10</v>
      </c>
      <c r="D454" s="12">
        <f t="shared" si="21"/>
        <v>3409.5</v>
      </c>
      <c r="E454" s="35">
        <f t="shared" si="22"/>
        <v>0.08</v>
      </c>
      <c r="F454" s="12">
        <f t="shared" si="23"/>
        <v>3136.7400000000002</v>
      </c>
    </row>
    <row r="455" spans="1:6" x14ac:dyDescent="0.25">
      <c r="A455" s="34">
        <v>55039</v>
      </c>
      <c r="B455" s="31">
        <v>79.95</v>
      </c>
      <c r="C455" s="13">
        <v>8</v>
      </c>
      <c r="D455" s="12">
        <f t="shared" si="21"/>
        <v>639.6</v>
      </c>
      <c r="E455" s="35">
        <f t="shared" si="22"/>
        <v>0.02</v>
      </c>
      <c r="F455" s="12">
        <f t="shared" si="23"/>
        <v>626.80799999999999</v>
      </c>
    </row>
    <row r="456" spans="1:6" x14ac:dyDescent="0.25">
      <c r="A456" s="34">
        <v>55085</v>
      </c>
      <c r="B456" s="31">
        <v>340.95</v>
      </c>
      <c r="C456" s="13">
        <v>15</v>
      </c>
      <c r="D456" s="12">
        <f t="shared" si="21"/>
        <v>5114.25</v>
      </c>
      <c r="E456" s="35">
        <f t="shared" si="22"/>
        <v>0.08</v>
      </c>
      <c r="F456" s="12">
        <f t="shared" si="23"/>
        <v>4705.1100000000006</v>
      </c>
    </row>
    <row r="457" spans="1:6" x14ac:dyDescent="0.25">
      <c r="A457" s="34">
        <v>55106</v>
      </c>
      <c r="B457" s="31">
        <v>79.95</v>
      </c>
      <c r="C457" s="13">
        <v>10</v>
      </c>
      <c r="D457" s="12">
        <f t="shared" si="21"/>
        <v>799.5</v>
      </c>
      <c r="E457" s="35">
        <f t="shared" si="22"/>
        <v>0.02</v>
      </c>
      <c r="F457" s="12">
        <f t="shared" si="23"/>
        <v>783.51</v>
      </c>
    </row>
    <row r="458" spans="1:6" x14ac:dyDescent="0.25">
      <c r="A458" s="34">
        <v>55240</v>
      </c>
      <c r="B458" s="31">
        <v>340.95</v>
      </c>
      <c r="C458" s="13">
        <v>14</v>
      </c>
      <c r="D458" s="12">
        <f t="shared" si="21"/>
        <v>4773.3</v>
      </c>
      <c r="E458" s="35">
        <f t="shared" si="22"/>
        <v>0.08</v>
      </c>
      <c r="F458" s="12">
        <f t="shared" si="23"/>
        <v>4391.4360000000006</v>
      </c>
    </row>
    <row r="459" spans="1:6" x14ac:dyDescent="0.25">
      <c r="A459" s="34">
        <v>55246</v>
      </c>
      <c r="B459" s="31">
        <v>168.95</v>
      </c>
      <c r="C459" s="13">
        <v>8</v>
      </c>
      <c r="D459" s="12">
        <f t="shared" si="21"/>
        <v>1351.6</v>
      </c>
      <c r="E459" s="35">
        <f t="shared" si="22"/>
        <v>0.03</v>
      </c>
      <c r="F459" s="12">
        <f t="shared" si="23"/>
        <v>1311.0519999999999</v>
      </c>
    </row>
    <row r="460" spans="1:6" x14ac:dyDescent="0.25">
      <c r="A460" s="34">
        <v>55307</v>
      </c>
      <c r="B460" s="31">
        <v>799.95</v>
      </c>
      <c r="C460" s="13">
        <v>5</v>
      </c>
      <c r="D460" s="12">
        <f t="shared" si="21"/>
        <v>3999.75</v>
      </c>
      <c r="E460" s="35">
        <f t="shared" si="22"/>
        <v>0.08</v>
      </c>
      <c r="F460" s="12">
        <f t="shared" si="23"/>
        <v>3679.77</v>
      </c>
    </row>
    <row r="461" spans="1:6" x14ac:dyDescent="0.25">
      <c r="A461" s="34">
        <v>55428</v>
      </c>
      <c r="B461" s="31">
        <v>340.95</v>
      </c>
      <c r="C461" s="13">
        <v>11</v>
      </c>
      <c r="D461" s="12">
        <f t="shared" si="21"/>
        <v>3750.45</v>
      </c>
      <c r="E461" s="35">
        <f t="shared" si="22"/>
        <v>0.08</v>
      </c>
      <c r="F461" s="12">
        <f t="shared" si="23"/>
        <v>3450.4139999999998</v>
      </c>
    </row>
    <row r="462" spans="1:6" x14ac:dyDescent="0.25">
      <c r="A462" s="34">
        <v>55534</v>
      </c>
      <c r="B462" s="31">
        <v>340.95</v>
      </c>
      <c r="C462" s="13">
        <v>1</v>
      </c>
      <c r="D462" s="12">
        <f t="shared" si="21"/>
        <v>340.95</v>
      </c>
      <c r="E462" s="35">
        <f t="shared" si="22"/>
        <v>0</v>
      </c>
      <c r="F462" s="12">
        <f t="shared" si="23"/>
        <v>340.95</v>
      </c>
    </row>
    <row r="463" spans="1:6" x14ac:dyDescent="0.25">
      <c r="A463" s="34">
        <v>55577</v>
      </c>
      <c r="B463" s="31">
        <v>340.95</v>
      </c>
      <c r="C463" s="13">
        <v>8</v>
      </c>
      <c r="D463" s="12">
        <f t="shared" si="21"/>
        <v>2727.6</v>
      </c>
      <c r="E463" s="35">
        <f t="shared" si="22"/>
        <v>0.08</v>
      </c>
      <c r="F463" s="12">
        <f t="shared" si="23"/>
        <v>2509.3919999999998</v>
      </c>
    </row>
    <row r="464" spans="1:6" x14ac:dyDescent="0.25">
      <c r="A464" s="34">
        <v>55733</v>
      </c>
      <c r="B464" s="31">
        <v>799.95</v>
      </c>
      <c r="C464" s="13">
        <v>3</v>
      </c>
      <c r="D464" s="12">
        <f t="shared" si="21"/>
        <v>2399.8500000000004</v>
      </c>
      <c r="E464" s="35">
        <f t="shared" si="22"/>
        <v>0.06</v>
      </c>
      <c r="F464" s="12">
        <f t="shared" si="23"/>
        <v>2255.8590000000004</v>
      </c>
    </row>
    <row r="465" spans="1:6" x14ac:dyDescent="0.25">
      <c r="A465" s="34">
        <v>55761</v>
      </c>
      <c r="B465" s="31">
        <v>340.95</v>
      </c>
      <c r="C465" s="13">
        <v>3</v>
      </c>
      <c r="D465" s="12">
        <f t="shared" si="21"/>
        <v>1022.8499999999999</v>
      </c>
      <c r="E465" s="35">
        <f t="shared" si="22"/>
        <v>0.03</v>
      </c>
      <c r="F465" s="12">
        <f t="shared" si="23"/>
        <v>992.16449999999986</v>
      </c>
    </row>
    <row r="466" spans="1:6" x14ac:dyDescent="0.25">
      <c r="A466" s="34">
        <v>55761</v>
      </c>
      <c r="B466" s="31">
        <v>168.95</v>
      </c>
      <c r="C466" s="13">
        <v>14</v>
      </c>
      <c r="D466" s="12">
        <f t="shared" si="21"/>
        <v>2365.2999999999997</v>
      </c>
      <c r="E466" s="35">
        <f t="shared" si="22"/>
        <v>0.06</v>
      </c>
      <c r="F466" s="12">
        <f t="shared" si="23"/>
        <v>2223.3819999999996</v>
      </c>
    </row>
    <row r="467" spans="1:6" x14ac:dyDescent="0.25">
      <c r="A467" s="34">
        <v>56006</v>
      </c>
      <c r="B467" s="31">
        <v>340.95</v>
      </c>
      <c r="C467" s="13">
        <v>13</v>
      </c>
      <c r="D467" s="12">
        <f t="shared" si="21"/>
        <v>4432.3499999999995</v>
      </c>
      <c r="E467" s="35">
        <f t="shared" si="22"/>
        <v>0.08</v>
      </c>
      <c r="F467" s="12">
        <f t="shared" si="23"/>
        <v>4077.7619999999997</v>
      </c>
    </row>
    <row r="468" spans="1:6" x14ac:dyDescent="0.25">
      <c r="A468" s="34">
        <v>56066</v>
      </c>
      <c r="B468" s="31">
        <v>340.95</v>
      </c>
      <c r="C468" s="13">
        <v>8</v>
      </c>
      <c r="D468" s="12">
        <f t="shared" si="21"/>
        <v>2727.6</v>
      </c>
      <c r="E468" s="35">
        <f t="shared" si="22"/>
        <v>0.08</v>
      </c>
      <c r="F468" s="12">
        <f t="shared" si="23"/>
        <v>2509.3919999999998</v>
      </c>
    </row>
    <row r="469" spans="1:6" x14ac:dyDescent="0.25">
      <c r="A469" s="34">
        <v>56106</v>
      </c>
      <c r="B469" s="31">
        <v>340.95</v>
      </c>
      <c r="C469" s="13">
        <v>2</v>
      </c>
      <c r="D469" s="12">
        <f t="shared" si="21"/>
        <v>681.9</v>
      </c>
      <c r="E469" s="35">
        <f t="shared" si="22"/>
        <v>0.02</v>
      </c>
      <c r="F469" s="12">
        <f t="shared" si="23"/>
        <v>668.26199999999994</v>
      </c>
    </row>
    <row r="470" spans="1:6" x14ac:dyDescent="0.25">
      <c r="A470" s="34">
        <v>56133</v>
      </c>
      <c r="B470" s="31">
        <v>168.95</v>
      </c>
      <c r="C470" s="13">
        <v>14</v>
      </c>
      <c r="D470" s="12">
        <f t="shared" si="21"/>
        <v>2365.2999999999997</v>
      </c>
      <c r="E470" s="35">
        <f t="shared" si="22"/>
        <v>0.06</v>
      </c>
      <c r="F470" s="12">
        <f t="shared" si="23"/>
        <v>2223.3819999999996</v>
      </c>
    </row>
    <row r="471" spans="1:6" x14ac:dyDescent="0.25">
      <c r="A471" s="34">
        <v>56133</v>
      </c>
      <c r="B471" s="31">
        <v>79.95</v>
      </c>
      <c r="C471" s="13">
        <v>1</v>
      </c>
      <c r="D471" s="12">
        <f t="shared" si="21"/>
        <v>79.95</v>
      </c>
      <c r="E471" s="35">
        <f t="shared" si="22"/>
        <v>0</v>
      </c>
      <c r="F471" s="12">
        <f t="shared" si="23"/>
        <v>79.95</v>
      </c>
    </row>
    <row r="472" spans="1:6" x14ac:dyDescent="0.25">
      <c r="A472" s="34">
        <v>56246</v>
      </c>
      <c r="B472" s="31">
        <v>799.95</v>
      </c>
      <c r="C472" s="13">
        <v>4</v>
      </c>
      <c r="D472" s="12">
        <f t="shared" si="21"/>
        <v>3199.8</v>
      </c>
      <c r="E472" s="35">
        <f t="shared" si="22"/>
        <v>0.08</v>
      </c>
      <c r="F472" s="12">
        <f t="shared" si="23"/>
        <v>2943.8160000000003</v>
      </c>
    </row>
    <row r="473" spans="1:6" x14ac:dyDescent="0.25">
      <c r="A473" s="34">
        <v>56333</v>
      </c>
      <c r="B473" s="31">
        <v>168.95</v>
      </c>
      <c r="C473" s="13">
        <v>14</v>
      </c>
      <c r="D473" s="12">
        <f t="shared" si="21"/>
        <v>2365.2999999999997</v>
      </c>
      <c r="E473" s="35">
        <f t="shared" si="22"/>
        <v>0.06</v>
      </c>
      <c r="F473" s="12">
        <f t="shared" si="23"/>
        <v>2223.3819999999996</v>
      </c>
    </row>
    <row r="474" spans="1:6" x14ac:dyDescent="0.25">
      <c r="A474" s="34">
        <v>56367</v>
      </c>
      <c r="B474" s="31">
        <v>168.95</v>
      </c>
      <c r="C474" s="13">
        <v>2</v>
      </c>
      <c r="D474" s="12">
        <f t="shared" si="21"/>
        <v>337.9</v>
      </c>
      <c r="E474" s="35">
        <f t="shared" si="22"/>
        <v>0</v>
      </c>
      <c r="F474" s="12">
        <f t="shared" si="23"/>
        <v>337.9</v>
      </c>
    </row>
    <row r="475" spans="1:6" x14ac:dyDescent="0.25">
      <c r="A475" s="34">
        <v>56470</v>
      </c>
      <c r="B475" s="31">
        <v>799.95</v>
      </c>
      <c r="C475" s="13">
        <v>12</v>
      </c>
      <c r="D475" s="12">
        <f t="shared" si="21"/>
        <v>9599.4000000000015</v>
      </c>
      <c r="E475" s="35">
        <f t="shared" si="22"/>
        <v>0.08</v>
      </c>
      <c r="F475" s="12">
        <f t="shared" si="23"/>
        <v>8831.4480000000021</v>
      </c>
    </row>
    <row r="476" spans="1:6" x14ac:dyDescent="0.25">
      <c r="A476" s="34">
        <v>56507</v>
      </c>
      <c r="B476" s="31">
        <v>799.95</v>
      </c>
      <c r="C476" s="13">
        <v>10</v>
      </c>
      <c r="D476" s="12">
        <f t="shared" si="21"/>
        <v>7999.5</v>
      </c>
      <c r="E476" s="35">
        <f t="shared" si="22"/>
        <v>0.08</v>
      </c>
      <c r="F476" s="12">
        <f t="shared" si="23"/>
        <v>7359.54</v>
      </c>
    </row>
    <row r="477" spans="1:6" x14ac:dyDescent="0.25">
      <c r="A477" s="34">
        <v>56510</v>
      </c>
      <c r="B477" s="31">
        <v>340.95</v>
      </c>
      <c r="C477" s="13">
        <v>1</v>
      </c>
      <c r="D477" s="12">
        <f t="shared" si="21"/>
        <v>340.95</v>
      </c>
      <c r="E477" s="35">
        <f t="shared" si="22"/>
        <v>0</v>
      </c>
      <c r="F477" s="12">
        <f t="shared" si="23"/>
        <v>340.95</v>
      </c>
    </row>
    <row r="478" spans="1:6" x14ac:dyDescent="0.25">
      <c r="A478" s="34">
        <v>56515</v>
      </c>
      <c r="B478" s="31">
        <v>168.95</v>
      </c>
      <c r="C478" s="13">
        <v>8</v>
      </c>
      <c r="D478" s="12">
        <f t="shared" si="21"/>
        <v>1351.6</v>
      </c>
      <c r="E478" s="35">
        <f t="shared" si="22"/>
        <v>0.03</v>
      </c>
      <c r="F478" s="12">
        <f t="shared" si="23"/>
        <v>1311.0519999999999</v>
      </c>
    </row>
    <row r="479" spans="1:6" x14ac:dyDescent="0.25">
      <c r="A479" s="34">
        <v>56618</v>
      </c>
      <c r="B479" s="31">
        <v>340.95</v>
      </c>
      <c r="C479" s="13">
        <v>14</v>
      </c>
      <c r="D479" s="12">
        <f t="shared" si="21"/>
        <v>4773.3</v>
      </c>
      <c r="E479" s="35">
        <f t="shared" si="22"/>
        <v>0.08</v>
      </c>
      <c r="F479" s="12">
        <f t="shared" si="23"/>
        <v>4391.4360000000006</v>
      </c>
    </row>
    <row r="480" spans="1:6" x14ac:dyDescent="0.25">
      <c r="A480" s="34">
        <v>56774</v>
      </c>
      <c r="B480" s="31">
        <v>79.95</v>
      </c>
      <c r="C480" s="13">
        <v>11</v>
      </c>
      <c r="D480" s="12">
        <f t="shared" si="21"/>
        <v>879.45</v>
      </c>
      <c r="E480" s="35">
        <f t="shared" si="22"/>
        <v>0.02</v>
      </c>
      <c r="F480" s="12">
        <f t="shared" si="23"/>
        <v>861.86099999999999</v>
      </c>
    </row>
    <row r="481" spans="1:6" x14ac:dyDescent="0.25">
      <c r="A481" s="34">
        <v>56779</v>
      </c>
      <c r="B481" s="31">
        <v>340.95</v>
      </c>
      <c r="C481" s="13">
        <v>8</v>
      </c>
      <c r="D481" s="12">
        <f t="shared" si="21"/>
        <v>2727.6</v>
      </c>
      <c r="E481" s="35">
        <f t="shared" si="22"/>
        <v>0.08</v>
      </c>
      <c r="F481" s="12">
        <f t="shared" si="23"/>
        <v>2509.3919999999998</v>
      </c>
    </row>
    <row r="482" spans="1:6" x14ac:dyDescent="0.25">
      <c r="A482" s="34">
        <v>56779</v>
      </c>
      <c r="B482" s="31">
        <v>168.95</v>
      </c>
      <c r="C482" s="13">
        <v>8</v>
      </c>
      <c r="D482" s="12">
        <f t="shared" si="21"/>
        <v>1351.6</v>
      </c>
      <c r="E482" s="35">
        <f t="shared" si="22"/>
        <v>0.03</v>
      </c>
      <c r="F482" s="12">
        <f t="shared" si="23"/>
        <v>1311.0519999999999</v>
      </c>
    </row>
    <row r="483" spans="1:6" x14ac:dyDescent="0.25">
      <c r="A483" s="34">
        <v>56786</v>
      </c>
      <c r="B483" s="31">
        <v>340.95</v>
      </c>
      <c r="C483" s="13">
        <v>12</v>
      </c>
      <c r="D483" s="12">
        <f t="shared" si="21"/>
        <v>4091.3999999999996</v>
      </c>
      <c r="E483" s="35">
        <f t="shared" si="22"/>
        <v>0.08</v>
      </c>
      <c r="F483" s="12">
        <f t="shared" si="23"/>
        <v>3764.0879999999997</v>
      </c>
    </row>
    <row r="484" spans="1:6" x14ac:dyDescent="0.25">
      <c r="A484" s="34">
        <v>56794</v>
      </c>
      <c r="B484" s="31">
        <v>79.95</v>
      </c>
      <c r="C484" s="13">
        <v>10</v>
      </c>
      <c r="D484" s="12">
        <f t="shared" si="21"/>
        <v>799.5</v>
      </c>
      <c r="E484" s="35">
        <f t="shared" si="22"/>
        <v>0.02</v>
      </c>
      <c r="F484" s="12">
        <f t="shared" si="23"/>
        <v>783.51</v>
      </c>
    </row>
    <row r="485" spans="1:6" x14ac:dyDescent="0.25">
      <c r="A485" s="34">
        <v>56819</v>
      </c>
      <c r="B485" s="31">
        <v>340.95</v>
      </c>
      <c r="C485" s="13">
        <v>2</v>
      </c>
      <c r="D485" s="12">
        <f t="shared" si="21"/>
        <v>681.9</v>
      </c>
      <c r="E485" s="35">
        <f t="shared" si="22"/>
        <v>0.02</v>
      </c>
      <c r="F485" s="12">
        <f t="shared" si="23"/>
        <v>668.26199999999994</v>
      </c>
    </row>
    <row r="486" spans="1:6" x14ac:dyDescent="0.25">
      <c r="A486" s="34">
        <v>57147</v>
      </c>
      <c r="B486" s="31">
        <v>79.95</v>
      </c>
      <c r="C486" s="13">
        <v>8</v>
      </c>
      <c r="D486" s="12">
        <f t="shared" si="21"/>
        <v>639.6</v>
      </c>
      <c r="E486" s="35">
        <f t="shared" si="22"/>
        <v>0.02</v>
      </c>
      <c r="F486" s="12">
        <f t="shared" si="23"/>
        <v>626.80799999999999</v>
      </c>
    </row>
    <row r="487" spans="1:6" x14ac:dyDescent="0.25">
      <c r="A487" s="34">
        <v>57204</v>
      </c>
      <c r="B487" s="31">
        <v>79.95</v>
      </c>
      <c r="C487" s="13">
        <v>12</v>
      </c>
      <c r="D487" s="12">
        <f t="shared" si="21"/>
        <v>959.40000000000009</v>
      </c>
      <c r="E487" s="35">
        <f t="shared" si="22"/>
        <v>0.02</v>
      </c>
      <c r="F487" s="12">
        <f t="shared" si="23"/>
        <v>940.2120000000001</v>
      </c>
    </row>
    <row r="488" spans="1:6" x14ac:dyDescent="0.25">
      <c r="A488" s="34">
        <v>57505</v>
      </c>
      <c r="B488" s="31">
        <v>340.95</v>
      </c>
      <c r="C488" s="13">
        <v>15</v>
      </c>
      <c r="D488" s="12">
        <f t="shared" si="21"/>
        <v>5114.25</v>
      </c>
      <c r="E488" s="35">
        <f t="shared" si="22"/>
        <v>0.08</v>
      </c>
      <c r="F488" s="12">
        <f t="shared" si="23"/>
        <v>4705.1100000000006</v>
      </c>
    </row>
    <row r="489" spans="1:6" x14ac:dyDescent="0.25">
      <c r="A489" s="34">
        <v>57622</v>
      </c>
      <c r="B489" s="31">
        <v>799.95</v>
      </c>
      <c r="C489" s="13">
        <v>8</v>
      </c>
      <c r="D489" s="12">
        <f t="shared" si="21"/>
        <v>6399.6</v>
      </c>
      <c r="E489" s="35">
        <f t="shared" si="22"/>
        <v>0.08</v>
      </c>
      <c r="F489" s="12">
        <f t="shared" si="23"/>
        <v>5887.6320000000005</v>
      </c>
    </row>
    <row r="490" spans="1:6" x14ac:dyDescent="0.25">
      <c r="A490" s="34">
        <v>57903</v>
      </c>
      <c r="B490" s="31">
        <v>340.95</v>
      </c>
      <c r="C490" s="13">
        <v>9</v>
      </c>
      <c r="D490" s="12">
        <f t="shared" si="21"/>
        <v>3068.5499999999997</v>
      </c>
      <c r="E490" s="35">
        <f t="shared" si="22"/>
        <v>0.08</v>
      </c>
      <c r="F490" s="12">
        <f t="shared" si="23"/>
        <v>2823.0659999999998</v>
      </c>
    </row>
    <row r="491" spans="1:6" x14ac:dyDescent="0.25">
      <c r="A491" s="34">
        <v>57964</v>
      </c>
      <c r="B491" s="31">
        <v>340.95</v>
      </c>
      <c r="C491" s="13">
        <v>9</v>
      </c>
      <c r="D491" s="12">
        <f t="shared" si="21"/>
        <v>3068.5499999999997</v>
      </c>
      <c r="E491" s="35">
        <f t="shared" si="22"/>
        <v>0.08</v>
      </c>
      <c r="F491" s="12">
        <f t="shared" si="23"/>
        <v>2823.0659999999998</v>
      </c>
    </row>
    <row r="492" spans="1:6" x14ac:dyDescent="0.25">
      <c r="A492" s="34">
        <v>57999</v>
      </c>
      <c r="B492" s="31">
        <v>340.95</v>
      </c>
      <c r="C492" s="13">
        <v>6</v>
      </c>
      <c r="D492" s="12">
        <f t="shared" si="21"/>
        <v>2045.6999999999998</v>
      </c>
      <c r="E492" s="35">
        <f t="shared" si="22"/>
        <v>0.06</v>
      </c>
      <c r="F492" s="12">
        <f t="shared" si="23"/>
        <v>1922.9579999999996</v>
      </c>
    </row>
    <row r="493" spans="1:6" x14ac:dyDescent="0.25">
      <c r="A493" s="34">
        <v>58074</v>
      </c>
      <c r="B493" s="31">
        <v>340.95</v>
      </c>
      <c r="C493" s="13">
        <v>7</v>
      </c>
      <c r="D493" s="12">
        <f t="shared" si="21"/>
        <v>2386.65</v>
      </c>
      <c r="E493" s="35">
        <f t="shared" si="22"/>
        <v>0.06</v>
      </c>
      <c r="F493" s="12">
        <f t="shared" si="23"/>
        <v>2243.451</v>
      </c>
    </row>
    <row r="494" spans="1:6" x14ac:dyDescent="0.25">
      <c r="A494" s="34">
        <v>58365</v>
      </c>
      <c r="B494" s="31">
        <v>168.95</v>
      </c>
      <c r="C494" s="13">
        <v>9</v>
      </c>
      <c r="D494" s="12">
        <f t="shared" si="21"/>
        <v>1520.55</v>
      </c>
      <c r="E494" s="35">
        <f t="shared" si="22"/>
        <v>4.4999999999999998E-2</v>
      </c>
      <c r="F494" s="12">
        <f t="shared" si="23"/>
        <v>1452.1252499999998</v>
      </c>
    </row>
    <row r="495" spans="1:6" x14ac:dyDescent="0.25">
      <c r="A495" s="34">
        <v>58365</v>
      </c>
      <c r="B495" s="31">
        <v>79.95</v>
      </c>
      <c r="C495" s="13">
        <v>17</v>
      </c>
      <c r="D495" s="12">
        <f t="shared" si="21"/>
        <v>1359.15</v>
      </c>
      <c r="E495" s="35">
        <f t="shared" si="22"/>
        <v>0.03</v>
      </c>
      <c r="F495" s="12">
        <f t="shared" si="23"/>
        <v>1318.3755000000001</v>
      </c>
    </row>
    <row r="496" spans="1:6" x14ac:dyDescent="0.25">
      <c r="A496" s="34">
        <v>58437</v>
      </c>
      <c r="B496" s="31">
        <v>340.95</v>
      </c>
      <c r="C496" s="13">
        <v>1</v>
      </c>
      <c r="D496" s="12">
        <f t="shared" si="21"/>
        <v>340.95</v>
      </c>
      <c r="E496" s="35">
        <f t="shared" si="22"/>
        <v>0</v>
      </c>
      <c r="F496" s="12">
        <f t="shared" si="23"/>
        <v>340.95</v>
      </c>
    </row>
    <row r="497" spans="1:6" x14ac:dyDescent="0.25">
      <c r="A497" s="34">
        <v>58629</v>
      </c>
      <c r="B497" s="31">
        <v>340.95</v>
      </c>
      <c r="C497" s="13">
        <v>7</v>
      </c>
      <c r="D497" s="12">
        <f t="shared" si="21"/>
        <v>2386.65</v>
      </c>
      <c r="E497" s="35">
        <f t="shared" si="22"/>
        <v>0.06</v>
      </c>
      <c r="F497" s="12">
        <f t="shared" si="23"/>
        <v>2243.451</v>
      </c>
    </row>
    <row r="498" spans="1:6" x14ac:dyDescent="0.25">
      <c r="A498" s="34">
        <v>58648</v>
      </c>
      <c r="B498" s="31">
        <v>799.95</v>
      </c>
      <c r="C498" s="13">
        <v>19</v>
      </c>
      <c r="D498" s="12">
        <f t="shared" si="21"/>
        <v>15199.050000000001</v>
      </c>
      <c r="E498" s="35">
        <f t="shared" si="22"/>
        <v>0.08</v>
      </c>
      <c r="F498" s="12">
        <f t="shared" si="23"/>
        <v>13983.126000000002</v>
      </c>
    </row>
    <row r="499" spans="1:6" x14ac:dyDescent="0.25">
      <c r="A499" s="34">
        <v>58703</v>
      </c>
      <c r="B499" s="31">
        <v>340.95</v>
      </c>
      <c r="C499" s="13">
        <v>4</v>
      </c>
      <c r="D499" s="12">
        <f t="shared" si="21"/>
        <v>1363.8</v>
      </c>
      <c r="E499" s="35">
        <f t="shared" si="22"/>
        <v>0.03</v>
      </c>
      <c r="F499" s="12">
        <f t="shared" si="23"/>
        <v>1322.886</v>
      </c>
    </row>
    <row r="500" spans="1:6" x14ac:dyDescent="0.25">
      <c r="A500" s="34">
        <v>58748</v>
      </c>
      <c r="B500" s="31">
        <v>799.95</v>
      </c>
      <c r="C500" s="13">
        <v>8</v>
      </c>
      <c r="D500" s="12">
        <f t="shared" si="21"/>
        <v>6399.6</v>
      </c>
      <c r="E500" s="35">
        <f t="shared" si="22"/>
        <v>0.08</v>
      </c>
      <c r="F500" s="12">
        <f t="shared" si="23"/>
        <v>5887.6320000000005</v>
      </c>
    </row>
    <row r="501" spans="1:6" x14ac:dyDescent="0.25">
      <c r="A501" s="34">
        <v>58851</v>
      </c>
      <c r="B501" s="31">
        <v>340.95</v>
      </c>
      <c r="C501" s="13">
        <v>16</v>
      </c>
      <c r="D501" s="12">
        <f t="shared" si="21"/>
        <v>5455.2</v>
      </c>
      <c r="E501" s="35">
        <f t="shared" si="22"/>
        <v>0.08</v>
      </c>
      <c r="F501" s="12">
        <f t="shared" si="23"/>
        <v>5018.7839999999997</v>
      </c>
    </row>
    <row r="502" spans="1:6" x14ac:dyDescent="0.25">
      <c r="A502" s="34">
        <v>58929</v>
      </c>
      <c r="B502" s="31">
        <v>340.95</v>
      </c>
      <c r="C502" s="13">
        <v>18</v>
      </c>
      <c r="D502" s="12">
        <f t="shared" si="21"/>
        <v>6137.0999999999995</v>
      </c>
      <c r="E502" s="35">
        <f t="shared" si="22"/>
        <v>0.08</v>
      </c>
      <c r="F502" s="12">
        <f t="shared" si="23"/>
        <v>5646.1319999999996</v>
      </c>
    </row>
    <row r="503" spans="1:6" x14ac:dyDescent="0.25">
      <c r="A503" s="34">
        <v>58962</v>
      </c>
      <c r="B503" s="31">
        <v>340.95</v>
      </c>
      <c r="C503" s="13">
        <v>9</v>
      </c>
      <c r="D503" s="12">
        <f t="shared" si="21"/>
        <v>3068.5499999999997</v>
      </c>
      <c r="E503" s="35">
        <f t="shared" si="22"/>
        <v>0.08</v>
      </c>
      <c r="F503" s="12">
        <f t="shared" si="23"/>
        <v>2823.0659999999998</v>
      </c>
    </row>
    <row r="504" spans="1:6" x14ac:dyDescent="0.25">
      <c r="A504" s="34">
        <v>59275</v>
      </c>
      <c r="B504" s="31">
        <v>340.95</v>
      </c>
      <c r="C504" s="13">
        <v>2</v>
      </c>
      <c r="D504" s="12">
        <f t="shared" si="21"/>
        <v>681.9</v>
      </c>
      <c r="E504" s="35">
        <f t="shared" si="22"/>
        <v>0.02</v>
      </c>
      <c r="F504" s="12">
        <f t="shared" si="23"/>
        <v>668.26199999999994</v>
      </c>
    </row>
    <row r="505" spans="1:6" x14ac:dyDescent="0.25">
      <c r="A505" s="34">
        <v>59476</v>
      </c>
      <c r="B505" s="31">
        <v>79.95</v>
      </c>
      <c r="C505" s="13">
        <v>15</v>
      </c>
      <c r="D505" s="12">
        <f t="shared" si="21"/>
        <v>1199.25</v>
      </c>
      <c r="E505" s="35">
        <f t="shared" si="22"/>
        <v>0.03</v>
      </c>
      <c r="F505" s="12">
        <f t="shared" si="23"/>
        <v>1163.2725</v>
      </c>
    </row>
    <row r="506" spans="1:6" x14ac:dyDescent="0.25">
      <c r="A506" s="34">
        <v>59485</v>
      </c>
      <c r="B506" s="31">
        <v>340.95</v>
      </c>
      <c r="C506" s="13">
        <v>16</v>
      </c>
      <c r="D506" s="12">
        <f t="shared" si="21"/>
        <v>5455.2</v>
      </c>
      <c r="E506" s="35">
        <f t="shared" si="22"/>
        <v>0.08</v>
      </c>
      <c r="F506" s="12">
        <f t="shared" si="23"/>
        <v>5018.7839999999997</v>
      </c>
    </row>
    <row r="507" spans="1:6" x14ac:dyDescent="0.25">
      <c r="A507" s="34">
        <v>59488</v>
      </c>
      <c r="B507" s="31">
        <v>799.95</v>
      </c>
      <c r="C507" s="13">
        <v>7</v>
      </c>
      <c r="D507" s="12">
        <f t="shared" si="21"/>
        <v>5599.6500000000005</v>
      </c>
      <c r="E507" s="35">
        <f t="shared" si="22"/>
        <v>0.08</v>
      </c>
      <c r="F507" s="12">
        <f t="shared" si="23"/>
        <v>5151.6780000000008</v>
      </c>
    </row>
    <row r="508" spans="1:6" x14ac:dyDescent="0.25">
      <c r="A508" s="34">
        <v>59867</v>
      </c>
      <c r="B508" s="31">
        <v>168.95</v>
      </c>
      <c r="C508" s="13">
        <v>9</v>
      </c>
      <c r="D508" s="12">
        <f t="shared" si="21"/>
        <v>1520.55</v>
      </c>
      <c r="E508" s="35">
        <f t="shared" si="22"/>
        <v>4.4999999999999998E-2</v>
      </c>
      <c r="F508" s="12">
        <f t="shared" si="23"/>
        <v>1452.1252499999998</v>
      </c>
    </row>
    <row r="509" spans="1:6" x14ac:dyDescent="0.25">
      <c r="A509" s="34">
        <v>59926</v>
      </c>
      <c r="B509" s="31">
        <v>799.95</v>
      </c>
      <c r="C509" s="13">
        <v>14</v>
      </c>
      <c r="D509" s="12">
        <f t="shared" si="21"/>
        <v>11199.300000000001</v>
      </c>
      <c r="E509" s="35">
        <f t="shared" si="22"/>
        <v>0.08</v>
      </c>
      <c r="F509" s="12">
        <f t="shared" si="23"/>
        <v>10303.356000000002</v>
      </c>
    </row>
    <row r="510" spans="1:6" x14ac:dyDescent="0.25">
      <c r="A510" s="34">
        <v>60034</v>
      </c>
      <c r="B510" s="31">
        <v>79.95</v>
      </c>
      <c r="C510" s="13">
        <v>8</v>
      </c>
      <c r="D510" s="12">
        <f t="shared" si="21"/>
        <v>639.6</v>
      </c>
      <c r="E510" s="35">
        <f t="shared" si="22"/>
        <v>0.02</v>
      </c>
      <c r="F510" s="12">
        <f t="shared" si="23"/>
        <v>626.80799999999999</v>
      </c>
    </row>
    <row r="511" spans="1:6" x14ac:dyDescent="0.25">
      <c r="A511" s="34">
        <v>60189</v>
      </c>
      <c r="B511" s="31">
        <v>79.95</v>
      </c>
      <c r="C511" s="13">
        <v>11</v>
      </c>
      <c r="D511" s="12">
        <f t="shared" si="21"/>
        <v>879.45</v>
      </c>
      <c r="E511" s="35">
        <f t="shared" si="22"/>
        <v>0.02</v>
      </c>
      <c r="F511" s="12">
        <f t="shared" si="23"/>
        <v>861.86099999999999</v>
      </c>
    </row>
    <row r="512" spans="1:6" x14ac:dyDescent="0.25">
      <c r="A512" s="34">
        <v>60300</v>
      </c>
      <c r="B512" s="31">
        <v>79.95</v>
      </c>
      <c r="C512" s="13">
        <v>7</v>
      </c>
      <c r="D512" s="12">
        <f t="shared" si="21"/>
        <v>559.65</v>
      </c>
      <c r="E512" s="35">
        <f t="shared" si="22"/>
        <v>0.02</v>
      </c>
      <c r="F512" s="12">
        <f t="shared" si="23"/>
        <v>548.45699999999999</v>
      </c>
    </row>
    <row r="513" spans="1:6" x14ac:dyDescent="0.25">
      <c r="A513" s="34">
        <v>60314</v>
      </c>
      <c r="B513" s="31">
        <v>340.95</v>
      </c>
      <c r="C513" s="13">
        <v>10</v>
      </c>
      <c r="D513" s="12">
        <f t="shared" si="21"/>
        <v>3409.5</v>
      </c>
      <c r="E513" s="35">
        <f t="shared" si="22"/>
        <v>0.08</v>
      </c>
      <c r="F513" s="12">
        <f t="shared" si="23"/>
        <v>3136.7400000000002</v>
      </c>
    </row>
    <row r="514" spans="1:6" x14ac:dyDescent="0.25">
      <c r="A514" s="34">
        <v>60346</v>
      </c>
      <c r="B514" s="31">
        <v>168.95</v>
      </c>
      <c r="C514" s="13">
        <v>11</v>
      </c>
      <c r="D514" s="12">
        <f t="shared" ref="D514:D577" si="24">B514*C514</f>
        <v>1858.4499999999998</v>
      </c>
      <c r="E514" s="35">
        <f t="shared" si="22"/>
        <v>4.4999999999999998E-2</v>
      </c>
      <c r="F514" s="12">
        <f t="shared" si="23"/>
        <v>1774.8197499999997</v>
      </c>
    </row>
    <row r="515" spans="1:6" x14ac:dyDescent="0.25">
      <c r="A515" s="34">
        <v>60470</v>
      </c>
      <c r="B515" s="31">
        <v>168.95</v>
      </c>
      <c r="C515" s="13">
        <v>12</v>
      </c>
      <c r="D515" s="12">
        <f t="shared" si="24"/>
        <v>2027.3999999999999</v>
      </c>
      <c r="E515" s="35">
        <f t="shared" ref="E515:E578" si="25">VLOOKUP(D515,$H$1:$I$7,2,3%)</f>
        <v>0.06</v>
      </c>
      <c r="F515" s="12">
        <f t="shared" ref="F515:F578" si="26">D515*(100%-E515)</f>
        <v>1905.7559999999999</v>
      </c>
    </row>
    <row r="516" spans="1:6" x14ac:dyDescent="0.25">
      <c r="A516" s="34">
        <v>60549</v>
      </c>
      <c r="B516" s="31">
        <v>799.95</v>
      </c>
      <c r="C516" s="13">
        <v>11</v>
      </c>
      <c r="D516" s="12">
        <f t="shared" si="24"/>
        <v>8799.4500000000007</v>
      </c>
      <c r="E516" s="35">
        <f t="shared" si="25"/>
        <v>0.08</v>
      </c>
      <c r="F516" s="12">
        <f t="shared" si="26"/>
        <v>8095.4940000000006</v>
      </c>
    </row>
    <row r="517" spans="1:6" x14ac:dyDescent="0.25">
      <c r="A517" s="34">
        <v>60747</v>
      </c>
      <c r="B517" s="31">
        <v>340.95</v>
      </c>
      <c r="C517" s="13">
        <v>10</v>
      </c>
      <c r="D517" s="12">
        <f t="shared" si="24"/>
        <v>3409.5</v>
      </c>
      <c r="E517" s="35">
        <f t="shared" si="25"/>
        <v>0.08</v>
      </c>
      <c r="F517" s="12">
        <f t="shared" si="26"/>
        <v>3136.7400000000002</v>
      </c>
    </row>
    <row r="518" spans="1:6" x14ac:dyDescent="0.25">
      <c r="A518" s="34">
        <v>60776</v>
      </c>
      <c r="B518" s="31">
        <v>79.95</v>
      </c>
      <c r="C518" s="13">
        <v>8</v>
      </c>
      <c r="D518" s="12">
        <f t="shared" si="24"/>
        <v>639.6</v>
      </c>
      <c r="E518" s="35">
        <f t="shared" si="25"/>
        <v>0.02</v>
      </c>
      <c r="F518" s="12">
        <f t="shared" si="26"/>
        <v>626.80799999999999</v>
      </c>
    </row>
    <row r="519" spans="1:6" x14ac:dyDescent="0.25">
      <c r="A519" s="34">
        <v>60807</v>
      </c>
      <c r="B519" s="31">
        <v>340.95</v>
      </c>
      <c r="C519" s="13">
        <v>12</v>
      </c>
      <c r="D519" s="12">
        <f t="shared" si="24"/>
        <v>4091.3999999999996</v>
      </c>
      <c r="E519" s="35">
        <f t="shared" si="25"/>
        <v>0.08</v>
      </c>
      <c r="F519" s="12">
        <f t="shared" si="26"/>
        <v>3764.0879999999997</v>
      </c>
    </row>
    <row r="520" spans="1:6" x14ac:dyDescent="0.25">
      <c r="A520" s="34">
        <v>61080</v>
      </c>
      <c r="B520" s="31">
        <v>799.95</v>
      </c>
      <c r="C520" s="13">
        <v>18</v>
      </c>
      <c r="D520" s="12">
        <f t="shared" si="24"/>
        <v>14399.1</v>
      </c>
      <c r="E520" s="35">
        <f t="shared" si="25"/>
        <v>0.08</v>
      </c>
      <c r="F520" s="12">
        <f t="shared" si="26"/>
        <v>13247.172</v>
      </c>
    </row>
    <row r="521" spans="1:6" x14ac:dyDescent="0.25">
      <c r="A521" s="34">
        <v>61093</v>
      </c>
      <c r="B521" s="31">
        <v>799.95</v>
      </c>
      <c r="C521" s="13">
        <v>10</v>
      </c>
      <c r="D521" s="12">
        <f t="shared" si="24"/>
        <v>7999.5</v>
      </c>
      <c r="E521" s="35">
        <f t="shared" si="25"/>
        <v>0.08</v>
      </c>
      <c r="F521" s="12">
        <f t="shared" si="26"/>
        <v>7359.54</v>
      </c>
    </row>
    <row r="522" spans="1:6" x14ac:dyDescent="0.25">
      <c r="A522" s="34">
        <v>61190</v>
      </c>
      <c r="B522" s="31">
        <v>340.95</v>
      </c>
      <c r="C522" s="13">
        <v>5</v>
      </c>
      <c r="D522" s="12">
        <f t="shared" si="24"/>
        <v>1704.75</v>
      </c>
      <c r="E522" s="35">
        <f t="shared" si="25"/>
        <v>4.4999999999999998E-2</v>
      </c>
      <c r="F522" s="12">
        <f t="shared" si="26"/>
        <v>1628.0362499999999</v>
      </c>
    </row>
    <row r="523" spans="1:6" x14ac:dyDescent="0.25">
      <c r="A523" s="34">
        <v>61267</v>
      </c>
      <c r="B523" s="31">
        <v>340.95</v>
      </c>
      <c r="C523" s="13">
        <v>6</v>
      </c>
      <c r="D523" s="12">
        <f t="shared" si="24"/>
        <v>2045.6999999999998</v>
      </c>
      <c r="E523" s="35">
        <f t="shared" si="25"/>
        <v>0.06</v>
      </c>
      <c r="F523" s="12">
        <f t="shared" si="26"/>
        <v>1922.9579999999996</v>
      </c>
    </row>
    <row r="524" spans="1:6" x14ac:dyDescent="0.25">
      <c r="A524" s="34">
        <v>61322</v>
      </c>
      <c r="B524" s="31">
        <v>340.95</v>
      </c>
      <c r="C524" s="13">
        <v>5</v>
      </c>
      <c r="D524" s="12">
        <f t="shared" si="24"/>
        <v>1704.75</v>
      </c>
      <c r="E524" s="35">
        <f t="shared" si="25"/>
        <v>4.4999999999999998E-2</v>
      </c>
      <c r="F524" s="12">
        <f t="shared" si="26"/>
        <v>1628.0362499999999</v>
      </c>
    </row>
    <row r="525" spans="1:6" x14ac:dyDescent="0.25">
      <c r="A525" s="34">
        <v>61443</v>
      </c>
      <c r="B525" s="31">
        <v>79.95</v>
      </c>
      <c r="C525" s="13">
        <v>7</v>
      </c>
      <c r="D525" s="12">
        <f t="shared" si="24"/>
        <v>559.65</v>
      </c>
      <c r="E525" s="35">
        <f t="shared" si="25"/>
        <v>0.02</v>
      </c>
      <c r="F525" s="12">
        <f t="shared" si="26"/>
        <v>548.45699999999999</v>
      </c>
    </row>
    <row r="526" spans="1:6" x14ac:dyDescent="0.25">
      <c r="A526" s="34">
        <v>61563</v>
      </c>
      <c r="B526" s="31">
        <v>340.95</v>
      </c>
      <c r="C526" s="13">
        <v>17</v>
      </c>
      <c r="D526" s="12">
        <f t="shared" si="24"/>
        <v>5796.15</v>
      </c>
      <c r="E526" s="35">
        <f t="shared" si="25"/>
        <v>0.08</v>
      </c>
      <c r="F526" s="12">
        <f t="shared" si="26"/>
        <v>5332.4579999999996</v>
      </c>
    </row>
    <row r="527" spans="1:6" x14ac:dyDescent="0.25">
      <c r="A527" s="34">
        <v>61812</v>
      </c>
      <c r="B527" s="31">
        <v>799.95</v>
      </c>
      <c r="C527" s="13">
        <v>2</v>
      </c>
      <c r="D527" s="12">
        <f t="shared" si="24"/>
        <v>1599.9</v>
      </c>
      <c r="E527" s="35">
        <f t="shared" si="25"/>
        <v>4.4999999999999998E-2</v>
      </c>
      <c r="F527" s="12">
        <f t="shared" si="26"/>
        <v>1527.9045000000001</v>
      </c>
    </row>
    <row r="528" spans="1:6" x14ac:dyDescent="0.25">
      <c r="A528" s="34">
        <v>61907</v>
      </c>
      <c r="B528" s="31">
        <v>79.95</v>
      </c>
      <c r="C528" s="13">
        <v>8</v>
      </c>
      <c r="D528" s="12">
        <f t="shared" si="24"/>
        <v>639.6</v>
      </c>
      <c r="E528" s="35">
        <f t="shared" si="25"/>
        <v>0.02</v>
      </c>
      <c r="F528" s="12">
        <f t="shared" si="26"/>
        <v>626.80799999999999</v>
      </c>
    </row>
    <row r="529" spans="1:6" x14ac:dyDescent="0.25">
      <c r="A529" s="34">
        <v>62044</v>
      </c>
      <c r="B529" s="31">
        <v>340.95</v>
      </c>
      <c r="C529" s="13">
        <v>6</v>
      </c>
      <c r="D529" s="12">
        <f t="shared" si="24"/>
        <v>2045.6999999999998</v>
      </c>
      <c r="E529" s="35">
        <f t="shared" si="25"/>
        <v>0.06</v>
      </c>
      <c r="F529" s="12">
        <f t="shared" si="26"/>
        <v>1922.9579999999996</v>
      </c>
    </row>
    <row r="530" spans="1:6" x14ac:dyDescent="0.25">
      <c r="A530" s="34">
        <v>62055</v>
      </c>
      <c r="B530" s="31">
        <v>340.95</v>
      </c>
      <c r="C530" s="13">
        <v>9</v>
      </c>
      <c r="D530" s="12">
        <f t="shared" si="24"/>
        <v>3068.5499999999997</v>
      </c>
      <c r="E530" s="35">
        <f t="shared" si="25"/>
        <v>0.08</v>
      </c>
      <c r="F530" s="12">
        <f t="shared" si="26"/>
        <v>2823.0659999999998</v>
      </c>
    </row>
    <row r="531" spans="1:6" x14ac:dyDescent="0.25">
      <c r="A531" s="34">
        <v>62076</v>
      </c>
      <c r="B531" s="31">
        <v>340.95</v>
      </c>
      <c r="C531" s="13">
        <v>14</v>
      </c>
      <c r="D531" s="12">
        <f t="shared" si="24"/>
        <v>4773.3</v>
      </c>
      <c r="E531" s="35">
        <f t="shared" si="25"/>
        <v>0.08</v>
      </c>
      <c r="F531" s="12">
        <f t="shared" si="26"/>
        <v>4391.4360000000006</v>
      </c>
    </row>
    <row r="532" spans="1:6" x14ac:dyDescent="0.25">
      <c r="A532" s="34">
        <v>62320</v>
      </c>
      <c r="B532" s="31">
        <v>340.95</v>
      </c>
      <c r="C532" s="13">
        <v>18</v>
      </c>
      <c r="D532" s="12">
        <f t="shared" si="24"/>
        <v>6137.0999999999995</v>
      </c>
      <c r="E532" s="35">
        <f t="shared" si="25"/>
        <v>0.08</v>
      </c>
      <c r="F532" s="12">
        <f t="shared" si="26"/>
        <v>5646.1319999999996</v>
      </c>
    </row>
    <row r="533" spans="1:6" x14ac:dyDescent="0.25">
      <c r="A533" s="34">
        <v>62352</v>
      </c>
      <c r="B533" s="31">
        <v>79.95</v>
      </c>
      <c r="C533" s="13">
        <v>15</v>
      </c>
      <c r="D533" s="12">
        <f t="shared" si="24"/>
        <v>1199.25</v>
      </c>
      <c r="E533" s="35">
        <f t="shared" si="25"/>
        <v>0.03</v>
      </c>
      <c r="F533" s="12">
        <f t="shared" si="26"/>
        <v>1163.2725</v>
      </c>
    </row>
    <row r="534" spans="1:6" x14ac:dyDescent="0.25">
      <c r="A534" s="34">
        <v>62359</v>
      </c>
      <c r="B534" s="31">
        <v>168.95</v>
      </c>
      <c r="C534" s="13">
        <v>13</v>
      </c>
      <c r="D534" s="12">
        <f t="shared" si="24"/>
        <v>2196.35</v>
      </c>
      <c r="E534" s="35">
        <f t="shared" si="25"/>
        <v>0.06</v>
      </c>
      <c r="F534" s="12">
        <f t="shared" si="26"/>
        <v>2064.569</v>
      </c>
    </row>
    <row r="535" spans="1:6" x14ac:dyDescent="0.25">
      <c r="A535" s="34">
        <v>62371</v>
      </c>
      <c r="B535" s="31">
        <v>340.95</v>
      </c>
      <c r="C535" s="13">
        <v>2</v>
      </c>
      <c r="D535" s="12">
        <f t="shared" si="24"/>
        <v>681.9</v>
      </c>
      <c r="E535" s="35">
        <f t="shared" si="25"/>
        <v>0.02</v>
      </c>
      <c r="F535" s="12">
        <f t="shared" si="26"/>
        <v>668.26199999999994</v>
      </c>
    </row>
    <row r="536" spans="1:6" x14ac:dyDescent="0.25">
      <c r="A536" s="34">
        <v>62381</v>
      </c>
      <c r="B536" s="31">
        <v>799.95</v>
      </c>
      <c r="C536" s="13">
        <v>10</v>
      </c>
      <c r="D536" s="12">
        <f t="shared" si="24"/>
        <v>7999.5</v>
      </c>
      <c r="E536" s="35">
        <f t="shared" si="25"/>
        <v>0.08</v>
      </c>
      <c r="F536" s="12">
        <f t="shared" si="26"/>
        <v>7359.54</v>
      </c>
    </row>
    <row r="537" spans="1:6" x14ac:dyDescent="0.25">
      <c r="A537" s="34">
        <v>62408</v>
      </c>
      <c r="B537" s="31">
        <v>168.95</v>
      </c>
      <c r="C537" s="13">
        <v>7</v>
      </c>
      <c r="D537" s="12">
        <f t="shared" si="24"/>
        <v>1182.6499999999999</v>
      </c>
      <c r="E537" s="35">
        <f t="shared" si="25"/>
        <v>0.03</v>
      </c>
      <c r="F537" s="12">
        <f t="shared" si="26"/>
        <v>1147.1704999999999</v>
      </c>
    </row>
    <row r="538" spans="1:6" x14ac:dyDescent="0.25">
      <c r="A538" s="34">
        <v>62416</v>
      </c>
      <c r="B538" s="31">
        <v>340.95</v>
      </c>
      <c r="C538" s="13">
        <v>15</v>
      </c>
      <c r="D538" s="12">
        <f t="shared" si="24"/>
        <v>5114.25</v>
      </c>
      <c r="E538" s="35">
        <f t="shared" si="25"/>
        <v>0.08</v>
      </c>
      <c r="F538" s="12">
        <f t="shared" si="26"/>
        <v>4705.1100000000006</v>
      </c>
    </row>
    <row r="539" spans="1:6" x14ac:dyDescent="0.25">
      <c r="A539" s="34">
        <v>62930</v>
      </c>
      <c r="B539" s="31">
        <v>340.95</v>
      </c>
      <c r="C539" s="13">
        <v>2</v>
      </c>
      <c r="D539" s="12">
        <f t="shared" si="24"/>
        <v>681.9</v>
      </c>
      <c r="E539" s="35">
        <f t="shared" si="25"/>
        <v>0.02</v>
      </c>
      <c r="F539" s="12">
        <f t="shared" si="26"/>
        <v>668.26199999999994</v>
      </c>
    </row>
    <row r="540" spans="1:6" x14ac:dyDescent="0.25">
      <c r="A540" s="34">
        <v>63117</v>
      </c>
      <c r="B540" s="31">
        <v>168.95</v>
      </c>
      <c r="C540" s="13">
        <v>5</v>
      </c>
      <c r="D540" s="12">
        <f t="shared" si="24"/>
        <v>844.75</v>
      </c>
      <c r="E540" s="35">
        <f t="shared" si="25"/>
        <v>0.02</v>
      </c>
      <c r="F540" s="12">
        <f t="shared" si="26"/>
        <v>827.85500000000002</v>
      </c>
    </row>
    <row r="541" spans="1:6" x14ac:dyDescent="0.25">
      <c r="A541" s="34">
        <v>63200</v>
      </c>
      <c r="B541" s="31">
        <v>340.95</v>
      </c>
      <c r="C541" s="13">
        <v>9</v>
      </c>
      <c r="D541" s="12">
        <f t="shared" si="24"/>
        <v>3068.5499999999997</v>
      </c>
      <c r="E541" s="35">
        <f t="shared" si="25"/>
        <v>0.08</v>
      </c>
      <c r="F541" s="12">
        <f t="shared" si="26"/>
        <v>2823.0659999999998</v>
      </c>
    </row>
    <row r="542" spans="1:6" x14ac:dyDescent="0.25">
      <c r="A542" s="34">
        <v>63222</v>
      </c>
      <c r="B542" s="31">
        <v>168.95</v>
      </c>
      <c r="C542" s="13">
        <v>19</v>
      </c>
      <c r="D542" s="12">
        <f t="shared" si="24"/>
        <v>3210.0499999999997</v>
      </c>
      <c r="E542" s="35">
        <f t="shared" si="25"/>
        <v>0.08</v>
      </c>
      <c r="F542" s="12">
        <f t="shared" si="26"/>
        <v>2953.2460000000001</v>
      </c>
    </row>
    <row r="543" spans="1:6" x14ac:dyDescent="0.25">
      <c r="A543" s="34">
        <v>63286</v>
      </c>
      <c r="B543" s="31">
        <v>340.95</v>
      </c>
      <c r="C543" s="13">
        <v>13</v>
      </c>
      <c r="D543" s="12">
        <f t="shared" si="24"/>
        <v>4432.3499999999995</v>
      </c>
      <c r="E543" s="35">
        <f t="shared" si="25"/>
        <v>0.08</v>
      </c>
      <c r="F543" s="12">
        <f t="shared" si="26"/>
        <v>4077.7619999999997</v>
      </c>
    </row>
    <row r="544" spans="1:6" x14ac:dyDescent="0.25">
      <c r="A544" s="34">
        <v>63409</v>
      </c>
      <c r="B544" s="31">
        <v>79.95</v>
      </c>
      <c r="C544" s="13">
        <v>20</v>
      </c>
      <c r="D544" s="12">
        <f t="shared" si="24"/>
        <v>1599</v>
      </c>
      <c r="E544" s="35">
        <f t="shared" si="25"/>
        <v>4.4999999999999998E-2</v>
      </c>
      <c r="F544" s="12">
        <f t="shared" si="26"/>
        <v>1527.0449999999998</v>
      </c>
    </row>
    <row r="545" spans="1:6" x14ac:dyDescent="0.25">
      <c r="A545" s="34">
        <v>63498</v>
      </c>
      <c r="B545" s="31">
        <v>168.95</v>
      </c>
      <c r="C545" s="13">
        <v>20</v>
      </c>
      <c r="D545" s="12">
        <f t="shared" si="24"/>
        <v>3379</v>
      </c>
      <c r="E545" s="35">
        <f t="shared" si="25"/>
        <v>0.08</v>
      </c>
      <c r="F545" s="12">
        <f t="shared" si="26"/>
        <v>3108.6800000000003</v>
      </c>
    </row>
    <row r="546" spans="1:6" x14ac:dyDescent="0.25">
      <c r="A546" s="34">
        <v>63534</v>
      </c>
      <c r="B546" s="31">
        <v>799.95</v>
      </c>
      <c r="C546" s="13">
        <v>2</v>
      </c>
      <c r="D546" s="12">
        <f t="shared" si="24"/>
        <v>1599.9</v>
      </c>
      <c r="E546" s="35">
        <f t="shared" si="25"/>
        <v>4.4999999999999998E-2</v>
      </c>
      <c r="F546" s="12">
        <f t="shared" si="26"/>
        <v>1527.9045000000001</v>
      </c>
    </row>
    <row r="547" spans="1:6" x14ac:dyDescent="0.25">
      <c r="A547" s="34">
        <v>63623</v>
      </c>
      <c r="B547" s="31">
        <v>79.95</v>
      </c>
      <c r="C547" s="13">
        <v>3</v>
      </c>
      <c r="D547" s="12">
        <f t="shared" si="24"/>
        <v>239.85000000000002</v>
      </c>
      <c r="E547" s="35">
        <f t="shared" si="25"/>
        <v>0</v>
      </c>
      <c r="F547" s="12">
        <f t="shared" si="26"/>
        <v>239.85000000000002</v>
      </c>
    </row>
    <row r="548" spans="1:6" x14ac:dyDescent="0.25">
      <c r="A548" s="34">
        <v>63648</v>
      </c>
      <c r="B548" s="31">
        <v>168.95</v>
      </c>
      <c r="C548" s="13">
        <v>17</v>
      </c>
      <c r="D548" s="12">
        <f t="shared" si="24"/>
        <v>2872.1499999999996</v>
      </c>
      <c r="E548" s="35">
        <f t="shared" si="25"/>
        <v>0.08</v>
      </c>
      <c r="F548" s="12">
        <f t="shared" si="26"/>
        <v>2642.3779999999997</v>
      </c>
    </row>
    <row r="549" spans="1:6" x14ac:dyDescent="0.25">
      <c r="A549" s="34">
        <v>63702</v>
      </c>
      <c r="B549" s="31">
        <v>340.95</v>
      </c>
      <c r="C549" s="13">
        <v>7</v>
      </c>
      <c r="D549" s="12">
        <f t="shared" si="24"/>
        <v>2386.65</v>
      </c>
      <c r="E549" s="35">
        <f t="shared" si="25"/>
        <v>0.06</v>
      </c>
      <c r="F549" s="12">
        <f t="shared" si="26"/>
        <v>2243.451</v>
      </c>
    </row>
    <row r="550" spans="1:6" x14ac:dyDescent="0.25">
      <c r="A550" s="34">
        <v>63835</v>
      </c>
      <c r="B550" s="31">
        <v>168.95</v>
      </c>
      <c r="C550" s="13">
        <v>4</v>
      </c>
      <c r="D550" s="12">
        <f t="shared" si="24"/>
        <v>675.8</v>
      </c>
      <c r="E550" s="35">
        <f t="shared" si="25"/>
        <v>0.02</v>
      </c>
      <c r="F550" s="12">
        <f t="shared" si="26"/>
        <v>662.28399999999999</v>
      </c>
    </row>
    <row r="551" spans="1:6" x14ac:dyDescent="0.25">
      <c r="A551" s="34">
        <v>63902</v>
      </c>
      <c r="B551" s="31">
        <v>168.95</v>
      </c>
      <c r="C551" s="13">
        <v>2</v>
      </c>
      <c r="D551" s="12">
        <f t="shared" si="24"/>
        <v>337.9</v>
      </c>
      <c r="E551" s="35">
        <f t="shared" si="25"/>
        <v>0</v>
      </c>
      <c r="F551" s="12">
        <f t="shared" si="26"/>
        <v>337.9</v>
      </c>
    </row>
    <row r="552" spans="1:6" x14ac:dyDescent="0.25">
      <c r="A552" s="34">
        <v>64009</v>
      </c>
      <c r="B552" s="31">
        <v>340.95</v>
      </c>
      <c r="C552" s="13">
        <v>6</v>
      </c>
      <c r="D552" s="12">
        <f t="shared" si="24"/>
        <v>2045.6999999999998</v>
      </c>
      <c r="E552" s="35">
        <f t="shared" si="25"/>
        <v>0.06</v>
      </c>
      <c r="F552" s="12">
        <f t="shared" si="26"/>
        <v>1922.9579999999996</v>
      </c>
    </row>
    <row r="553" spans="1:6" x14ac:dyDescent="0.25">
      <c r="A553" s="34">
        <v>64202</v>
      </c>
      <c r="B553" s="31">
        <v>340.95</v>
      </c>
      <c r="C553" s="13">
        <v>15</v>
      </c>
      <c r="D553" s="12">
        <f t="shared" si="24"/>
        <v>5114.25</v>
      </c>
      <c r="E553" s="35">
        <f t="shared" si="25"/>
        <v>0.08</v>
      </c>
      <c r="F553" s="12">
        <f t="shared" si="26"/>
        <v>4705.1100000000006</v>
      </c>
    </row>
    <row r="554" spans="1:6" x14ac:dyDescent="0.25">
      <c r="A554" s="34">
        <v>64535</v>
      </c>
      <c r="B554" s="31">
        <v>79.95</v>
      </c>
      <c r="C554" s="13">
        <v>1</v>
      </c>
      <c r="D554" s="12">
        <f t="shared" si="24"/>
        <v>79.95</v>
      </c>
      <c r="E554" s="35">
        <f t="shared" si="25"/>
        <v>0</v>
      </c>
      <c r="F554" s="12">
        <f t="shared" si="26"/>
        <v>79.95</v>
      </c>
    </row>
    <row r="555" spans="1:6" x14ac:dyDescent="0.25">
      <c r="A555" s="34">
        <v>64542</v>
      </c>
      <c r="B555" s="31">
        <v>340.95</v>
      </c>
      <c r="C555" s="13">
        <v>13</v>
      </c>
      <c r="D555" s="12">
        <f t="shared" si="24"/>
        <v>4432.3499999999995</v>
      </c>
      <c r="E555" s="35">
        <f t="shared" si="25"/>
        <v>0.08</v>
      </c>
      <c r="F555" s="12">
        <f t="shared" si="26"/>
        <v>4077.7619999999997</v>
      </c>
    </row>
    <row r="556" spans="1:6" x14ac:dyDescent="0.25">
      <c r="A556" s="34">
        <v>64615</v>
      </c>
      <c r="B556" s="31">
        <v>340.95</v>
      </c>
      <c r="C556" s="13">
        <v>3</v>
      </c>
      <c r="D556" s="12">
        <f t="shared" si="24"/>
        <v>1022.8499999999999</v>
      </c>
      <c r="E556" s="35">
        <f t="shared" si="25"/>
        <v>0.03</v>
      </c>
      <c r="F556" s="12">
        <f t="shared" si="26"/>
        <v>992.16449999999986</v>
      </c>
    </row>
    <row r="557" spans="1:6" x14ac:dyDescent="0.25">
      <c r="A557" s="34">
        <v>64619</v>
      </c>
      <c r="B557" s="31">
        <v>340.95</v>
      </c>
      <c r="C557" s="13">
        <v>14</v>
      </c>
      <c r="D557" s="12">
        <f t="shared" si="24"/>
        <v>4773.3</v>
      </c>
      <c r="E557" s="35">
        <f t="shared" si="25"/>
        <v>0.08</v>
      </c>
      <c r="F557" s="12">
        <f t="shared" si="26"/>
        <v>4391.4360000000006</v>
      </c>
    </row>
    <row r="558" spans="1:6" x14ac:dyDescent="0.25">
      <c r="A558" s="34">
        <v>64635</v>
      </c>
      <c r="B558" s="31">
        <v>340.95</v>
      </c>
      <c r="C558" s="13">
        <v>1</v>
      </c>
      <c r="D558" s="12">
        <f t="shared" si="24"/>
        <v>340.95</v>
      </c>
      <c r="E558" s="35">
        <f t="shared" si="25"/>
        <v>0</v>
      </c>
      <c r="F558" s="12">
        <f t="shared" si="26"/>
        <v>340.95</v>
      </c>
    </row>
    <row r="559" spans="1:6" x14ac:dyDescent="0.25">
      <c r="A559" s="34">
        <v>64698</v>
      </c>
      <c r="B559" s="31">
        <v>340.95</v>
      </c>
      <c r="C559" s="13">
        <v>15</v>
      </c>
      <c r="D559" s="12">
        <f t="shared" si="24"/>
        <v>5114.25</v>
      </c>
      <c r="E559" s="35">
        <f t="shared" si="25"/>
        <v>0.08</v>
      </c>
      <c r="F559" s="12">
        <f t="shared" si="26"/>
        <v>4705.1100000000006</v>
      </c>
    </row>
    <row r="560" spans="1:6" x14ac:dyDescent="0.25">
      <c r="A560" s="34">
        <v>64786</v>
      </c>
      <c r="B560" s="31">
        <v>79.95</v>
      </c>
      <c r="C560" s="13">
        <v>9</v>
      </c>
      <c r="D560" s="12">
        <f t="shared" si="24"/>
        <v>719.55000000000007</v>
      </c>
      <c r="E560" s="35">
        <f t="shared" si="25"/>
        <v>0.02</v>
      </c>
      <c r="F560" s="12">
        <f t="shared" si="26"/>
        <v>705.15900000000011</v>
      </c>
    </row>
    <row r="561" spans="1:6" x14ac:dyDescent="0.25">
      <c r="A561" s="34">
        <v>64881</v>
      </c>
      <c r="B561" s="31">
        <v>168.95</v>
      </c>
      <c r="C561" s="13">
        <v>6</v>
      </c>
      <c r="D561" s="12">
        <f t="shared" si="24"/>
        <v>1013.6999999999999</v>
      </c>
      <c r="E561" s="35">
        <f t="shared" si="25"/>
        <v>0.03</v>
      </c>
      <c r="F561" s="12">
        <f t="shared" si="26"/>
        <v>983.28899999999987</v>
      </c>
    </row>
    <row r="562" spans="1:6" x14ac:dyDescent="0.25">
      <c r="A562" s="34">
        <v>64887</v>
      </c>
      <c r="B562" s="31">
        <v>168.95</v>
      </c>
      <c r="C562" s="13">
        <v>3</v>
      </c>
      <c r="D562" s="12">
        <f t="shared" si="24"/>
        <v>506.84999999999997</v>
      </c>
      <c r="E562" s="35">
        <f t="shared" si="25"/>
        <v>0.02</v>
      </c>
      <c r="F562" s="12">
        <f t="shared" si="26"/>
        <v>496.71299999999997</v>
      </c>
    </row>
    <row r="563" spans="1:6" x14ac:dyDescent="0.25">
      <c r="A563" s="34">
        <v>65031</v>
      </c>
      <c r="B563" s="31">
        <v>168.95</v>
      </c>
      <c r="C563" s="13">
        <v>10</v>
      </c>
      <c r="D563" s="12">
        <f t="shared" si="24"/>
        <v>1689.5</v>
      </c>
      <c r="E563" s="35">
        <f t="shared" si="25"/>
        <v>4.4999999999999998E-2</v>
      </c>
      <c r="F563" s="12">
        <f t="shared" si="26"/>
        <v>1613.4724999999999</v>
      </c>
    </row>
    <row r="564" spans="1:6" x14ac:dyDescent="0.25">
      <c r="A564" s="34">
        <v>65156</v>
      </c>
      <c r="B564" s="31">
        <v>79.95</v>
      </c>
      <c r="C564" s="13">
        <v>7</v>
      </c>
      <c r="D564" s="12">
        <f t="shared" si="24"/>
        <v>559.65</v>
      </c>
      <c r="E564" s="35">
        <f t="shared" si="25"/>
        <v>0.02</v>
      </c>
      <c r="F564" s="12">
        <f t="shared" si="26"/>
        <v>548.45699999999999</v>
      </c>
    </row>
    <row r="565" spans="1:6" x14ac:dyDescent="0.25">
      <c r="A565" s="34">
        <v>65169</v>
      </c>
      <c r="B565" s="31">
        <v>79.95</v>
      </c>
      <c r="C565" s="13">
        <v>2</v>
      </c>
      <c r="D565" s="12">
        <f t="shared" si="24"/>
        <v>159.9</v>
      </c>
      <c r="E565" s="35">
        <f t="shared" si="25"/>
        <v>0</v>
      </c>
      <c r="F565" s="12">
        <f t="shared" si="26"/>
        <v>159.9</v>
      </c>
    </row>
    <row r="566" spans="1:6" x14ac:dyDescent="0.25">
      <c r="A566" s="34">
        <v>65175</v>
      </c>
      <c r="B566" s="31">
        <v>799.95</v>
      </c>
      <c r="C566" s="13">
        <v>4</v>
      </c>
      <c r="D566" s="12">
        <f t="shared" si="24"/>
        <v>3199.8</v>
      </c>
      <c r="E566" s="35">
        <f t="shared" si="25"/>
        <v>0.08</v>
      </c>
      <c r="F566" s="12">
        <f t="shared" si="26"/>
        <v>2943.8160000000003</v>
      </c>
    </row>
    <row r="567" spans="1:6" x14ac:dyDescent="0.25">
      <c r="A567" s="34">
        <v>65216</v>
      </c>
      <c r="B567" s="31">
        <v>79.95</v>
      </c>
      <c r="C567" s="13">
        <v>1</v>
      </c>
      <c r="D567" s="12">
        <f t="shared" si="24"/>
        <v>79.95</v>
      </c>
      <c r="E567" s="35">
        <f t="shared" si="25"/>
        <v>0</v>
      </c>
      <c r="F567" s="12">
        <f t="shared" si="26"/>
        <v>79.95</v>
      </c>
    </row>
    <row r="568" spans="1:6" x14ac:dyDescent="0.25">
      <c r="A568" s="34">
        <v>65297</v>
      </c>
      <c r="B568" s="31">
        <v>168.95</v>
      </c>
      <c r="C568" s="13">
        <v>17</v>
      </c>
      <c r="D568" s="12">
        <f t="shared" si="24"/>
        <v>2872.1499999999996</v>
      </c>
      <c r="E568" s="35">
        <f t="shared" si="25"/>
        <v>0.08</v>
      </c>
      <c r="F568" s="12">
        <f t="shared" si="26"/>
        <v>2642.3779999999997</v>
      </c>
    </row>
    <row r="569" spans="1:6" x14ac:dyDescent="0.25">
      <c r="A569" s="34">
        <v>65431</v>
      </c>
      <c r="B569" s="31">
        <v>79.95</v>
      </c>
      <c r="C569" s="13">
        <v>19</v>
      </c>
      <c r="D569" s="12">
        <f t="shared" si="24"/>
        <v>1519.05</v>
      </c>
      <c r="E569" s="35">
        <f t="shared" si="25"/>
        <v>4.4999999999999998E-2</v>
      </c>
      <c r="F569" s="12">
        <f t="shared" si="26"/>
        <v>1450.6927499999999</v>
      </c>
    </row>
    <row r="570" spans="1:6" x14ac:dyDescent="0.25">
      <c r="A570" s="34">
        <v>65964</v>
      </c>
      <c r="B570" s="31">
        <v>79.95</v>
      </c>
      <c r="C570" s="13">
        <v>1</v>
      </c>
      <c r="D570" s="12">
        <f t="shared" si="24"/>
        <v>79.95</v>
      </c>
      <c r="E570" s="35">
        <f t="shared" si="25"/>
        <v>0</v>
      </c>
      <c r="F570" s="12">
        <f t="shared" si="26"/>
        <v>79.95</v>
      </c>
    </row>
    <row r="571" spans="1:6" x14ac:dyDescent="0.25">
      <c r="A571" s="34">
        <v>66107</v>
      </c>
      <c r="B571" s="31">
        <v>340.95</v>
      </c>
      <c r="C571" s="13">
        <v>10</v>
      </c>
      <c r="D571" s="12">
        <f t="shared" si="24"/>
        <v>3409.5</v>
      </c>
      <c r="E571" s="35">
        <f t="shared" si="25"/>
        <v>0.08</v>
      </c>
      <c r="F571" s="12">
        <f t="shared" si="26"/>
        <v>3136.7400000000002</v>
      </c>
    </row>
    <row r="572" spans="1:6" x14ac:dyDescent="0.25">
      <c r="A572" s="34">
        <v>66353</v>
      </c>
      <c r="B572" s="31">
        <v>340.95</v>
      </c>
      <c r="C572" s="13">
        <v>20</v>
      </c>
      <c r="D572" s="12">
        <f t="shared" si="24"/>
        <v>6819</v>
      </c>
      <c r="E572" s="35">
        <f t="shared" si="25"/>
        <v>0.08</v>
      </c>
      <c r="F572" s="12">
        <f t="shared" si="26"/>
        <v>6273.4800000000005</v>
      </c>
    </row>
    <row r="573" spans="1:6" x14ac:dyDescent="0.25">
      <c r="A573" s="34">
        <v>66402</v>
      </c>
      <c r="B573" s="31">
        <v>340.95</v>
      </c>
      <c r="C573" s="13">
        <v>1</v>
      </c>
      <c r="D573" s="12">
        <f t="shared" si="24"/>
        <v>340.95</v>
      </c>
      <c r="E573" s="35">
        <f t="shared" si="25"/>
        <v>0</v>
      </c>
      <c r="F573" s="12">
        <f t="shared" si="26"/>
        <v>340.95</v>
      </c>
    </row>
    <row r="574" spans="1:6" x14ac:dyDescent="0.25">
      <c r="A574" s="34">
        <v>66516</v>
      </c>
      <c r="B574" s="31">
        <v>79.95</v>
      </c>
      <c r="C574" s="13">
        <v>1</v>
      </c>
      <c r="D574" s="12">
        <f t="shared" si="24"/>
        <v>79.95</v>
      </c>
      <c r="E574" s="35">
        <f t="shared" si="25"/>
        <v>0</v>
      </c>
      <c r="F574" s="12">
        <f t="shared" si="26"/>
        <v>79.95</v>
      </c>
    </row>
    <row r="575" spans="1:6" x14ac:dyDescent="0.25">
      <c r="A575" s="34">
        <v>66668</v>
      </c>
      <c r="B575" s="31">
        <v>168.95</v>
      </c>
      <c r="C575" s="13">
        <v>13</v>
      </c>
      <c r="D575" s="12">
        <f t="shared" si="24"/>
        <v>2196.35</v>
      </c>
      <c r="E575" s="35">
        <f t="shared" si="25"/>
        <v>0.06</v>
      </c>
      <c r="F575" s="12">
        <f t="shared" si="26"/>
        <v>2064.569</v>
      </c>
    </row>
    <row r="576" spans="1:6" x14ac:dyDescent="0.25">
      <c r="A576" s="34">
        <v>66733</v>
      </c>
      <c r="B576" s="31">
        <v>340.95</v>
      </c>
      <c r="C576" s="13">
        <v>9</v>
      </c>
      <c r="D576" s="12">
        <f t="shared" si="24"/>
        <v>3068.5499999999997</v>
      </c>
      <c r="E576" s="35">
        <f t="shared" si="25"/>
        <v>0.08</v>
      </c>
      <c r="F576" s="12">
        <f t="shared" si="26"/>
        <v>2823.0659999999998</v>
      </c>
    </row>
    <row r="577" spans="1:6" x14ac:dyDescent="0.25">
      <c r="A577" s="34">
        <v>66898</v>
      </c>
      <c r="B577" s="31">
        <v>168.95</v>
      </c>
      <c r="C577" s="13">
        <v>8</v>
      </c>
      <c r="D577" s="12">
        <f t="shared" si="24"/>
        <v>1351.6</v>
      </c>
      <c r="E577" s="35">
        <f t="shared" si="25"/>
        <v>0.03</v>
      </c>
      <c r="F577" s="12">
        <f t="shared" si="26"/>
        <v>1311.0519999999999</v>
      </c>
    </row>
    <row r="578" spans="1:6" x14ac:dyDescent="0.25">
      <c r="A578" s="34">
        <v>66923</v>
      </c>
      <c r="B578" s="31">
        <v>79.95</v>
      </c>
      <c r="C578" s="13">
        <v>13</v>
      </c>
      <c r="D578" s="12">
        <f t="shared" ref="D578:D641" si="27">B578*C578</f>
        <v>1039.3500000000001</v>
      </c>
      <c r="E578" s="35">
        <f t="shared" si="25"/>
        <v>0.03</v>
      </c>
      <c r="F578" s="12">
        <f t="shared" si="26"/>
        <v>1008.1695000000001</v>
      </c>
    </row>
    <row r="579" spans="1:6" x14ac:dyDescent="0.25">
      <c r="A579" s="34">
        <v>66982</v>
      </c>
      <c r="B579" s="31">
        <v>340.95</v>
      </c>
      <c r="C579" s="13">
        <v>4</v>
      </c>
      <c r="D579" s="12">
        <f t="shared" si="27"/>
        <v>1363.8</v>
      </c>
      <c r="E579" s="35">
        <f t="shared" ref="E579:E642" si="28">VLOOKUP(D579,$H$1:$I$7,2,3%)</f>
        <v>0.03</v>
      </c>
      <c r="F579" s="12">
        <f t="shared" ref="F579:F642" si="29">D579*(100%-E579)</f>
        <v>1322.886</v>
      </c>
    </row>
    <row r="580" spans="1:6" x14ac:dyDescent="0.25">
      <c r="A580" s="34">
        <v>66989</v>
      </c>
      <c r="B580" s="31">
        <v>79.95</v>
      </c>
      <c r="C580" s="13">
        <v>5</v>
      </c>
      <c r="D580" s="12">
        <f t="shared" si="27"/>
        <v>399.75</v>
      </c>
      <c r="E580" s="35">
        <f t="shared" si="28"/>
        <v>0</v>
      </c>
      <c r="F580" s="12">
        <f t="shared" si="29"/>
        <v>399.75</v>
      </c>
    </row>
    <row r="581" spans="1:6" x14ac:dyDescent="0.25">
      <c r="A581" s="34">
        <v>67081</v>
      </c>
      <c r="B581" s="31">
        <v>340.95</v>
      </c>
      <c r="C581" s="13">
        <v>15</v>
      </c>
      <c r="D581" s="12">
        <f t="shared" si="27"/>
        <v>5114.25</v>
      </c>
      <c r="E581" s="35">
        <f t="shared" si="28"/>
        <v>0.08</v>
      </c>
      <c r="F581" s="12">
        <f t="shared" si="29"/>
        <v>4705.1100000000006</v>
      </c>
    </row>
    <row r="582" spans="1:6" x14ac:dyDescent="0.25">
      <c r="A582" s="34">
        <v>67180</v>
      </c>
      <c r="B582" s="31">
        <v>340.95</v>
      </c>
      <c r="C582" s="13">
        <v>3</v>
      </c>
      <c r="D582" s="12">
        <f t="shared" si="27"/>
        <v>1022.8499999999999</v>
      </c>
      <c r="E582" s="35">
        <f t="shared" si="28"/>
        <v>0.03</v>
      </c>
      <c r="F582" s="12">
        <f t="shared" si="29"/>
        <v>992.16449999999986</v>
      </c>
    </row>
    <row r="583" spans="1:6" x14ac:dyDescent="0.25">
      <c r="A583" s="34">
        <v>67252</v>
      </c>
      <c r="B583" s="31">
        <v>340.95</v>
      </c>
      <c r="C583" s="13">
        <v>5</v>
      </c>
      <c r="D583" s="12">
        <f t="shared" si="27"/>
        <v>1704.75</v>
      </c>
      <c r="E583" s="35">
        <f t="shared" si="28"/>
        <v>4.4999999999999998E-2</v>
      </c>
      <c r="F583" s="12">
        <f t="shared" si="29"/>
        <v>1628.0362499999999</v>
      </c>
    </row>
    <row r="584" spans="1:6" x14ac:dyDescent="0.25">
      <c r="A584" s="34">
        <v>67276</v>
      </c>
      <c r="B584" s="31">
        <v>799.95</v>
      </c>
      <c r="C584" s="13">
        <v>2</v>
      </c>
      <c r="D584" s="12">
        <f t="shared" si="27"/>
        <v>1599.9</v>
      </c>
      <c r="E584" s="35">
        <f t="shared" si="28"/>
        <v>4.4999999999999998E-2</v>
      </c>
      <c r="F584" s="12">
        <f t="shared" si="29"/>
        <v>1527.9045000000001</v>
      </c>
    </row>
    <row r="585" spans="1:6" x14ac:dyDescent="0.25">
      <c r="A585" s="34">
        <v>67346</v>
      </c>
      <c r="B585" s="31">
        <v>799.95</v>
      </c>
      <c r="C585" s="13">
        <v>19</v>
      </c>
      <c r="D585" s="12">
        <f t="shared" si="27"/>
        <v>15199.050000000001</v>
      </c>
      <c r="E585" s="35">
        <f t="shared" si="28"/>
        <v>0.08</v>
      </c>
      <c r="F585" s="12">
        <f t="shared" si="29"/>
        <v>13983.126000000002</v>
      </c>
    </row>
    <row r="586" spans="1:6" x14ac:dyDescent="0.25">
      <c r="A586" s="34">
        <v>67684</v>
      </c>
      <c r="B586" s="31">
        <v>79.95</v>
      </c>
      <c r="C586" s="13">
        <v>4</v>
      </c>
      <c r="D586" s="12">
        <f t="shared" si="27"/>
        <v>319.8</v>
      </c>
      <c r="E586" s="35">
        <f t="shared" si="28"/>
        <v>0</v>
      </c>
      <c r="F586" s="12">
        <f t="shared" si="29"/>
        <v>319.8</v>
      </c>
    </row>
    <row r="587" spans="1:6" x14ac:dyDescent="0.25">
      <c r="A587" s="34">
        <v>67740</v>
      </c>
      <c r="B587" s="31">
        <v>79.95</v>
      </c>
      <c r="C587" s="13">
        <v>1</v>
      </c>
      <c r="D587" s="12">
        <f t="shared" si="27"/>
        <v>79.95</v>
      </c>
      <c r="E587" s="35">
        <f t="shared" si="28"/>
        <v>0</v>
      </c>
      <c r="F587" s="12">
        <f t="shared" si="29"/>
        <v>79.95</v>
      </c>
    </row>
    <row r="588" spans="1:6" x14ac:dyDescent="0.25">
      <c r="A588" s="34">
        <v>67829</v>
      </c>
      <c r="B588" s="31">
        <v>340.95</v>
      </c>
      <c r="C588" s="13">
        <v>15</v>
      </c>
      <c r="D588" s="12">
        <f t="shared" si="27"/>
        <v>5114.25</v>
      </c>
      <c r="E588" s="35">
        <f t="shared" si="28"/>
        <v>0.08</v>
      </c>
      <c r="F588" s="12">
        <f t="shared" si="29"/>
        <v>4705.1100000000006</v>
      </c>
    </row>
    <row r="589" spans="1:6" x14ac:dyDescent="0.25">
      <c r="A589" s="34">
        <v>67940</v>
      </c>
      <c r="B589" s="31">
        <v>799.95</v>
      </c>
      <c r="C589" s="13">
        <v>13</v>
      </c>
      <c r="D589" s="12">
        <f t="shared" si="27"/>
        <v>10399.35</v>
      </c>
      <c r="E589" s="35">
        <f t="shared" si="28"/>
        <v>0.08</v>
      </c>
      <c r="F589" s="12">
        <f t="shared" si="29"/>
        <v>9567.402</v>
      </c>
    </row>
    <row r="590" spans="1:6" x14ac:dyDescent="0.25">
      <c r="A590" s="34">
        <v>68023</v>
      </c>
      <c r="B590" s="31">
        <v>79.95</v>
      </c>
      <c r="C590" s="13">
        <v>4</v>
      </c>
      <c r="D590" s="12">
        <f t="shared" si="27"/>
        <v>319.8</v>
      </c>
      <c r="E590" s="35">
        <f t="shared" si="28"/>
        <v>0</v>
      </c>
      <c r="F590" s="12">
        <f t="shared" si="29"/>
        <v>319.8</v>
      </c>
    </row>
    <row r="591" spans="1:6" x14ac:dyDescent="0.25">
      <c r="A591" s="34">
        <v>68146</v>
      </c>
      <c r="B591" s="31">
        <v>340.95</v>
      </c>
      <c r="C591" s="13">
        <v>7</v>
      </c>
      <c r="D591" s="12">
        <f t="shared" si="27"/>
        <v>2386.65</v>
      </c>
      <c r="E591" s="35">
        <f t="shared" si="28"/>
        <v>0.06</v>
      </c>
      <c r="F591" s="12">
        <f t="shared" si="29"/>
        <v>2243.451</v>
      </c>
    </row>
    <row r="592" spans="1:6" x14ac:dyDescent="0.25">
      <c r="A592" s="34">
        <v>68226</v>
      </c>
      <c r="B592" s="31">
        <v>340.95</v>
      </c>
      <c r="C592" s="13">
        <v>13</v>
      </c>
      <c r="D592" s="12">
        <f t="shared" si="27"/>
        <v>4432.3499999999995</v>
      </c>
      <c r="E592" s="35">
        <f t="shared" si="28"/>
        <v>0.08</v>
      </c>
      <c r="F592" s="12">
        <f t="shared" si="29"/>
        <v>4077.7619999999997</v>
      </c>
    </row>
    <row r="593" spans="1:6" x14ac:dyDescent="0.25">
      <c r="A593" s="34">
        <v>68322</v>
      </c>
      <c r="B593" s="31">
        <v>340.95</v>
      </c>
      <c r="C593" s="13">
        <v>1</v>
      </c>
      <c r="D593" s="12">
        <f t="shared" si="27"/>
        <v>340.95</v>
      </c>
      <c r="E593" s="35">
        <f t="shared" si="28"/>
        <v>0</v>
      </c>
      <c r="F593" s="12">
        <f t="shared" si="29"/>
        <v>340.95</v>
      </c>
    </row>
    <row r="594" spans="1:6" x14ac:dyDescent="0.25">
      <c r="A594" s="34">
        <v>68479</v>
      </c>
      <c r="B594" s="31">
        <v>79.95</v>
      </c>
      <c r="C594" s="13">
        <v>12</v>
      </c>
      <c r="D594" s="12">
        <f t="shared" si="27"/>
        <v>959.40000000000009</v>
      </c>
      <c r="E594" s="35">
        <f t="shared" si="28"/>
        <v>0.02</v>
      </c>
      <c r="F594" s="12">
        <f t="shared" si="29"/>
        <v>940.2120000000001</v>
      </c>
    </row>
    <row r="595" spans="1:6" x14ac:dyDescent="0.25">
      <c r="A595" s="34">
        <v>68581</v>
      </c>
      <c r="B595" s="31">
        <v>799.95</v>
      </c>
      <c r="C595" s="13">
        <v>17</v>
      </c>
      <c r="D595" s="12">
        <f t="shared" si="27"/>
        <v>13599.150000000001</v>
      </c>
      <c r="E595" s="35">
        <f t="shared" si="28"/>
        <v>0.08</v>
      </c>
      <c r="F595" s="12">
        <f t="shared" si="29"/>
        <v>12511.218000000003</v>
      </c>
    </row>
    <row r="596" spans="1:6" x14ac:dyDescent="0.25">
      <c r="A596" s="34">
        <v>68698</v>
      </c>
      <c r="B596" s="31">
        <v>79.95</v>
      </c>
      <c r="C596" s="13">
        <v>1</v>
      </c>
      <c r="D596" s="12">
        <f t="shared" si="27"/>
        <v>79.95</v>
      </c>
      <c r="E596" s="35">
        <f t="shared" si="28"/>
        <v>0</v>
      </c>
      <c r="F596" s="12">
        <f t="shared" si="29"/>
        <v>79.95</v>
      </c>
    </row>
    <row r="597" spans="1:6" x14ac:dyDescent="0.25">
      <c r="A597" s="34">
        <v>68809</v>
      </c>
      <c r="B597" s="31">
        <v>799.95</v>
      </c>
      <c r="C597" s="13">
        <v>9</v>
      </c>
      <c r="D597" s="12">
        <f t="shared" si="27"/>
        <v>7199.55</v>
      </c>
      <c r="E597" s="35">
        <f t="shared" si="28"/>
        <v>0.08</v>
      </c>
      <c r="F597" s="12">
        <f t="shared" si="29"/>
        <v>6623.5860000000002</v>
      </c>
    </row>
    <row r="598" spans="1:6" x14ac:dyDescent="0.25">
      <c r="A598" s="34">
        <v>68928</v>
      </c>
      <c r="B598" s="31">
        <v>340.95</v>
      </c>
      <c r="C598" s="13">
        <v>1</v>
      </c>
      <c r="D598" s="12">
        <f t="shared" si="27"/>
        <v>340.95</v>
      </c>
      <c r="E598" s="35">
        <f t="shared" si="28"/>
        <v>0</v>
      </c>
      <c r="F598" s="12">
        <f t="shared" si="29"/>
        <v>340.95</v>
      </c>
    </row>
    <row r="599" spans="1:6" x14ac:dyDescent="0.25">
      <c r="A599" s="34">
        <v>69077</v>
      </c>
      <c r="B599" s="31">
        <v>79.95</v>
      </c>
      <c r="C599" s="13">
        <v>18</v>
      </c>
      <c r="D599" s="12">
        <f t="shared" si="27"/>
        <v>1439.1000000000001</v>
      </c>
      <c r="E599" s="35">
        <f t="shared" si="28"/>
        <v>0.03</v>
      </c>
      <c r="F599" s="12">
        <f t="shared" si="29"/>
        <v>1395.9270000000001</v>
      </c>
    </row>
    <row r="600" spans="1:6" x14ac:dyDescent="0.25">
      <c r="A600" s="34">
        <v>69094</v>
      </c>
      <c r="B600" s="31">
        <v>799.95</v>
      </c>
      <c r="C600" s="13">
        <v>1</v>
      </c>
      <c r="D600" s="12">
        <f t="shared" si="27"/>
        <v>799.95</v>
      </c>
      <c r="E600" s="35">
        <f t="shared" si="28"/>
        <v>0.02</v>
      </c>
      <c r="F600" s="12">
        <f t="shared" si="29"/>
        <v>783.95100000000002</v>
      </c>
    </row>
    <row r="601" spans="1:6" x14ac:dyDescent="0.25">
      <c r="A601" s="34">
        <v>69123</v>
      </c>
      <c r="B601" s="31">
        <v>168.95</v>
      </c>
      <c r="C601" s="13">
        <v>3</v>
      </c>
      <c r="D601" s="12">
        <f t="shared" si="27"/>
        <v>506.84999999999997</v>
      </c>
      <c r="E601" s="35">
        <f t="shared" si="28"/>
        <v>0.02</v>
      </c>
      <c r="F601" s="12">
        <f t="shared" si="29"/>
        <v>496.71299999999997</v>
      </c>
    </row>
    <row r="602" spans="1:6" x14ac:dyDescent="0.25">
      <c r="A602" s="34">
        <v>69132</v>
      </c>
      <c r="B602" s="31">
        <v>340.95</v>
      </c>
      <c r="C602" s="13">
        <v>13</v>
      </c>
      <c r="D602" s="12">
        <f t="shared" si="27"/>
        <v>4432.3499999999995</v>
      </c>
      <c r="E602" s="35">
        <f t="shared" si="28"/>
        <v>0.08</v>
      </c>
      <c r="F602" s="12">
        <f t="shared" si="29"/>
        <v>4077.7619999999997</v>
      </c>
    </row>
    <row r="603" spans="1:6" x14ac:dyDescent="0.25">
      <c r="A603" s="34">
        <v>69243</v>
      </c>
      <c r="B603" s="31">
        <v>340.95</v>
      </c>
      <c r="C603" s="13">
        <v>12</v>
      </c>
      <c r="D603" s="12">
        <f t="shared" si="27"/>
        <v>4091.3999999999996</v>
      </c>
      <c r="E603" s="35">
        <f t="shared" si="28"/>
        <v>0.08</v>
      </c>
      <c r="F603" s="12">
        <f t="shared" si="29"/>
        <v>3764.0879999999997</v>
      </c>
    </row>
    <row r="604" spans="1:6" x14ac:dyDescent="0.25">
      <c r="A604" s="34">
        <v>69292</v>
      </c>
      <c r="B604" s="31">
        <v>168.95</v>
      </c>
      <c r="C604" s="13">
        <v>9</v>
      </c>
      <c r="D604" s="12">
        <f t="shared" si="27"/>
        <v>1520.55</v>
      </c>
      <c r="E604" s="35">
        <f t="shared" si="28"/>
        <v>4.4999999999999998E-2</v>
      </c>
      <c r="F604" s="12">
        <f t="shared" si="29"/>
        <v>1452.1252499999998</v>
      </c>
    </row>
    <row r="605" spans="1:6" x14ac:dyDescent="0.25">
      <c r="A605" s="34">
        <v>69374</v>
      </c>
      <c r="B605" s="31">
        <v>340.95</v>
      </c>
      <c r="C605" s="13">
        <v>15</v>
      </c>
      <c r="D605" s="12">
        <f t="shared" si="27"/>
        <v>5114.25</v>
      </c>
      <c r="E605" s="35">
        <f t="shared" si="28"/>
        <v>0.08</v>
      </c>
      <c r="F605" s="12">
        <f t="shared" si="29"/>
        <v>4705.1100000000006</v>
      </c>
    </row>
    <row r="606" spans="1:6" x14ac:dyDescent="0.25">
      <c r="A606" s="34">
        <v>69430</v>
      </c>
      <c r="B606" s="31">
        <v>79.95</v>
      </c>
      <c r="C606" s="13">
        <v>15</v>
      </c>
      <c r="D606" s="12">
        <f t="shared" si="27"/>
        <v>1199.25</v>
      </c>
      <c r="E606" s="35">
        <f t="shared" si="28"/>
        <v>0.03</v>
      </c>
      <c r="F606" s="12">
        <f t="shared" si="29"/>
        <v>1163.2725</v>
      </c>
    </row>
    <row r="607" spans="1:6" x14ac:dyDescent="0.25">
      <c r="A607" s="34">
        <v>69443</v>
      </c>
      <c r="B607" s="31">
        <v>79.95</v>
      </c>
      <c r="C607" s="13">
        <v>6</v>
      </c>
      <c r="D607" s="12">
        <f t="shared" si="27"/>
        <v>479.70000000000005</v>
      </c>
      <c r="E607" s="35">
        <f t="shared" si="28"/>
        <v>0</v>
      </c>
      <c r="F607" s="12">
        <f t="shared" si="29"/>
        <v>479.70000000000005</v>
      </c>
    </row>
    <row r="608" spans="1:6" x14ac:dyDescent="0.25">
      <c r="A608" s="34">
        <v>69462</v>
      </c>
      <c r="B608" s="31">
        <v>340.95</v>
      </c>
      <c r="C608" s="13">
        <v>11</v>
      </c>
      <c r="D608" s="12">
        <f t="shared" si="27"/>
        <v>3750.45</v>
      </c>
      <c r="E608" s="35">
        <f t="shared" si="28"/>
        <v>0.08</v>
      </c>
      <c r="F608" s="12">
        <f t="shared" si="29"/>
        <v>3450.4139999999998</v>
      </c>
    </row>
    <row r="609" spans="1:6" x14ac:dyDescent="0.25">
      <c r="A609" s="34">
        <v>69499</v>
      </c>
      <c r="B609" s="31">
        <v>168.95</v>
      </c>
      <c r="C609" s="13">
        <v>13</v>
      </c>
      <c r="D609" s="12">
        <f t="shared" si="27"/>
        <v>2196.35</v>
      </c>
      <c r="E609" s="35">
        <f t="shared" si="28"/>
        <v>0.06</v>
      </c>
      <c r="F609" s="12">
        <f t="shared" si="29"/>
        <v>2064.569</v>
      </c>
    </row>
    <row r="610" spans="1:6" x14ac:dyDescent="0.25">
      <c r="A610" s="34">
        <v>69570</v>
      </c>
      <c r="B610" s="31">
        <v>168.95</v>
      </c>
      <c r="C610" s="13">
        <v>8</v>
      </c>
      <c r="D610" s="12">
        <f t="shared" si="27"/>
        <v>1351.6</v>
      </c>
      <c r="E610" s="35">
        <f t="shared" si="28"/>
        <v>0.03</v>
      </c>
      <c r="F610" s="12">
        <f t="shared" si="29"/>
        <v>1311.0519999999999</v>
      </c>
    </row>
    <row r="611" spans="1:6" x14ac:dyDescent="0.25">
      <c r="A611" s="34">
        <v>69588</v>
      </c>
      <c r="B611" s="31">
        <v>340.95</v>
      </c>
      <c r="C611" s="13">
        <v>8</v>
      </c>
      <c r="D611" s="12">
        <f t="shared" si="27"/>
        <v>2727.6</v>
      </c>
      <c r="E611" s="35">
        <f t="shared" si="28"/>
        <v>0.08</v>
      </c>
      <c r="F611" s="12">
        <f t="shared" si="29"/>
        <v>2509.3919999999998</v>
      </c>
    </row>
    <row r="612" spans="1:6" x14ac:dyDescent="0.25">
      <c r="A612" s="34">
        <v>69692</v>
      </c>
      <c r="B612" s="31">
        <v>799.95</v>
      </c>
      <c r="C612" s="13">
        <v>11</v>
      </c>
      <c r="D612" s="12">
        <f t="shared" si="27"/>
        <v>8799.4500000000007</v>
      </c>
      <c r="E612" s="35">
        <f t="shared" si="28"/>
        <v>0.08</v>
      </c>
      <c r="F612" s="12">
        <f t="shared" si="29"/>
        <v>8095.4940000000006</v>
      </c>
    </row>
    <row r="613" spans="1:6" x14ac:dyDescent="0.25">
      <c r="A613" s="34">
        <v>69732</v>
      </c>
      <c r="B613" s="31">
        <v>168.95</v>
      </c>
      <c r="C613" s="13">
        <v>4</v>
      </c>
      <c r="D613" s="12">
        <f t="shared" si="27"/>
        <v>675.8</v>
      </c>
      <c r="E613" s="35">
        <f t="shared" si="28"/>
        <v>0.02</v>
      </c>
      <c r="F613" s="12">
        <f t="shared" si="29"/>
        <v>662.28399999999999</v>
      </c>
    </row>
    <row r="614" spans="1:6" x14ac:dyDescent="0.25">
      <c r="A614" s="34">
        <v>69852</v>
      </c>
      <c r="B614" s="31">
        <v>340.95</v>
      </c>
      <c r="C614" s="13">
        <v>8</v>
      </c>
      <c r="D614" s="12">
        <f t="shared" si="27"/>
        <v>2727.6</v>
      </c>
      <c r="E614" s="35">
        <f t="shared" si="28"/>
        <v>0.08</v>
      </c>
      <c r="F614" s="12">
        <f t="shared" si="29"/>
        <v>2509.3919999999998</v>
      </c>
    </row>
    <row r="615" spans="1:6" x14ac:dyDescent="0.25">
      <c r="A615" s="34">
        <v>69924</v>
      </c>
      <c r="B615" s="31">
        <v>79.95</v>
      </c>
      <c r="C615" s="13">
        <v>4</v>
      </c>
      <c r="D615" s="12">
        <f t="shared" si="27"/>
        <v>319.8</v>
      </c>
      <c r="E615" s="35">
        <f t="shared" si="28"/>
        <v>0</v>
      </c>
      <c r="F615" s="12">
        <f t="shared" si="29"/>
        <v>319.8</v>
      </c>
    </row>
    <row r="616" spans="1:6" x14ac:dyDescent="0.25">
      <c r="A616" s="34">
        <v>70158</v>
      </c>
      <c r="B616" s="31">
        <v>340.95</v>
      </c>
      <c r="C616" s="13">
        <v>14</v>
      </c>
      <c r="D616" s="12">
        <f t="shared" si="27"/>
        <v>4773.3</v>
      </c>
      <c r="E616" s="35">
        <f t="shared" si="28"/>
        <v>0.08</v>
      </c>
      <c r="F616" s="12">
        <f t="shared" si="29"/>
        <v>4391.4360000000006</v>
      </c>
    </row>
    <row r="617" spans="1:6" x14ac:dyDescent="0.25">
      <c r="A617" s="34">
        <v>70239</v>
      </c>
      <c r="B617" s="31">
        <v>168.95</v>
      </c>
      <c r="C617" s="13">
        <v>2</v>
      </c>
      <c r="D617" s="12">
        <f t="shared" si="27"/>
        <v>337.9</v>
      </c>
      <c r="E617" s="35">
        <f t="shared" si="28"/>
        <v>0</v>
      </c>
      <c r="F617" s="12">
        <f t="shared" si="29"/>
        <v>337.9</v>
      </c>
    </row>
    <row r="618" spans="1:6" x14ac:dyDescent="0.25">
      <c r="A618" s="34">
        <v>70256</v>
      </c>
      <c r="B618" s="31">
        <v>340.95</v>
      </c>
      <c r="C618" s="13">
        <v>7</v>
      </c>
      <c r="D618" s="12">
        <f t="shared" si="27"/>
        <v>2386.65</v>
      </c>
      <c r="E618" s="35">
        <f t="shared" si="28"/>
        <v>0.06</v>
      </c>
      <c r="F618" s="12">
        <f t="shared" si="29"/>
        <v>2243.451</v>
      </c>
    </row>
    <row r="619" spans="1:6" x14ac:dyDescent="0.25">
      <c r="A619" s="34">
        <v>70346</v>
      </c>
      <c r="B619" s="31">
        <v>340.95</v>
      </c>
      <c r="C619" s="13">
        <v>11</v>
      </c>
      <c r="D619" s="12">
        <f t="shared" si="27"/>
        <v>3750.45</v>
      </c>
      <c r="E619" s="35">
        <f t="shared" si="28"/>
        <v>0.08</v>
      </c>
      <c r="F619" s="12">
        <f t="shared" si="29"/>
        <v>3450.4139999999998</v>
      </c>
    </row>
    <row r="620" spans="1:6" x14ac:dyDescent="0.25">
      <c r="A620" s="34">
        <v>70409</v>
      </c>
      <c r="B620" s="31">
        <v>799.95</v>
      </c>
      <c r="C620" s="13">
        <v>7</v>
      </c>
      <c r="D620" s="12">
        <f t="shared" si="27"/>
        <v>5599.6500000000005</v>
      </c>
      <c r="E620" s="35">
        <f t="shared" si="28"/>
        <v>0.08</v>
      </c>
      <c r="F620" s="12">
        <f t="shared" si="29"/>
        <v>5151.6780000000008</v>
      </c>
    </row>
    <row r="621" spans="1:6" x14ac:dyDescent="0.25">
      <c r="A621" s="34">
        <v>70601</v>
      </c>
      <c r="B621" s="31">
        <v>340.95</v>
      </c>
      <c r="C621" s="13">
        <v>9</v>
      </c>
      <c r="D621" s="12">
        <f t="shared" si="27"/>
        <v>3068.5499999999997</v>
      </c>
      <c r="E621" s="35">
        <f t="shared" si="28"/>
        <v>0.08</v>
      </c>
      <c r="F621" s="12">
        <f t="shared" si="29"/>
        <v>2823.0659999999998</v>
      </c>
    </row>
    <row r="622" spans="1:6" x14ac:dyDescent="0.25">
      <c r="A622" s="34">
        <v>70678</v>
      </c>
      <c r="B622" s="31">
        <v>799.95</v>
      </c>
      <c r="C622" s="13">
        <v>15</v>
      </c>
      <c r="D622" s="12">
        <f t="shared" si="27"/>
        <v>11999.25</v>
      </c>
      <c r="E622" s="35">
        <f t="shared" si="28"/>
        <v>0.08</v>
      </c>
      <c r="F622" s="12">
        <f t="shared" si="29"/>
        <v>11039.310000000001</v>
      </c>
    </row>
    <row r="623" spans="1:6" x14ac:dyDescent="0.25">
      <c r="A623" s="34">
        <v>70960</v>
      </c>
      <c r="B623" s="31">
        <v>79.95</v>
      </c>
      <c r="C623" s="13">
        <v>10</v>
      </c>
      <c r="D623" s="12">
        <f t="shared" si="27"/>
        <v>799.5</v>
      </c>
      <c r="E623" s="35">
        <f t="shared" si="28"/>
        <v>0.02</v>
      </c>
      <c r="F623" s="12">
        <f t="shared" si="29"/>
        <v>783.51</v>
      </c>
    </row>
    <row r="624" spans="1:6" x14ac:dyDescent="0.25">
      <c r="A624" s="34">
        <v>71045</v>
      </c>
      <c r="B624" s="31">
        <v>340.95</v>
      </c>
      <c r="C624" s="13">
        <v>9</v>
      </c>
      <c r="D624" s="12">
        <f t="shared" si="27"/>
        <v>3068.5499999999997</v>
      </c>
      <c r="E624" s="35">
        <f t="shared" si="28"/>
        <v>0.08</v>
      </c>
      <c r="F624" s="12">
        <f t="shared" si="29"/>
        <v>2823.0659999999998</v>
      </c>
    </row>
    <row r="625" spans="1:6" x14ac:dyDescent="0.25">
      <c r="A625" s="34">
        <v>71144</v>
      </c>
      <c r="B625" s="31">
        <v>168.95</v>
      </c>
      <c r="C625" s="13">
        <v>1</v>
      </c>
      <c r="D625" s="12">
        <f t="shared" si="27"/>
        <v>168.95</v>
      </c>
      <c r="E625" s="35">
        <f t="shared" si="28"/>
        <v>0</v>
      </c>
      <c r="F625" s="12">
        <f t="shared" si="29"/>
        <v>168.95</v>
      </c>
    </row>
    <row r="626" spans="1:6" x14ac:dyDescent="0.25">
      <c r="A626" s="34">
        <v>71206</v>
      </c>
      <c r="B626" s="31">
        <v>340.95</v>
      </c>
      <c r="C626" s="13">
        <v>12</v>
      </c>
      <c r="D626" s="12">
        <f t="shared" si="27"/>
        <v>4091.3999999999996</v>
      </c>
      <c r="E626" s="35">
        <f t="shared" si="28"/>
        <v>0.08</v>
      </c>
      <c r="F626" s="12">
        <f t="shared" si="29"/>
        <v>3764.0879999999997</v>
      </c>
    </row>
    <row r="627" spans="1:6" x14ac:dyDescent="0.25">
      <c r="A627" s="34">
        <v>71405</v>
      </c>
      <c r="B627" s="31">
        <v>168.95</v>
      </c>
      <c r="C627" s="13">
        <v>6</v>
      </c>
      <c r="D627" s="12">
        <f t="shared" si="27"/>
        <v>1013.6999999999999</v>
      </c>
      <c r="E627" s="35">
        <f t="shared" si="28"/>
        <v>0.03</v>
      </c>
      <c r="F627" s="12">
        <f t="shared" si="29"/>
        <v>983.28899999999987</v>
      </c>
    </row>
    <row r="628" spans="1:6" x14ac:dyDescent="0.25">
      <c r="A628" s="34">
        <v>71539</v>
      </c>
      <c r="B628" s="31">
        <v>79.95</v>
      </c>
      <c r="C628" s="13">
        <v>2</v>
      </c>
      <c r="D628" s="12">
        <f t="shared" si="27"/>
        <v>159.9</v>
      </c>
      <c r="E628" s="35">
        <f t="shared" si="28"/>
        <v>0</v>
      </c>
      <c r="F628" s="12">
        <f t="shared" si="29"/>
        <v>159.9</v>
      </c>
    </row>
    <row r="629" spans="1:6" x14ac:dyDescent="0.25">
      <c r="A629" s="34">
        <v>71558</v>
      </c>
      <c r="B629" s="31">
        <v>340.95</v>
      </c>
      <c r="C629" s="13">
        <v>10</v>
      </c>
      <c r="D629" s="12">
        <f t="shared" si="27"/>
        <v>3409.5</v>
      </c>
      <c r="E629" s="35">
        <f t="shared" si="28"/>
        <v>0.08</v>
      </c>
      <c r="F629" s="12">
        <f t="shared" si="29"/>
        <v>3136.7400000000002</v>
      </c>
    </row>
    <row r="630" spans="1:6" x14ac:dyDescent="0.25">
      <c r="A630" s="34">
        <v>71560</v>
      </c>
      <c r="B630" s="31">
        <v>799.95</v>
      </c>
      <c r="C630" s="13">
        <v>13</v>
      </c>
      <c r="D630" s="12">
        <f t="shared" si="27"/>
        <v>10399.35</v>
      </c>
      <c r="E630" s="35">
        <f t="shared" si="28"/>
        <v>0.08</v>
      </c>
      <c r="F630" s="12">
        <f t="shared" si="29"/>
        <v>9567.402</v>
      </c>
    </row>
    <row r="631" spans="1:6" x14ac:dyDescent="0.25">
      <c r="A631" s="34">
        <v>71837</v>
      </c>
      <c r="B631" s="31">
        <v>168.95</v>
      </c>
      <c r="C631" s="13">
        <v>13</v>
      </c>
      <c r="D631" s="12">
        <f t="shared" si="27"/>
        <v>2196.35</v>
      </c>
      <c r="E631" s="35">
        <f t="shared" si="28"/>
        <v>0.06</v>
      </c>
      <c r="F631" s="12">
        <f t="shared" si="29"/>
        <v>2064.569</v>
      </c>
    </row>
    <row r="632" spans="1:6" x14ac:dyDescent="0.25">
      <c r="A632" s="34">
        <v>71903</v>
      </c>
      <c r="B632" s="31">
        <v>799.95</v>
      </c>
      <c r="C632" s="13">
        <v>2</v>
      </c>
      <c r="D632" s="12">
        <f t="shared" si="27"/>
        <v>1599.9</v>
      </c>
      <c r="E632" s="35">
        <f t="shared" si="28"/>
        <v>4.4999999999999998E-2</v>
      </c>
      <c r="F632" s="12">
        <f t="shared" si="29"/>
        <v>1527.9045000000001</v>
      </c>
    </row>
    <row r="633" spans="1:6" x14ac:dyDescent="0.25">
      <c r="A633" s="34">
        <v>71920</v>
      </c>
      <c r="B633" s="31">
        <v>799.95</v>
      </c>
      <c r="C633" s="13">
        <v>15</v>
      </c>
      <c r="D633" s="12">
        <f t="shared" si="27"/>
        <v>11999.25</v>
      </c>
      <c r="E633" s="35">
        <f t="shared" si="28"/>
        <v>0.08</v>
      </c>
      <c r="F633" s="12">
        <f t="shared" si="29"/>
        <v>11039.310000000001</v>
      </c>
    </row>
    <row r="634" spans="1:6" x14ac:dyDescent="0.25">
      <c r="A634" s="34">
        <v>71931</v>
      </c>
      <c r="B634" s="31">
        <v>79.95</v>
      </c>
      <c r="C634" s="13">
        <v>2</v>
      </c>
      <c r="D634" s="12">
        <f t="shared" si="27"/>
        <v>159.9</v>
      </c>
      <c r="E634" s="35">
        <f t="shared" si="28"/>
        <v>0</v>
      </c>
      <c r="F634" s="12">
        <f t="shared" si="29"/>
        <v>159.9</v>
      </c>
    </row>
    <row r="635" spans="1:6" x14ac:dyDescent="0.25">
      <c r="A635" s="34">
        <v>71963</v>
      </c>
      <c r="B635" s="31">
        <v>340.95</v>
      </c>
      <c r="C635" s="13">
        <v>1</v>
      </c>
      <c r="D635" s="12">
        <f t="shared" si="27"/>
        <v>340.95</v>
      </c>
      <c r="E635" s="35">
        <f t="shared" si="28"/>
        <v>0</v>
      </c>
      <c r="F635" s="12">
        <f t="shared" si="29"/>
        <v>340.95</v>
      </c>
    </row>
    <row r="636" spans="1:6" x14ac:dyDescent="0.25">
      <c r="A636" s="34">
        <v>71991</v>
      </c>
      <c r="B636" s="31">
        <v>79.95</v>
      </c>
      <c r="C636" s="13">
        <v>1</v>
      </c>
      <c r="D636" s="12">
        <f t="shared" si="27"/>
        <v>79.95</v>
      </c>
      <c r="E636" s="35">
        <f t="shared" si="28"/>
        <v>0</v>
      </c>
      <c r="F636" s="12">
        <f t="shared" si="29"/>
        <v>79.95</v>
      </c>
    </row>
    <row r="637" spans="1:6" x14ac:dyDescent="0.25">
      <c r="A637" s="34">
        <v>72067</v>
      </c>
      <c r="B637" s="31">
        <v>340.95</v>
      </c>
      <c r="C637" s="13">
        <v>13</v>
      </c>
      <c r="D637" s="12">
        <f t="shared" si="27"/>
        <v>4432.3499999999995</v>
      </c>
      <c r="E637" s="35">
        <f t="shared" si="28"/>
        <v>0.08</v>
      </c>
      <c r="F637" s="12">
        <f t="shared" si="29"/>
        <v>4077.7619999999997</v>
      </c>
    </row>
    <row r="638" spans="1:6" x14ac:dyDescent="0.25">
      <c r="A638" s="34">
        <v>72120</v>
      </c>
      <c r="B638" s="31">
        <v>799.95</v>
      </c>
      <c r="C638" s="13">
        <v>4</v>
      </c>
      <c r="D638" s="12">
        <f t="shared" si="27"/>
        <v>3199.8</v>
      </c>
      <c r="E638" s="35">
        <f t="shared" si="28"/>
        <v>0.08</v>
      </c>
      <c r="F638" s="12">
        <f t="shared" si="29"/>
        <v>2943.8160000000003</v>
      </c>
    </row>
    <row r="639" spans="1:6" x14ac:dyDescent="0.25">
      <c r="A639" s="34">
        <v>72306</v>
      </c>
      <c r="B639" s="31">
        <v>168.95</v>
      </c>
      <c r="C639" s="13">
        <v>12</v>
      </c>
      <c r="D639" s="12">
        <f t="shared" si="27"/>
        <v>2027.3999999999999</v>
      </c>
      <c r="E639" s="35">
        <f t="shared" si="28"/>
        <v>0.06</v>
      </c>
      <c r="F639" s="12">
        <f t="shared" si="29"/>
        <v>1905.7559999999999</v>
      </c>
    </row>
    <row r="640" spans="1:6" x14ac:dyDescent="0.25">
      <c r="A640" s="34">
        <v>72484</v>
      </c>
      <c r="B640" s="31">
        <v>340.95</v>
      </c>
      <c r="C640" s="13">
        <v>11</v>
      </c>
      <c r="D640" s="12">
        <f t="shared" si="27"/>
        <v>3750.45</v>
      </c>
      <c r="E640" s="35">
        <f t="shared" si="28"/>
        <v>0.08</v>
      </c>
      <c r="F640" s="12">
        <f t="shared" si="29"/>
        <v>3450.4139999999998</v>
      </c>
    </row>
    <row r="641" spans="1:6" x14ac:dyDescent="0.25">
      <c r="A641" s="34">
        <v>72784</v>
      </c>
      <c r="B641" s="31">
        <v>168.95</v>
      </c>
      <c r="C641" s="13">
        <v>8</v>
      </c>
      <c r="D641" s="12">
        <f t="shared" si="27"/>
        <v>1351.6</v>
      </c>
      <c r="E641" s="35">
        <f t="shared" si="28"/>
        <v>0.03</v>
      </c>
      <c r="F641" s="12">
        <f t="shared" si="29"/>
        <v>1311.0519999999999</v>
      </c>
    </row>
    <row r="642" spans="1:6" x14ac:dyDescent="0.25">
      <c r="A642" s="34">
        <v>72862</v>
      </c>
      <c r="B642" s="31">
        <v>79.95</v>
      </c>
      <c r="C642" s="13">
        <v>3</v>
      </c>
      <c r="D642" s="12">
        <f t="shared" ref="D642:D705" si="30">B642*C642</f>
        <v>239.85000000000002</v>
      </c>
      <c r="E642" s="35">
        <f t="shared" si="28"/>
        <v>0</v>
      </c>
      <c r="F642" s="12">
        <f t="shared" si="29"/>
        <v>239.85000000000002</v>
      </c>
    </row>
    <row r="643" spans="1:6" x14ac:dyDescent="0.25">
      <c r="A643" s="34">
        <v>73018</v>
      </c>
      <c r="B643" s="31">
        <v>799.95</v>
      </c>
      <c r="C643" s="13">
        <v>9</v>
      </c>
      <c r="D643" s="12">
        <f t="shared" si="30"/>
        <v>7199.55</v>
      </c>
      <c r="E643" s="35">
        <f t="shared" ref="E643:E706" si="31">VLOOKUP(D643,$H$1:$I$7,2,3%)</f>
        <v>0.08</v>
      </c>
      <c r="F643" s="12">
        <f t="shared" ref="F643:F706" si="32">D643*(100%-E643)</f>
        <v>6623.5860000000002</v>
      </c>
    </row>
    <row r="644" spans="1:6" x14ac:dyDescent="0.25">
      <c r="A644" s="34">
        <v>73049</v>
      </c>
      <c r="B644" s="31">
        <v>340.95</v>
      </c>
      <c r="C644" s="13">
        <v>10</v>
      </c>
      <c r="D644" s="12">
        <f t="shared" si="30"/>
        <v>3409.5</v>
      </c>
      <c r="E644" s="35">
        <f t="shared" si="31"/>
        <v>0.08</v>
      </c>
      <c r="F644" s="12">
        <f t="shared" si="32"/>
        <v>3136.7400000000002</v>
      </c>
    </row>
    <row r="645" spans="1:6" x14ac:dyDescent="0.25">
      <c r="A645" s="34">
        <v>73209</v>
      </c>
      <c r="B645" s="31">
        <v>799.95</v>
      </c>
      <c r="C645" s="13">
        <v>2</v>
      </c>
      <c r="D645" s="12">
        <f t="shared" si="30"/>
        <v>1599.9</v>
      </c>
      <c r="E645" s="35">
        <f t="shared" si="31"/>
        <v>4.4999999999999998E-2</v>
      </c>
      <c r="F645" s="12">
        <f t="shared" si="32"/>
        <v>1527.9045000000001</v>
      </c>
    </row>
    <row r="646" spans="1:6" x14ac:dyDescent="0.25">
      <c r="A646" s="34">
        <v>73298</v>
      </c>
      <c r="B646" s="31">
        <v>799.95</v>
      </c>
      <c r="C646" s="13">
        <v>9</v>
      </c>
      <c r="D646" s="12">
        <f t="shared" si="30"/>
        <v>7199.55</v>
      </c>
      <c r="E646" s="35">
        <f t="shared" si="31"/>
        <v>0.08</v>
      </c>
      <c r="F646" s="12">
        <f t="shared" si="32"/>
        <v>6623.5860000000002</v>
      </c>
    </row>
    <row r="647" spans="1:6" x14ac:dyDescent="0.25">
      <c r="A647" s="34">
        <v>73696</v>
      </c>
      <c r="B647" s="31">
        <v>340.95</v>
      </c>
      <c r="C647" s="13">
        <v>6</v>
      </c>
      <c r="D647" s="12">
        <f t="shared" si="30"/>
        <v>2045.6999999999998</v>
      </c>
      <c r="E647" s="35">
        <f t="shared" si="31"/>
        <v>0.06</v>
      </c>
      <c r="F647" s="12">
        <f t="shared" si="32"/>
        <v>1922.9579999999996</v>
      </c>
    </row>
    <row r="648" spans="1:6" x14ac:dyDescent="0.25">
      <c r="A648" s="34">
        <v>73799</v>
      </c>
      <c r="B648" s="31">
        <v>340.95</v>
      </c>
      <c r="C648" s="13">
        <v>15</v>
      </c>
      <c r="D648" s="12">
        <f t="shared" si="30"/>
        <v>5114.25</v>
      </c>
      <c r="E648" s="35">
        <f t="shared" si="31"/>
        <v>0.08</v>
      </c>
      <c r="F648" s="12">
        <f t="shared" si="32"/>
        <v>4705.1100000000006</v>
      </c>
    </row>
    <row r="649" spans="1:6" x14ac:dyDescent="0.25">
      <c r="A649" s="34">
        <v>73873</v>
      </c>
      <c r="B649" s="31">
        <v>340.95</v>
      </c>
      <c r="C649" s="13">
        <v>2</v>
      </c>
      <c r="D649" s="12">
        <f t="shared" si="30"/>
        <v>681.9</v>
      </c>
      <c r="E649" s="35">
        <f t="shared" si="31"/>
        <v>0.02</v>
      </c>
      <c r="F649" s="12">
        <f t="shared" si="32"/>
        <v>668.26199999999994</v>
      </c>
    </row>
    <row r="650" spans="1:6" x14ac:dyDescent="0.25">
      <c r="A650" s="34">
        <v>74322</v>
      </c>
      <c r="B650" s="31">
        <v>340.95</v>
      </c>
      <c r="C650" s="13">
        <v>15</v>
      </c>
      <c r="D650" s="12">
        <f t="shared" si="30"/>
        <v>5114.25</v>
      </c>
      <c r="E650" s="35">
        <f t="shared" si="31"/>
        <v>0.08</v>
      </c>
      <c r="F650" s="12">
        <f t="shared" si="32"/>
        <v>4705.1100000000006</v>
      </c>
    </row>
    <row r="651" spans="1:6" x14ac:dyDescent="0.25">
      <c r="A651" s="34">
        <v>74347</v>
      </c>
      <c r="B651" s="31">
        <v>799.95</v>
      </c>
      <c r="C651" s="13">
        <v>7</v>
      </c>
      <c r="D651" s="12">
        <f t="shared" si="30"/>
        <v>5599.6500000000005</v>
      </c>
      <c r="E651" s="35">
        <f t="shared" si="31"/>
        <v>0.08</v>
      </c>
      <c r="F651" s="12">
        <f t="shared" si="32"/>
        <v>5151.6780000000008</v>
      </c>
    </row>
    <row r="652" spans="1:6" x14ac:dyDescent="0.25">
      <c r="A652" s="34">
        <v>74530</v>
      </c>
      <c r="B652" s="31">
        <v>340.95</v>
      </c>
      <c r="C652" s="13">
        <v>6</v>
      </c>
      <c r="D652" s="12">
        <f t="shared" si="30"/>
        <v>2045.6999999999998</v>
      </c>
      <c r="E652" s="35">
        <f t="shared" si="31"/>
        <v>0.06</v>
      </c>
      <c r="F652" s="12">
        <f t="shared" si="32"/>
        <v>1922.9579999999996</v>
      </c>
    </row>
    <row r="653" spans="1:6" x14ac:dyDescent="0.25">
      <c r="A653" s="34">
        <v>74768</v>
      </c>
      <c r="B653" s="31">
        <v>799.95</v>
      </c>
      <c r="C653" s="13">
        <v>3</v>
      </c>
      <c r="D653" s="12">
        <f t="shared" si="30"/>
        <v>2399.8500000000004</v>
      </c>
      <c r="E653" s="35">
        <f t="shared" si="31"/>
        <v>0.06</v>
      </c>
      <c r="F653" s="12">
        <f t="shared" si="32"/>
        <v>2255.8590000000004</v>
      </c>
    </row>
    <row r="654" spans="1:6" x14ac:dyDescent="0.25">
      <c r="A654" s="34">
        <v>74788</v>
      </c>
      <c r="B654" s="31">
        <v>799.95</v>
      </c>
      <c r="C654" s="13">
        <v>13</v>
      </c>
      <c r="D654" s="12">
        <f t="shared" si="30"/>
        <v>10399.35</v>
      </c>
      <c r="E654" s="35">
        <f t="shared" si="31"/>
        <v>0.08</v>
      </c>
      <c r="F654" s="12">
        <f t="shared" si="32"/>
        <v>9567.402</v>
      </c>
    </row>
    <row r="655" spans="1:6" x14ac:dyDescent="0.25">
      <c r="A655" s="34">
        <v>74839</v>
      </c>
      <c r="B655" s="31">
        <v>79.95</v>
      </c>
      <c r="C655" s="13">
        <v>13</v>
      </c>
      <c r="D655" s="12">
        <f t="shared" si="30"/>
        <v>1039.3500000000001</v>
      </c>
      <c r="E655" s="35">
        <f t="shared" si="31"/>
        <v>0.03</v>
      </c>
      <c r="F655" s="12">
        <f t="shared" si="32"/>
        <v>1008.1695000000001</v>
      </c>
    </row>
    <row r="656" spans="1:6" x14ac:dyDescent="0.25">
      <c r="A656" s="34">
        <v>74840</v>
      </c>
      <c r="B656" s="31">
        <v>340.95</v>
      </c>
      <c r="C656" s="13">
        <v>6</v>
      </c>
      <c r="D656" s="12">
        <f t="shared" si="30"/>
        <v>2045.6999999999998</v>
      </c>
      <c r="E656" s="35">
        <f t="shared" si="31"/>
        <v>0.06</v>
      </c>
      <c r="F656" s="12">
        <f t="shared" si="32"/>
        <v>1922.9579999999996</v>
      </c>
    </row>
    <row r="657" spans="1:6" x14ac:dyDescent="0.25">
      <c r="A657" s="34">
        <v>74871</v>
      </c>
      <c r="B657" s="31">
        <v>79.95</v>
      </c>
      <c r="C657" s="13">
        <v>3</v>
      </c>
      <c r="D657" s="12">
        <f t="shared" si="30"/>
        <v>239.85000000000002</v>
      </c>
      <c r="E657" s="35">
        <f t="shared" si="31"/>
        <v>0</v>
      </c>
      <c r="F657" s="12">
        <f t="shared" si="32"/>
        <v>239.85000000000002</v>
      </c>
    </row>
    <row r="658" spans="1:6" x14ac:dyDescent="0.25">
      <c r="A658" s="34">
        <v>74912</v>
      </c>
      <c r="B658" s="31">
        <v>799.95</v>
      </c>
      <c r="C658" s="13">
        <v>7</v>
      </c>
      <c r="D658" s="12">
        <f t="shared" si="30"/>
        <v>5599.6500000000005</v>
      </c>
      <c r="E658" s="35">
        <f t="shared" si="31"/>
        <v>0.08</v>
      </c>
      <c r="F658" s="12">
        <f t="shared" si="32"/>
        <v>5151.6780000000008</v>
      </c>
    </row>
    <row r="659" spans="1:6" x14ac:dyDescent="0.25">
      <c r="A659" s="34">
        <v>75145</v>
      </c>
      <c r="B659" s="31">
        <v>168.95</v>
      </c>
      <c r="C659" s="13">
        <v>11</v>
      </c>
      <c r="D659" s="12">
        <f t="shared" si="30"/>
        <v>1858.4499999999998</v>
      </c>
      <c r="E659" s="35">
        <f t="shared" si="31"/>
        <v>4.4999999999999998E-2</v>
      </c>
      <c r="F659" s="12">
        <f t="shared" si="32"/>
        <v>1774.8197499999997</v>
      </c>
    </row>
    <row r="660" spans="1:6" x14ac:dyDescent="0.25">
      <c r="A660" s="34">
        <v>75177</v>
      </c>
      <c r="B660" s="31">
        <v>340.95</v>
      </c>
      <c r="C660" s="13">
        <v>2</v>
      </c>
      <c r="D660" s="12">
        <f t="shared" si="30"/>
        <v>681.9</v>
      </c>
      <c r="E660" s="35">
        <f t="shared" si="31"/>
        <v>0.02</v>
      </c>
      <c r="F660" s="12">
        <f t="shared" si="32"/>
        <v>668.26199999999994</v>
      </c>
    </row>
    <row r="661" spans="1:6" x14ac:dyDescent="0.25">
      <c r="A661" s="34">
        <v>75538</v>
      </c>
      <c r="B661" s="31">
        <v>799.95</v>
      </c>
      <c r="C661" s="13">
        <v>6</v>
      </c>
      <c r="D661" s="12">
        <f t="shared" si="30"/>
        <v>4799.7000000000007</v>
      </c>
      <c r="E661" s="35">
        <f t="shared" si="31"/>
        <v>0.08</v>
      </c>
      <c r="F661" s="12">
        <f t="shared" si="32"/>
        <v>4415.7240000000011</v>
      </c>
    </row>
    <row r="662" spans="1:6" x14ac:dyDescent="0.25">
      <c r="A662" s="34">
        <v>75719</v>
      </c>
      <c r="B662" s="31">
        <v>340.95</v>
      </c>
      <c r="C662" s="13">
        <v>11</v>
      </c>
      <c r="D662" s="12">
        <f t="shared" si="30"/>
        <v>3750.45</v>
      </c>
      <c r="E662" s="35">
        <f t="shared" si="31"/>
        <v>0.08</v>
      </c>
      <c r="F662" s="12">
        <f t="shared" si="32"/>
        <v>3450.4139999999998</v>
      </c>
    </row>
    <row r="663" spans="1:6" x14ac:dyDescent="0.25">
      <c r="A663" s="34">
        <v>75748</v>
      </c>
      <c r="B663" s="31">
        <v>340.95</v>
      </c>
      <c r="C663" s="13">
        <v>10</v>
      </c>
      <c r="D663" s="12">
        <f t="shared" si="30"/>
        <v>3409.5</v>
      </c>
      <c r="E663" s="35">
        <f t="shared" si="31"/>
        <v>0.08</v>
      </c>
      <c r="F663" s="12">
        <f t="shared" si="32"/>
        <v>3136.7400000000002</v>
      </c>
    </row>
    <row r="664" spans="1:6" x14ac:dyDescent="0.25">
      <c r="A664" s="34">
        <v>75788</v>
      </c>
      <c r="B664" s="31">
        <v>799.95</v>
      </c>
      <c r="C664" s="13">
        <v>14</v>
      </c>
      <c r="D664" s="12">
        <f t="shared" si="30"/>
        <v>11199.300000000001</v>
      </c>
      <c r="E664" s="35">
        <f t="shared" si="31"/>
        <v>0.08</v>
      </c>
      <c r="F664" s="12">
        <f t="shared" si="32"/>
        <v>10303.356000000002</v>
      </c>
    </row>
    <row r="665" spans="1:6" x14ac:dyDescent="0.25">
      <c r="A665" s="34">
        <v>75958</v>
      </c>
      <c r="B665" s="31">
        <v>799.95</v>
      </c>
      <c r="C665" s="13">
        <v>10</v>
      </c>
      <c r="D665" s="12">
        <f t="shared" si="30"/>
        <v>7999.5</v>
      </c>
      <c r="E665" s="35">
        <f t="shared" si="31"/>
        <v>0.08</v>
      </c>
      <c r="F665" s="12">
        <f t="shared" si="32"/>
        <v>7359.54</v>
      </c>
    </row>
    <row r="666" spans="1:6" x14ac:dyDescent="0.25">
      <c r="A666" s="34">
        <v>76111</v>
      </c>
      <c r="B666" s="31">
        <v>79.95</v>
      </c>
      <c r="C666" s="13">
        <v>13</v>
      </c>
      <c r="D666" s="12">
        <f t="shared" si="30"/>
        <v>1039.3500000000001</v>
      </c>
      <c r="E666" s="35">
        <f t="shared" si="31"/>
        <v>0.03</v>
      </c>
      <c r="F666" s="12">
        <f t="shared" si="32"/>
        <v>1008.1695000000001</v>
      </c>
    </row>
    <row r="667" spans="1:6" x14ac:dyDescent="0.25">
      <c r="A667" s="34">
        <v>76160</v>
      </c>
      <c r="B667" s="31">
        <v>79.95</v>
      </c>
      <c r="C667" s="13">
        <v>9</v>
      </c>
      <c r="D667" s="12">
        <f t="shared" si="30"/>
        <v>719.55000000000007</v>
      </c>
      <c r="E667" s="35">
        <f t="shared" si="31"/>
        <v>0.02</v>
      </c>
      <c r="F667" s="12">
        <f t="shared" si="32"/>
        <v>705.15900000000011</v>
      </c>
    </row>
    <row r="668" spans="1:6" x14ac:dyDescent="0.25">
      <c r="A668" s="34">
        <v>76456</v>
      </c>
      <c r="B668" s="31">
        <v>340.95</v>
      </c>
      <c r="C668" s="13">
        <v>13</v>
      </c>
      <c r="D668" s="12">
        <f t="shared" si="30"/>
        <v>4432.3499999999995</v>
      </c>
      <c r="E668" s="35">
        <f t="shared" si="31"/>
        <v>0.08</v>
      </c>
      <c r="F668" s="12">
        <f t="shared" si="32"/>
        <v>4077.7619999999997</v>
      </c>
    </row>
    <row r="669" spans="1:6" x14ac:dyDescent="0.25">
      <c r="A669" s="34">
        <v>76521</v>
      </c>
      <c r="B669" s="31">
        <v>340.95</v>
      </c>
      <c r="C669" s="13">
        <v>9</v>
      </c>
      <c r="D669" s="12">
        <f t="shared" si="30"/>
        <v>3068.5499999999997</v>
      </c>
      <c r="E669" s="35">
        <f t="shared" si="31"/>
        <v>0.08</v>
      </c>
      <c r="F669" s="12">
        <f t="shared" si="32"/>
        <v>2823.0659999999998</v>
      </c>
    </row>
    <row r="670" spans="1:6" x14ac:dyDescent="0.25">
      <c r="A670" s="34">
        <v>76713</v>
      </c>
      <c r="B670" s="31">
        <v>799.95</v>
      </c>
      <c r="C670" s="13">
        <v>13</v>
      </c>
      <c r="D670" s="12">
        <f t="shared" si="30"/>
        <v>10399.35</v>
      </c>
      <c r="E670" s="35">
        <f t="shared" si="31"/>
        <v>0.08</v>
      </c>
      <c r="F670" s="12">
        <f t="shared" si="32"/>
        <v>9567.402</v>
      </c>
    </row>
    <row r="671" spans="1:6" x14ac:dyDescent="0.25">
      <c r="A671" s="34">
        <v>76787</v>
      </c>
      <c r="B671" s="31">
        <v>340.95</v>
      </c>
      <c r="C671" s="13">
        <v>9</v>
      </c>
      <c r="D671" s="12">
        <f t="shared" si="30"/>
        <v>3068.5499999999997</v>
      </c>
      <c r="E671" s="35">
        <f t="shared" si="31"/>
        <v>0.08</v>
      </c>
      <c r="F671" s="12">
        <f t="shared" si="32"/>
        <v>2823.0659999999998</v>
      </c>
    </row>
    <row r="672" spans="1:6" x14ac:dyDescent="0.25">
      <c r="A672" s="34">
        <v>76933</v>
      </c>
      <c r="B672" s="31">
        <v>79.95</v>
      </c>
      <c r="C672" s="13">
        <v>3</v>
      </c>
      <c r="D672" s="12">
        <f t="shared" si="30"/>
        <v>239.85000000000002</v>
      </c>
      <c r="E672" s="35">
        <f t="shared" si="31"/>
        <v>0</v>
      </c>
      <c r="F672" s="12">
        <f t="shared" si="32"/>
        <v>239.85000000000002</v>
      </c>
    </row>
    <row r="673" spans="1:6" x14ac:dyDescent="0.25">
      <c r="A673" s="34">
        <v>77066</v>
      </c>
      <c r="B673" s="31">
        <v>340.95</v>
      </c>
      <c r="C673" s="13">
        <v>16</v>
      </c>
      <c r="D673" s="12">
        <f t="shared" si="30"/>
        <v>5455.2</v>
      </c>
      <c r="E673" s="35">
        <f t="shared" si="31"/>
        <v>0.08</v>
      </c>
      <c r="F673" s="12">
        <f t="shared" si="32"/>
        <v>5018.7839999999997</v>
      </c>
    </row>
    <row r="674" spans="1:6" x14ac:dyDescent="0.25">
      <c r="A674" s="34">
        <v>77306</v>
      </c>
      <c r="B674" s="31">
        <v>799.95</v>
      </c>
      <c r="C674" s="13">
        <v>9</v>
      </c>
      <c r="D674" s="12">
        <f t="shared" si="30"/>
        <v>7199.55</v>
      </c>
      <c r="E674" s="35">
        <f t="shared" si="31"/>
        <v>0.08</v>
      </c>
      <c r="F674" s="12">
        <f t="shared" si="32"/>
        <v>6623.5860000000002</v>
      </c>
    </row>
    <row r="675" spans="1:6" x14ac:dyDescent="0.25">
      <c r="A675" s="34">
        <v>77379</v>
      </c>
      <c r="B675" s="31">
        <v>168.95</v>
      </c>
      <c r="C675" s="13">
        <v>1</v>
      </c>
      <c r="D675" s="12">
        <f t="shared" si="30"/>
        <v>168.95</v>
      </c>
      <c r="E675" s="35">
        <f t="shared" si="31"/>
        <v>0</v>
      </c>
      <c r="F675" s="12">
        <f t="shared" si="32"/>
        <v>168.95</v>
      </c>
    </row>
    <row r="676" spans="1:6" x14ac:dyDescent="0.25">
      <c r="A676" s="34">
        <v>77411</v>
      </c>
      <c r="B676" s="31">
        <v>168.95</v>
      </c>
      <c r="C676" s="13">
        <v>4</v>
      </c>
      <c r="D676" s="12">
        <f t="shared" si="30"/>
        <v>675.8</v>
      </c>
      <c r="E676" s="35">
        <f t="shared" si="31"/>
        <v>0.02</v>
      </c>
      <c r="F676" s="12">
        <f t="shared" si="32"/>
        <v>662.28399999999999</v>
      </c>
    </row>
    <row r="677" spans="1:6" x14ac:dyDescent="0.25">
      <c r="A677" s="34">
        <v>77522</v>
      </c>
      <c r="B677" s="31">
        <v>79.95</v>
      </c>
      <c r="C677" s="13">
        <v>13</v>
      </c>
      <c r="D677" s="12">
        <f t="shared" si="30"/>
        <v>1039.3500000000001</v>
      </c>
      <c r="E677" s="35">
        <f t="shared" si="31"/>
        <v>0.03</v>
      </c>
      <c r="F677" s="12">
        <f t="shared" si="32"/>
        <v>1008.1695000000001</v>
      </c>
    </row>
    <row r="678" spans="1:6" x14ac:dyDescent="0.25">
      <c r="A678" s="34">
        <v>77543</v>
      </c>
      <c r="B678" s="31">
        <v>340.95</v>
      </c>
      <c r="C678" s="13">
        <v>10</v>
      </c>
      <c r="D678" s="12">
        <f t="shared" si="30"/>
        <v>3409.5</v>
      </c>
      <c r="E678" s="35">
        <f t="shared" si="31"/>
        <v>0.08</v>
      </c>
      <c r="F678" s="12">
        <f t="shared" si="32"/>
        <v>3136.7400000000002</v>
      </c>
    </row>
    <row r="679" spans="1:6" x14ac:dyDescent="0.25">
      <c r="A679" s="34">
        <v>77568</v>
      </c>
      <c r="B679" s="31">
        <v>340.95</v>
      </c>
      <c r="C679" s="13">
        <v>4</v>
      </c>
      <c r="D679" s="12">
        <f t="shared" si="30"/>
        <v>1363.8</v>
      </c>
      <c r="E679" s="35">
        <f t="shared" si="31"/>
        <v>0.03</v>
      </c>
      <c r="F679" s="12">
        <f t="shared" si="32"/>
        <v>1322.886</v>
      </c>
    </row>
    <row r="680" spans="1:6" x14ac:dyDescent="0.25">
      <c r="A680" s="34">
        <v>77695</v>
      </c>
      <c r="B680" s="31">
        <v>799.95</v>
      </c>
      <c r="C680" s="13">
        <v>20</v>
      </c>
      <c r="D680" s="12">
        <f t="shared" si="30"/>
        <v>15999</v>
      </c>
      <c r="E680" s="35">
        <f t="shared" si="31"/>
        <v>0.08</v>
      </c>
      <c r="F680" s="12">
        <f t="shared" si="32"/>
        <v>14719.08</v>
      </c>
    </row>
    <row r="681" spans="1:6" x14ac:dyDescent="0.25">
      <c r="A681" s="34">
        <v>77781</v>
      </c>
      <c r="B681" s="31">
        <v>168.95</v>
      </c>
      <c r="C681" s="13">
        <v>1</v>
      </c>
      <c r="D681" s="12">
        <f t="shared" si="30"/>
        <v>168.95</v>
      </c>
      <c r="E681" s="35">
        <f t="shared" si="31"/>
        <v>0</v>
      </c>
      <c r="F681" s="12">
        <f t="shared" si="32"/>
        <v>168.95</v>
      </c>
    </row>
    <row r="682" spans="1:6" x14ac:dyDescent="0.25">
      <c r="A682" s="34">
        <v>77794</v>
      </c>
      <c r="B682" s="31">
        <v>168.95</v>
      </c>
      <c r="C682" s="13">
        <v>13</v>
      </c>
      <c r="D682" s="12">
        <f t="shared" si="30"/>
        <v>2196.35</v>
      </c>
      <c r="E682" s="35">
        <f t="shared" si="31"/>
        <v>0.06</v>
      </c>
      <c r="F682" s="12">
        <f t="shared" si="32"/>
        <v>2064.569</v>
      </c>
    </row>
    <row r="683" spans="1:6" x14ac:dyDescent="0.25">
      <c r="A683" s="34">
        <v>77917</v>
      </c>
      <c r="B683" s="31">
        <v>79.95</v>
      </c>
      <c r="C683" s="13">
        <v>10</v>
      </c>
      <c r="D683" s="12">
        <f t="shared" si="30"/>
        <v>799.5</v>
      </c>
      <c r="E683" s="35">
        <f t="shared" si="31"/>
        <v>0.02</v>
      </c>
      <c r="F683" s="12">
        <f t="shared" si="32"/>
        <v>783.51</v>
      </c>
    </row>
    <row r="684" spans="1:6" x14ac:dyDescent="0.25">
      <c r="A684" s="34">
        <v>77957</v>
      </c>
      <c r="B684" s="31">
        <v>79.95</v>
      </c>
      <c r="C684" s="13">
        <v>12</v>
      </c>
      <c r="D684" s="12">
        <f t="shared" si="30"/>
        <v>959.40000000000009</v>
      </c>
      <c r="E684" s="35">
        <f t="shared" si="31"/>
        <v>0.02</v>
      </c>
      <c r="F684" s="12">
        <f t="shared" si="32"/>
        <v>940.2120000000001</v>
      </c>
    </row>
    <row r="685" spans="1:6" x14ac:dyDescent="0.25">
      <c r="A685" s="34">
        <v>78145</v>
      </c>
      <c r="B685" s="31">
        <v>79.95</v>
      </c>
      <c r="C685" s="13">
        <v>14</v>
      </c>
      <c r="D685" s="12">
        <f t="shared" si="30"/>
        <v>1119.3</v>
      </c>
      <c r="E685" s="35">
        <f t="shared" si="31"/>
        <v>0.03</v>
      </c>
      <c r="F685" s="12">
        <f t="shared" si="32"/>
        <v>1085.721</v>
      </c>
    </row>
    <row r="686" spans="1:6" x14ac:dyDescent="0.25">
      <c r="A686" s="34">
        <v>78295</v>
      </c>
      <c r="B686" s="31">
        <v>340.95</v>
      </c>
      <c r="C686" s="13">
        <v>2</v>
      </c>
      <c r="D686" s="12">
        <f t="shared" si="30"/>
        <v>681.9</v>
      </c>
      <c r="E686" s="35">
        <f t="shared" si="31"/>
        <v>0.02</v>
      </c>
      <c r="F686" s="12">
        <f t="shared" si="32"/>
        <v>668.26199999999994</v>
      </c>
    </row>
    <row r="687" spans="1:6" x14ac:dyDescent="0.25">
      <c r="A687" s="34">
        <v>78328</v>
      </c>
      <c r="B687" s="31">
        <v>168.95</v>
      </c>
      <c r="C687" s="13">
        <v>15</v>
      </c>
      <c r="D687" s="12">
        <f t="shared" si="30"/>
        <v>2534.25</v>
      </c>
      <c r="E687" s="35">
        <f t="shared" si="31"/>
        <v>0.08</v>
      </c>
      <c r="F687" s="12">
        <f t="shared" si="32"/>
        <v>2331.5100000000002</v>
      </c>
    </row>
    <row r="688" spans="1:6" x14ac:dyDescent="0.25">
      <c r="A688" s="34">
        <v>78421</v>
      </c>
      <c r="B688" s="31">
        <v>79.95</v>
      </c>
      <c r="C688" s="13">
        <v>20</v>
      </c>
      <c r="D688" s="12">
        <f t="shared" si="30"/>
        <v>1599</v>
      </c>
      <c r="E688" s="35">
        <f t="shared" si="31"/>
        <v>4.4999999999999998E-2</v>
      </c>
      <c r="F688" s="12">
        <f t="shared" si="32"/>
        <v>1527.0449999999998</v>
      </c>
    </row>
    <row r="689" spans="1:6" x14ac:dyDescent="0.25">
      <c r="A689" s="34">
        <v>78432</v>
      </c>
      <c r="B689" s="31">
        <v>340.95</v>
      </c>
      <c r="C689" s="13">
        <v>2</v>
      </c>
      <c r="D689" s="12">
        <f t="shared" si="30"/>
        <v>681.9</v>
      </c>
      <c r="E689" s="35">
        <f t="shared" si="31"/>
        <v>0.02</v>
      </c>
      <c r="F689" s="12">
        <f t="shared" si="32"/>
        <v>668.26199999999994</v>
      </c>
    </row>
    <row r="690" spans="1:6" x14ac:dyDescent="0.25">
      <c r="A690" s="34">
        <v>78471</v>
      </c>
      <c r="B690" s="31">
        <v>340.95</v>
      </c>
      <c r="C690" s="13">
        <v>6</v>
      </c>
      <c r="D690" s="12">
        <f t="shared" si="30"/>
        <v>2045.6999999999998</v>
      </c>
      <c r="E690" s="35">
        <f t="shared" si="31"/>
        <v>0.06</v>
      </c>
      <c r="F690" s="12">
        <f t="shared" si="32"/>
        <v>1922.9579999999996</v>
      </c>
    </row>
    <row r="691" spans="1:6" x14ac:dyDescent="0.25">
      <c r="A691" s="34">
        <v>79114</v>
      </c>
      <c r="B691" s="31">
        <v>799.95</v>
      </c>
      <c r="C691" s="13">
        <v>9</v>
      </c>
      <c r="D691" s="12">
        <f t="shared" si="30"/>
        <v>7199.55</v>
      </c>
      <c r="E691" s="35">
        <f t="shared" si="31"/>
        <v>0.08</v>
      </c>
      <c r="F691" s="12">
        <f t="shared" si="32"/>
        <v>6623.5860000000002</v>
      </c>
    </row>
    <row r="692" spans="1:6" x14ac:dyDescent="0.25">
      <c r="A692" s="34">
        <v>79172</v>
      </c>
      <c r="B692" s="31">
        <v>340.95</v>
      </c>
      <c r="C692" s="13">
        <v>13</v>
      </c>
      <c r="D692" s="12">
        <f t="shared" si="30"/>
        <v>4432.3499999999995</v>
      </c>
      <c r="E692" s="35">
        <f t="shared" si="31"/>
        <v>0.08</v>
      </c>
      <c r="F692" s="12">
        <f t="shared" si="32"/>
        <v>4077.7619999999997</v>
      </c>
    </row>
    <row r="693" spans="1:6" x14ac:dyDescent="0.25">
      <c r="A693" s="34">
        <v>79174</v>
      </c>
      <c r="B693" s="31">
        <v>79.95</v>
      </c>
      <c r="C693" s="13">
        <v>2</v>
      </c>
      <c r="D693" s="12">
        <f t="shared" si="30"/>
        <v>159.9</v>
      </c>
      <c r="E693" s="35">
        <f t="shared" si="31"/>
        <v>0</v>
      </c>
      <c r="F693" s="12">
        <f t="shared" si="32"/>
        <v>159.9</v>
      </c>
    </row>
    <row r="694" spans="1:6" x14ac:dyDescent="0.25">
      <c r="A694" s="34">
        <v>79261</v>
      </c>
      <c r="B694" s="31">
        <v>340.95</v>
      </c>
      <c r="C694" s="13">
        <v>13</v>
      </c>
      <c r="D694" s="12">
        <f t="shared" si="30"/>
        <v>4432.3499999999995</v>
      </c>
      <c r="E694" s="35">
        <f t="shared" si="31"/>
        <v>0.08</v>
      </c>
      <c r="F694" s="12">
        <f t="shared" si="32"/>
        <v>4077.7619999999997</v>
      </c>
    </row>
    <row r="695" spans="1:6" x14ac:dyDescent="0.25">
      <c r="A695" s="34">
        <v>79470</v>
      </c>
      <c r="B695" s="31">
        <v>168.95</v>
      </c>
      <c r="C695" s="13">
        <v>8</v>
      </c>
      <c r="D695" s="12">
        <f t="shared" si="30"/>
        <v>1351.6</v>
      </c>
      <c r="E695" s="35">
        <f t="shared" si="31"/>
        <v>0.03</v>
      </c>
      <c r="F695" s="12">
        <f t="shared" si="32"/>
        <v>1311.0519999999999</v>
      </c>
    </row>
    <row r="696" spans="1:6" x14ac:dyDescent="0.25">
      <c r="A696" s="34">
        <v>79667</v>
      </c>
      <c r="B696" s="31">
        <v>168.95</v>
      </c>
      <c r="C696" s="13">
        <v>6</v>
      </c>
      <c r="D696" s="12">
        <f t="shared" si="30"/>
        <v>1013.6999999999999</v>
      </c>
      <c r="E696" s="35">
        <f t="shared" si="31"/>
        <v>0.03</v>
      </c>
      <c r="F696" s="12">
        <f t="shared" si="32"/>
        <v>983.28899999999987</v>
      </c>
    </row>
    <row r="697" spans="1:6" x14ac:dyDescent="0.25">
      <c r="A697" s="34">
        <v>79669</v>
      </c>
      <c r="B697" s="31">
        <v>79.95</v>
      </c>
      <c r="C697" s="13">
        <v>14</v>
      </c>
      <c r="D697" s="12">
        <f t="shared" si="30"/>
        <v>1119.3</v>
      </c>
      <c r="E697" s="35">
        <f t="shared" si="31"/>
        <v>0.03</v>
      </c>
      <c r="F697" s="12">
        <f t="shared" si="32"/>
        <v>1085.721</v>
      </c>
    </row>
    <row r="698" spans="1:6" x14ac:dyDescent="0.25">
      <c r="A698" s="34">
        <v>79708</v>
      </c>
      <c r="B698" s="31">
        <v>340.95</v>
      </c>
      <c r="C698" s="13">
        <v>15</v>
      </c>
      <c r="D698" s="12">
        <f t="shared" si="30"/>
        <v>5114.25</v>
      </c>
      <c r="E698" s="35">
        <f t="shared" si="31"/>
        <v>0.08</v>
      </c>
      <c r="F698" s="12">
        <f t="shared" si="32"/>
        <v>4705.1100000000006</v>
      </c>
    </row>
    <row r="699" spans="1:6" x14ac:dyDescent="0.25">
      <c r="A699" s="34">
        <v>79744</v>
      </c>
      <c r="B699" s="31">
        <v>79.95</v>
      </c>
      <c r="C699" s="13">
        <v>11</v>
      </c>
      <c r="D699" s="12">
        <f t="shared" si="30"/>
        <v>879.45</v>
      </c>
      <c r="E699" s="35">
        <f t="shared" si="31"/>
        <v>0.02</v>
      </c>
      <c r="F699" s="12">
        <f t="shared" si="32"/>
        <v>861.86099999999999</v>
      </c>
    </row>
    <row r="700" spans="1:6" x14ac:dyDescent="0.25">
      <c r="A700" s="34">
        <v>79760</v>
      </c>
      <c r="B700" s="31">
        <v>799.95</v>
      </c>
      <c r="C700" s="13">
        <v>1</v>
      </c>
      <c r="D700" s="12">
        <f t="shared" si="30"/>
        <v>799.95</v>
      </c>
      <c r="E700" s="35">
        <f t="shared" si="31"/>
        <v>0.02</v>
      </c>
      <c r="F700" s="12">
        <f t="shared" si="32"/>
        <v>783.95100000000002</v>
      </c>
    </row>
    <row r="701" spans="1:6" x14ac:dyDescent="0.25">
      <c r="A701" s="34">
        <v>79941</v>
      </c>
      <c r="B701" s="31">
        <v>799.95</v>
      </c>
      <c r="C701" s="13">
        <v>13</v>
      </c>
      <c r="D701" s="12">
        <f t="shared" si="30"/>
        <v>10399.35</v>
      </c>
      <c r="E701" s="35">
        <f t="shared" si="31"/>
        <v>0.08</v>
      </c>
      <c r="F701" s="12">
        <f t="shared" si="32"/>
        <v>9567.402</v>
      </c>
    </row>
    <row r="702" spans="1:6" x14ac:dyDescent="0.25">
      <c r="A702" s="34">
        <v>79941</v>
      </c>
      <c r="B702" s="31">
        <v>340.95</v>
      </c>
      <c r="C702" s="13">
        <v>14</v>
      </c>
      <c r="D702" s="12">
        <f t="shared" si="30"/>
        <v>4773.3</v>
      </c>
      <c r="E702" s="35">
        <f t="shared" si="31"/>
        <v>0.08</v>
      </c>
      <c r="F702" s="12">
        <f t="shared" si="32"/>
        <v>4391.4360000000006</v>
      </c>
    </row>
    <row r="703" spans="1:6" x14ac:dyDescent="0.25">
      <c r="A703" s="34">
        <v>80026</v>
      </c>
      <c r="B703" s="31">
        <v>168.95</v>
      </c>
      <c r="C703" s="13">
        <v>13</v>
      </c>
      <c r="D703" s="12">
        <f t="shared" si="30"/>
        <v>2196.35</v>
      </c>
      <c r="E703" s="35">
        <f t="shared" si="31"/>
        <v>0.06</v>
      </c>
      <c r="F703" s="12">
        <f t="shared" si="32"/>
        <v>2064.569</v>
      </c>
    </row>
    <row r="704" spans="1:6" x14ac:dyDescent="0.25">
      <c r="A704" s="34">
        <v>80029</v>
      </c>
      <c r="B704" s="31">
        <v>340.95</v>
      </c>
      <c r="C704" s="13">
        <v>3</v>
      </c>
      <c r="D704" s="12">
        <f t="shared" si="30"/>
        <v>1022.8499999999999</v>
      </c>
      <c r="E704" s="35">
        <f t="shared" si="31"/>
        <v>0.03</v>
      </c>
      <c r="F704" s="12">
        <f t="shared" si="32"/>
        <v>992.16449999999986</v>
      </c>
    </row>
    <row r="705" spans="1:6" x14ac:dyDescent="0.25">
      <c r="A705" s="34">
        <v>80075</v>
      </c>
      <c r="B705" s="31">
        <v>799.95</v>
      </c>
      <c r="C705" s="13">
        <v>7</v>
      </c>
      <c r="D705" s="12">
        <f t="shared" si="30"/>
        <v>5599.6500000000005</v>
      </c>
      <c r="E705" s="35">
        <f t="shared" si="31"/>
        <v>0.08</v>
      </c>
      <c r="F705" s="12">
        <f t="shared" si="32"/>
        <v>5151.6780000000008</v>
      </c>
    </row>
    <row r="706" spans="1:6" x14ac:dyDescent="0.25">
      <c r="A706" s="34">
        <v>80130</v>
      </c>
      <c r="B706" s="31">
        <v>168.95</v>
      </c>
      <c r="C706" s="13">
        <v>4</v>
      </c>
      <c r="D706" s="12">
        <f t="shared" ref="D706:D769" si="33">B706*C706</f>
        <v>675.8</v>
      </c>
      <c r="E706" s="35">
        <f t="shared" si="31"/>
        <v>0.02</v>
      </c>
      <c r="F706" s="12">
        <f t="shared" si="32"/>
        <v>662.28399999999999</v>
      </c>
    </row>
    <row r="707" spans="1:6" x14ac:dyDescent="0.25">
      <c r="A707" s="34">
        <v>80341</v>
      </c>
      <c r="B707" s="31">
        <v>799.95</v>
      </c>
      <c r="C707" s="13">
        <v>1</v>
      </c>
      <c r="D707" s="12">
        <f t="shared" si="33"/>
        <v>799.95</v>
      </c>
      <c r="E707" s="35">
        <f t="shared" ref="E707:E770" si="34">VLOOKUP(D707,$H$1:$I$7,2,3%)</f>
        <v>0.02</v>
      </c>
      <c r="F707" s="12">
        <f t="shared" ref="F707:F770" si="35">D707*(100%-E707)</f>
        <v>783.95100000000002</v>
      </c>
    </row>
    <row r="708" spans="1:6" x14ac:dyDescent="0.25">
      <c r="A708" s="34">
        <v>80368</v>
      </c>
      <c r="B708" s="31">
        <v>340.95</v>
      </c>
      <c r="C708" s="13">
        <v>6</v>
      </c>
      <c r="D708" s="12">
        <f t="shared" si="33"/>
        <v>2045.6999999999998</v>
      </c>
      <c r="E708" s="35">
        <f t="shared" si="34"/>
        <v>0.06</v>
      </c>
      <c r="F708" s="12">
        <f t="shared" si="35"/>
        <v>1922.9579999999996</v>
      </c>
    </row>
    <row r="709" spans="1:6" x14ac:dyDescent="0.25">
      <c r="A709" s="34">
        <v>80414</v>
      </c>
      <c r="B709" s="31">
        <v>79.95</v>
      </c>
      <c r="C709" s="13">
        <v>6</v>
      </c>
      <c r="D709" s="12">
        <f t="shared" si="33"/>
        <v>479.70000000000005</v>
      </c>
      <c r="E709" s="35">
        <f t="shared" si="34"/>
        <v>0</v>
      </c>
      <c r="F709" s="12">
        <f t="shared" si="35"/>
        <v>479.70000000000005</v>
      </c>
    </row>
    <row r="710" spans="1:6" x14ac:dyDescent="0.25">
      <c r="A710" s="34">
        <v>80416</v>
      </c>
      <c r="B710" s="31">
        <v>799.95</v>
      </c>
      <c r="C710" s="13">
        <v>5</v>
      </c>
      <c r="D710" s="12">
        <f t="shared" si="33"/>
        <v>3999.75</v>
      </c>
      <c r="E710" s="35">
        <f t="shared" si="34"/>
        <v>0.08</v>
      </c>
      <c r="F710" s="12">
        <f t="shared" si="35"/>
        <v>3679.77</v>
      </c>
    </row>
    <row r="711" spans="1:6" x14ac:dyDescent="0.25">
      <c r="A711" s="34">
        <v>80477</v>
      </c>
      <c r="B711" s="31">
        <v>340.95</v>
      </c>
      <c r="C711" s="13">
        <v>4</v>
      </c>
      <c r="D711" s="12">
        <f t="shared" si="33"/>
        <v>1363.8</v>
      </c>
      <c r="E711" s="35">
        <f t="shared" si="34"/>
        <v>0.03</v>
      </c>
      <c r="F711" s="12">
        <f t="shared" si="35"/>
        <v>1322.886</v>
      </c>
    </row>
    <row r="712" spans="1:6" x14ac:dyDescent="0.25">
      <c r="A712" s="34">
        <v>80483</v>
      </c>
      <c r="B712" s="31">
        <v>79.95</v>
      </c>
      <c r="C712" s="13">
        <v>9</v>
      </c>
      <c r="D712" s="12">
        <f t="shared" si="33"/>
        <v>719.55000000000007</v>
      </c>
      <c r="E712" s="35">
        <f t="shared" si="34"/>
        <v>0.02</v>
      </c>
      <c r="F712" s="12">
        <f t="shared" si="35"/>
        <v>705.15900000000011</v>
      </c>
    </row>
    <row r="713" spans="1:6" x14ac:dyDescent="0.25">
      <c r="A713" s="34">
        <v>80551</v>
      </c>
      <c r="B713" s="31">
        <v>340.95</v>
      </c>
      <c r="C713" s="13">
        <v>1</v>
      </c>
      <c r="D713" s="12">
        <f t="shared" si="33"/>
        <v>340.95</v>
      </c>
      <c r="E713" s="35">
        <f t="shared" si="34"/>
        <v>0</v>
      </c>
      <c r="F713" s="12">
        <f t="shared" si="35"/>
        <v>340.95</v>
      </c>
    </row>
    <row r="714" spans="1:6" x14ac:dyDescent="0.25">
      <c r="A714" s="34">
        <v>80855</v>
      </c>
      <c r="B714" s="31">
        <v>340.95</v>
      </c>
      <c r="C714" s="13">
        <v>13</v>
      </c>
      <c r="D714" s="12">
        <f t="shared" si="33"/>
        <v>4432.3499999999995</v>
      </c>
      <c r="E714" s="35">
        <f t="shared" si="34"/>
        <v>0.08</v>
      </c>
      <c r="F714" s="12">
        <f t="shared" si="35"/>
        <v>4077.7619999999997</v>
      </c>
    </row>
    <row r="715" spans="1:6" x14ac:dyDescent="0.25">
      <c r="A715" s="34">
        <v>81036</v>
      </c>
      <c r="B715" s="31">
        <v>79.95</v>
      </c>
      <c r="C715" s="13">
        <v>1</v>
      </c>
      <c r="D715" s="12">
        <f t="shared" si="33"/>
        <v>79.95</v>
      </c>
      <c r="E715" s="35">
        <f t="shared" si="34"/>
        <v>0</v>
      </c>
      <c r="F715" s="12">
        <f t="shared" si="35"/>
        <v>79.95</v>
      </c>
    </row>
    <row r="716" spans="1:6" x14ac:dyDescent="0.25">
      <c r="A716" s="34">
        <v>81049</v>
      </c>
      <c r="B716" s="31">
        <v>168.95</v>
      </c>
      <c r="C716" s="13">
        <v>3</v>
      </c>
      <c r="D716" s="12">
        <f t="shared" si="33"/>
        <v>506.84999999999997</v>
      </c>
      <c r="E716" s="35">
        <f t="shared" si="34"/>
        <v>0.02</v>
      </c>
      <c r="F716" s="12">
        <f t="shared" si="35"/>
        <v>496.71299999999997</v>
      </c>
    </row>
    <row r="717" spans="1:6" x14ac:dyDescent="0.25">
      <c r="A717" s="34">
        <v>81131</v>
      </c>
      <c r="B717" s="31">
        <v>340.95</v>
      </c>
      <c r="C717" s="13">
        <v>6</v>
      </c>
      <c r="D717" s="12">
        <f t="shared" si="33"/>
        <v>2045.6999999999998</v>
      </c>
      <c r="E717" s="35">
        <f t="shared" si="34"/>
        <v>0.06</v>
      </c>
      <c r="F717" s="12">
        <f t="shared" si="35"/>
        <v>1922.9579999999996</v>
      </c>
    </row>
    <row r="718" spans="1:6" x14ac:dyDescent="0.25">
      <c r="A718" s="34">
        <v>81463</v>
      </c>
      <c r="B718" s="31">
        <v>168.95</v>
      </c>
      <c r="C718" s="13">
        <v>14</v>
      </c>
      <c r="D718" s="12">
        <f t="shared" si="33"/>
        <v>2365.2999999999997</v>
      </c>
      <c r="E718" s="35">
        <f t="shared" si="34"/>
        <v>0.06</v>
      </c>
      <c r="F718" s="12">
        <f t="shared" si="35"/>
        <v>2223.3819999999996</v>
      </c>
    </row>
    <row r="719" spans="1:6" x14ac:dyDescent="0.25">
      <c r="A719" s="34">
        <v>81494</v>
      </c>
      <c r="B719" s="31">
        <v>168.95</v>
      </c>
      <c r="C719" s="13">
        <v>12</v>
      </c>
      <c r="D719" s="12">
        <f t="shared" si="33"/>
        <v>2027.3999999999999</v>
      </c>
      <c r="E719" s="35">
        <f t="shared" si="34"/>
        <v>0.06</v>
      </c>
      <c r="F719" s="12">
        <f t="shared" si="35"/>
        <v>1905.7559999999999</v>
      </c>
    </row>
    <row r="720" spans="1:6" x14ac:dyDescent="0.25">
      <c r="A720" s="34">
        <v>81697</v>
      </c>
      <c r="B720" s="31">
        <v>340.95</v>
      </c>
      <c r="C720" s="13">
        <v>5</v>
      </c>
      <c r="D720" s="12">
        <f t="shared" si="33"/>
        <v>1704.75</v>
      </c>
      <c r="E720" s="35">
        <f t="shared" si="34"/>
        <v>4.4999999999999998E-2</v>
      </c>
      <c r="F720" s="12">
        <f t="shared" si="35"/>
        <v>1628.0362499999999</v>
      </c>
    </row>
    <row r="721" spans="1:6" x14ac:dyDescent="0.25">
      <c r="A721" s="34">
        <v>81780</v>
      </c>
      <c r="B721" s="31">
        <v>79.95</v>
      </c>
      <c r="C721" s="13">
        <v>12</v>
      </c>
      <c r="D721" s="12">
        <f t="shared" si="33"/>
        <v>959.40000000000009</v>
      </c>
      <c r="E721" s="35">
        <f t="shared" si="34"/>
        <v>0.02</v>
      </c>
      <c r="F721" s="12">
        <f t="shared" si="35"/>
        <v>940.2120000000001</v>
      </c>
    </row>
    <row r="722" spans="1:6" x14ac:dyDescent="0.25">
      <c r="A722" s="34">
        <v>81790</v>
      </c>
      <c r="B722" s="31">
        <v>799.95</v>
      </c>
      <c r="C722" s="13">
        <v>5</v>
      </c>
      <c r="D722" s="12">
        <f t="shared" si="33"/>
        <v>3999.75</v>
      </c>
      <c r="E722" s="35">
        <f t="shared" si="34"/>
        <v>0.08</v>
      </c>
      <c r="F722" s="12">
        <f t="shared" si="35"/>
        <v>3679.77</v>
      </c>
    </row>
    <row r="723" spans="1:6" x14ac:dyDescent="0.25">
      <c r="A723" s="34">
        <v>81851</v>
      </c>
      <c r="B723" s="31">
        <v>340.95</v>
      </c>
      <c r="C723" s="13">
        <v>18</v>
      </c>
      <c r="D723" s="12">
        <f t="shared" si="33"/>
        <v>6137.0999999999995</v>
      </c>
      <c r="E723" s="35">
        <f t="shared" si="34"/>
        <v>0.08</v>
      </c>
      <c r="F723" s="12">
        <f t="shared" si="35"/>
        <v>5646.1319999999996</v>
      </c>
    </row>
    <row r="724" spans="1:6" x14ac:dyDescent="0.25">
      <c r="A724" s="34">
        <v>81869</v>
      </c>
      <c r="B724" s="31">
        <v>340.95</v>
      </c>
      <c r="C724" s="13">
        <v>11</v>
      </c>
      <c r="D724" s="12">
        <f t="shared" si="33"/>
        <v>3750.45</v>
      </c>
      <c r="E724" s="35">
        <f t="shared" si="34"/>
        <v>0.08</v>
      </c>
      <c r="F724" s="12">
        <f t="shared" si="35"/>
        <v>3450.4139999999998</v>
      </c>
    </row>
    <row r="725" spans="1:6" x14ac:dyDescent="0.25">
      <c r="A725" s="34">
        <v>82145</v>
      </c>
      <c r="B725" s="31">
        <v>168.95</v>
      </c>
      <c r="C725" s="13">
        <v>6</v>
      </c>
      <c r="D725" s="12">
        <f t="shared" si="33"/>
        <v>1013.6999999999999</v>
      </c>
      <c r="E725" s="35">
        <f t="shared" si="34"/>
        <v>0.03</v>
      </c>
      <c r="F725" s="12">
        <f t="shared" si="35"/>
        <v>983.28899999999987</v>
      </c>
    </row>
    <row r="726" spans="1:6" x14ac:dyDescent="0.25">
      <c r="A726" s="34">
        <v>82638</v>
      </c>
      <c r="B726" s="31">
        <v>799.95</v>
      </c>
      <c r="C726" s="13">
        <v>1</v>
      </c>
      <c r="D726" s="12">
        <f t="shared" si="33"/>
        <v>799.95</v>
      </c>
      <c r="E726" s="35">
        <f t="shared" si="34"/>
        <v>0.02</v>
      </c>
      <c r="F726" s="12">
        <f t="shared" si="35"/>
        <v>783.95100000000002</v>
      </c>
    </row>
    <row r="727" spans="1:6" x14ac:dyDescent="0.25">
      <c r="A727" s="34">
        <v>82700</v>
      </c>
      <c r="B727" s="31">
        <v>799.95</v>
      </c>
      <c r="C727" s="13">
        <v>9</v>
      </c>
      <c r="D727" s="12">
        <f t="shared" si="33"/>
        <v>7199.55</v>
      </c>
      <c r="E727" s="35">
        <f t="shared" si="34"/>
        <v>0.08</v>
      </c>
      <c r="F727" s="12">
        <f t="shared" si="35"/>
        <v>6623.5860000000002</v>
      </c>
    </row>
    <row r="728" spans="1:6" x14ac:dyDescent="0.25">
      <c r="A728" s="34">
        <v>82701</v>
      </c>
      <c r="B728" s="31">
        <v>799.95</v>
      </c>
      <c r="C728" s="13">
        <v>7</v>
      </c>
      <c r="D728" s="12">
        <f t="shared" si="33"/>
        <v>5599.6500000000005</v>
      </c>
      <c r="E728" s="35">
        <f t="shared" si="34"/>
        <v>0.08</v>
      </c>
      <c r="F728" s="12">
        <f t="shared" si="35"/>
        <v>5151.6780000000008</v>
      </c>
    </row>
    <row r="729" spans="1:6" x14ac:dyDescent="0.25">
      <c r="A729" s="34">
        <v>82787</v>
      </c>
      <c r="B729" s="31">
        <v>799.95</v>
      </c>
      <c r="C729" s="13">
        <v>4</v>
      </c>
      <c r="D729" s="12">
        <f t="shared" si="33"/>
        <v>3199.8</v>
      </c>
      <c r="E729" s="35">
        <f t="shared" si="34"/>
        <v>0.08</v>
      </c>
      <c r="F729" s="12">
        <f t="shared" si="35"/>
        <v>2943.8160000000003</v>
      </c>
    </row>
    <row r="730" spans="1:6" x14ac:dyDescent="0.25">
      <c r="A730" s="34">
        <v>82847</v>
      </c>
      <c r="B730" s="31">
        <v>799.95</v>
      </c>
      <c r="C730" s="13">
        <v>8</v>
      </c>
      <c r="D730" s="12">
        <f t="shared" si="33"/>
        <v>6399.6</v>
      </c>
      <c r="E730" s="35">
        <f t="shared" si="34"/>
        <v>0.08</v>
      </c>
      <c r="F730" s="12">
        <f t="shared" si="35"/>
        <v>5887.6320000000005</v>
      </c>
    </row>
    <row r="731" spans="1:6" x14ac:dyDescent="0.25">
      <c r="A731" s="34">
        <v>82886</v>
      </c>
      <c r="B731" s="31">
        <v>799.95</v>
      </c>
      <c r="C731" s="13">
        <v>15</v>
      </c>
      <c r="D731" s="12">
        <f t="shared" si="33"/>
        <v>11999.25</v>
      </c>
      <c r="E731" s="35">
        <f t="shared" si="34"/>
        <v>0.08</v>
      </c>
      <c r="F731" s="12">
        <f t="shared" si="35"/>
        <v>11039.310000000001</v>
      </c>
    </row>
    <row r="732" spans="1:6" x14ac:dyDescent="0.25">
      <c r="A732" s="34">
        <v>82966</v>
      </c>
      <c r="B732" s="31">
        <v>799.95</v>
      </c>
      <c r="C732" s="13">
        <v>14</v>
      </c>
      <c r="D732" s="12">
        <f t="shared" si="33"/>
        <v>11199.300000000001</v>
      </c>
      <c r="E732" s="35">
        <f t="shared" si="34"/>
        <v>0.08</v>
      </c>
      <c r="F732" s="12">
        <f t="shared" si="35"/>
        <v>10303.356000000002</v>
      </c>
    </row>
    <row r="733" spans="1:6" x14ac:dyDescent="0.25">
      <c r="A733" s="34">
        <v>82996</v>
      </c>
      <c r="B733" s="31">
        <v>340.95</v>
      </c>
      <c r="C733" s="13">
        <v>7</v>
      </c>
      <c r="D733" s="12">
        <f t="shared" si="33"/>
        <v>2386.65</v>
      </c>
      <c r="E733" s="35">
        <f t="shared" si="34"/>
        <v>0.06</v>
      </c>
      <c r="F733" s="12">
        <f t="shared" si="35"/>
        <v>2243.451</v>
      </c>
    </row>
    <row r="734" spans="1:6" x14ac:dyDescent="0.25">
      <c r="A734" s="34">
        <v>83102</v>
      </c>
      <c r="B734" s="31">
        <v>340.95</v>
      </c>
      <c r="C734" s="13">
        <v>4</v>
      </c>
      <c r="D734" s="12">
        <f t="shared" si="33"/>
        <v>1363.8</v>
      </c>
      <c r="E734" s="35">
        <f t="shared" si="34"/>
        <v>0.03</v>
      </c>
      <c r="F734" s="12">
        <f t="shared" si="35"/>
        <v>1322.886</v>
      </c>
    </row>
    <row r="735" spans="1:6" x14ac:dyDescent="0.25">
      <c r="A735" s="34">
        <v>83378</v>
      </c>
      <c r="B735" s="31">
        <v>799.95</v>
      </c>
      <c r="C735" s="13">
        <v>14</v>
      </c>
      <c r="D735" s="12">
        <f t="shared" si="33"/>
        <v>11199.300000000001</v>
      </c>
      <c r="E735" s="35">
        <f t="shared" si="34"/>
        <v>0.08</v>
      </c>
      <c r="F735" s="12">
        <f t="shared" si="35"/>
        <v>10303.356000000002</v>
      </c>
    </row>
    <row r="736" spans="1:6" x14ac:dyDescent="0.25">
      <c r="A736" s="34">
        <v>83429</v>
      </c>
      <c r="B736" s="31">
        <v>340.95</v>
      </c>
      <c r="C736" s="13">
        <v>2</v>
      </c>
      <c r="D736" s="12">
        <f t="shared" si="33"/>
        <v>681.9</v>
      </c>
      <c r="E736" s="35">
        <f t="shared" si="34"/>
        <v>0.02</v>
      </c>
      <c r="F736" s="12">
        <f t="shared" si="35"/>
        <v>668.26199999999994</v>
      </c>
    </row>
    <row r="737" spans="1:6" x14ac:dyDescent="0.25">
      <c r="A737" s="34">
        <v>83443</v>
      </c>
      <c r="B737" s="31">
        <v>340.95</v>
      </c>
      <c r="C737" s="13">
        <v>3</v>
      </c>
      <c r="D737" s="12">
        <f t="shared" si="33"/>
        <v>1022.8499999999999</v>
      </c>
      <c r="E737" s="35">
        <f t="shared" si="34"/>
        <v>0.03</v>
      </c>
      <c r="F737" s="12">
        <f t="shared" si="35"/>
        <v>992.16449999999986</v>
      </c>
    </row>
    <row r="738" spans="1:6" x14ac:dyDescent="0.25">
      <c r="A738" s="34">
        <v>83687</v>
      </c>
      <c r="B738" s="31">
        <v>340.95</v>
      </c>
      <c r="C738" s="13">
        <v>1</v>
      </c>
      <c r="D738" s="12">
        <f t="shared" si="33"/>
        <v>340.95</v>
      </c>
      <c r="E738" s="35">
        <f t="shared" si="34"/>
        <v>0</v>
      </c>
      <c r="F738" s="12">
        <f t="shared" si="35"/>
        <v>340.95</v>
      </c>
    </row>
    <row r="739" spans="1:6" x14ac:dyDescent="0.25">
      <c r="A739" s="34">
        <v>83705</v>
      </c>
      <c r="B739" s="31">
        <v>340.95</v>
      </c>
      <c r="C739" s="13">
        <v>15</v>
      </c>
      <c r="D739" s="12">
        <f t="shared" si="33"/>
        <v>5114.25</v>
      </c>
      <c r="E739" s="35">
        <f t="shared" si="34"/>
        <v>0.08</v>
      </c>
      <c r="F739" s="12">
        <f t="shared" si="35"/>
        <v>4705.1100000000006</v>
      </c>
    </row>
    <row r="740" spans="1:6" x14ac:dyDescent="0.25">
      <c r="A740" s="34">
        <v>83821</v>
      </c>
      <c r="B740" s="31">
        <v>340.95</v>
      </c>
      <c r="C740" s="13">
        <v>8</v>
      </c>
      <c r="D740" s="12">
        <f t="shared" si="33"/>
        <v>2727.6</v>
      </c>
      <c r="E740" s="35">
        <f t="shared" si="34"/>
        <v>0.08</v>
      </c>
      <c r="F740" s="12">
        <f t="shared" si="35"/>
        <v>2509.3919999999998</v>
      </c>
    </row>
    <row r="741" spans="1:6" x14ac:dyDescent="0.25">
      <c r="A741" s="34">
        <v>83847</v>
      </c>
      <c r="B741" s="31">
        <v>79.95</v>
      </c>
      <c r="C741" s="13">
        <v>12</v>
      </c>
      <c r="D741" s="12">
        <f t="shared" si="33"/>
        <v>959.40000000000009</v>
      </c>
      <c r="E741" s="35">
        <f t="shared" si="34"/>
        <v>0.02</v>
      </c>
      <c r="F741" s="12">
        <f t="shared" si="35"/>
        <v>940.2120000000001</v>
      </c>
    </row>
    <row r="742" spans="1:6" x14ac:dyDescent="0.25">
      <c r="A742" s="34">
        <v>83859</v>
      </c>
      <c r="B742" s="31">
        <v>168.95</v>
      </c>
      <c r="C742" s="13">
        <v>11</v>
      </c>
      <c r="D742" s="12">
        <f t="shared" si="33"/>
        <v>1858.4499999999998</v>
      </c>
      <c r="E742" s="35">
        <f t="shared" si="34"/>
        <v>4.4999999999999998E-2</v>
      </c>
      <c r="F742" s="12">
        <f t="shared" si="35"/>
        <v>1774.8197499999997</v>
      </c>
    </row>
    <row r="743" spans="1:6" x14ac:dyDescent="0.25">
      <c r="A743" s="34">
        <v>83873</v>
      </c>
      <c r="B743" s="31">
        <v>79.95</v>
      </c>
      <c r="C743" s="13">
        <v>15</v>
      </c>
      <c r="D743" s="12">
        <f t="shared" si="33"/>
        <v>1199.25</v>
      </c>
      <c r="E743" s="35">
        <f t="shared" si="34"/>
        <v>0.03</v>
      </c>
      <c r="F743" s="12">
        <f t="shared" si="35"/>
        <v>1163.2725</v>
      </c>
    </row>
    <row r="744" spans="1:6" x14ac:dyDescent="0.25">
      <c r="A744" s="34">
        <v>83892</v>
      </c>
      <c r="B744" s="31">
        <v>340.95</v>
      </c>
      <c r="C744" s="13">
        <v>13</v>
      </c>
      <c r="D744" s="12">
        <f t="shared" si="33"/>
        <v>4432.3499999999995</v>
      </c>
      <c r="E744" s="35">
        <f t="shared" si="34"/>
        <v>0.08</v>
      </c>
      <c r="F744" s="12">
        <f t="shared" si="35"/>
        <v>4077.7619999999997</v>
      </c>
    </row>
    <row r="745" spans="1:6" x14ac:dyDescent="0.25">
      <c r="A745" s="34">
        <v>83972</v>
      </c>
      <c r="B745" s="31">
        <v>340.95</v>
      </c>
      <c r="C745" s="13">
        <v>8</v>
      </c>
      <c r="D745" s="12">
        <f t="shared" si="33"/>
        <v>2727.6</v>
      </c>
      <c r="E745" s="35">
        <f t="shared" si="34"/>
        <v>0.08</v>
      </c>
      <c r="F745" s="12">
        <f t="shared" si="35"/>
        <v>2509.3919999999998</v>
      </c>
    </row>
    <row r="746" spans="1:6" x14ac:dyDescent="0.25">
      <c r="A746" s="34">
        <v>84120</v>
      </c>
      <c r="B746" s="31">
        <v>340.95</v>
      </c>
      <c r="C746" s="13">
        <v>20</v>
      </c>
      <c r="D746" s="12">
        <f t="shared" si="33"/>
        <v>6819</v>
      </c>
      <c r="E746" s="35">
        <f t="shared" si="34"/>
        <v>0.08</v>
      </c>
      <c r="F746" s="12">
        <f t="shared" si="35"/>
        <v>6273.4800000000005</v>
      </c>
    </row>
    <row r="747" spans="1:6" x14ac:dyDescent="0.25">
      <c r="A747" s="34">
        <v>84149</v>
      </c>
      <c r="B747" s="31">
        <v>168.95</v>
      </c>
      <c r="C747" s="13">
        <v>14</v>
      </c>
      <c r="D747" s="12">
        <f t="shared" si="33"/>
        <v>2365.2999999999997</v>
      </c>
      <c r="E747" s="35">
        <f t="shared" si="34"/>
        <v>0.06</v>
      </c>
      <c r="F747" s="12">
        <f t="shared" si="35"/>
        <v>2223.3819999999996</v>
      </c>
    </row>
    <row r="748" spans="1:6" x14ac:dyDescent="0.25">
      <c r="A748" s="34">
        <v>84183</v>
      </c>
      <c r="B748" s="31">
        <v>799.95</v>
      </c>
      <c r="C748" s="13">
        <v>5</v>
      </c>
      <c r="D748" s="12">
        <f t="shared" si="33"/>
        <v>3999.75</v>
      </c>
      <c r="E748" s="35">
        <f t="shared" si="34"/>
        <v>0.08</v>
      </c>
      <c r="F748" s="12">
        <f t="shared" si="35"/>
        <v>3679.77</v>
      </c>
    </row>
    <row r="749" spans="1:6" x14ac:dyDescent="0.25">
      <c r="A749" s="34">
        <v>84219</v>
      </c>
      <c r="B749" s="31">
        <v>340.95</v>
      </c>
      <c r="C749" s="13">
        <v>6</v>
      </c>
      <c r="D749" s="12">
        <f t="shared" si="33"/>
        <v>2045.6999999999998</v>
      </c>
      <c r="E749" s="35">
        <f t="shared" si="34"/>
        <v>0.06</v>
      </c>
      <c r="F749" s="12">
        <f t="shared" si="35"/>
        <v>1922.9579999999996</v>
      </c>
    </row>
    <row r="750" spans="1:6" x14ac:dyDescent="0.25">
      <c r="A750" s="34">
        <v>84299</v>
      </c>
      <c r="B750" s="31">
        <v>340.95</v>
      </c>
      <c r="C750" s="13">
        <v>11</v>
      </c>
      <c r="D750" s="12">
        <f t="shared" si="33"/>
        <v>3750.45</v>
      </c>
      <c r="E750" s="35">
        <f t="shared" si="34"/>
        <v>0.08</v>
      </c>
      <c r="F750" s="12">
        <f t="shared" si="35"/>
        <v>3450.4139999999998</v>
      </c>
    </row>
    <row r="751" spans="1:6" x14ac:dyDescent="0.25">
      <c r="A751" s="34">
        <v>84309</v>
      </c>
      <c r="B751" s="31">
        <v>168.95</v>
      </c>
      <c r="C751" s="13">
        <v>12</v>
      </c>
      <c r="D751" s="12">
        <f t="shared" si="33"/>
        <v>2027.3999999999999</v>
      </c>
      <c r="E751" s="35">
        <f t="shared" si="34"/>
        <v>0.06</v>
      </c>
      <c r="F751" s="12">
        <f t="shared" si="35"/>
        <v>1905.7559999999999</v>
      </c>
    </row>
    <row r="752" spans="1:6" x14ac:dyDescent="0.25">
      <c r="A752" s="34">
        <v>84358</v>
      </c>
      <c r="B752" s="31">
        <v>340.95</v>
      </c>
      <c r="C752" s="13">
        <v>3</v>
      </c>
      <c r="D752" s="12">
        <f t="shared" si="33"/>
        <v>1022.8499999999999</v>
      </c>
      <c r="E752" s="35">
        <f t="shared" si="34"/>
        <v>0.03</v>
      </c>
      <c r="F752" s="12">
        <f t="shared" si="35"/>
        <v>992.16449999999986</v>
      </c>
    </row>
    <row r="753" spans="1:6" x14ac:dyDescent="0.25">
      <c r="A753" s="34">
        <v>84365</v>
      </c>
      <c r="B753" s="31">
        <v>340.95</v>
      </c>
      <c r="C753" s="13">
        <v>13</v>
      </c>
      <c r="D753" s="12">
        <f t="shared" si="33"/>
        <v>4432.3499999999995</v>
      </c>
      <c r="E753" s="35">
        <f t="shared" si="34"/>
        <v>0.08</v>
      </c>
      <c r="F753" s="12">
        <f t="shared" si="35"/>
        <v>4077.7619999999997</v>
      </c>
    </row>
    <row r="754" spans="1:6" x14ac:dyDescent="0.25">
      <c r="A754" s="34">
        <v>84373</v>
      </c>
      <c r="B754" s="31">
        <v>799.95</v>
      </c>
      <c r="C754" s="13">
        <v>11</v>
      </c>
      <c r="D754" s="12">
        <f t="shared" si="33"/>
        <v>8799.4500000000007</v>
      </c>
      <c r="E754" s="35">
        <f t="shared" si="34"/>
        <v>0.08</v>
      </c>
      <c r="F754" s="12">
        <f t="shared" si="35"/>
        <v>8095.4940000000006</v>
      </c>
    </row>
    <row r="755" spans="1:6" x14ac:dyDescent="0.25">
      <c r="A755" s="34">
        <v>84380</v>
      </c>
      <c r="B755" s="31">
        <v>799.95</v>
      </c>
      <c r="C755" s="13">
        <v>11</v>
      </c>
      <c r="D755" s="12">
        <f t="shared" si="33"/>
        <v>8799.4500000000007</v>
      </c>
      <c r="E755" s="35">
        <f t="shared" si="34"/>
        <v>0.08</v>
      </c>
      <c r="F755" s="12">
        <f t="shared" si="35"/>
        <v>8095.4940000000006</v>
      </c>
    </row>
    <row r="756" spans="1:6" x14ac:dyDescent="0.25">
      <c r="A756" s="34">
        <v>84388</v>
      </c>
      <c r="B756" s="31">
        <v>340.95</v>
      </c>
      <c r="C756" s="13">
        <v>10</v>
      </c>
      <c r="D756" s="12">
        <f t="shared" si="33"/>
        <v>3409.5</v>
      </c>
      <c r="E756" s="35">
        <f t="shared" si="34"/>
        <v>0.08</v>
      </c>
      <c r="F756" s="12">
        <f t="shared" si="35"/>
        <v>3136.7400000000002</v>
      </c>
    </row>
    <row r="757" spans="1:6" x14ac:dyDescent="0.25">
      <c r="A757" s="34">
        <v>84564</v>
      </c>
      <c r="B757" s="31">
        <v>79.95</v>
      </c>
      <c r="C757" s="13">
        <v>8</v>
      </c>
      <c r="D757" s="12">
        <f t="shared" si="33"/>
        <v>639.6</v>
      </c>
      <c r="E757" s="35">
        <f t="shared" si="34"/>
        <v>0.02</v>
      </c>
      <c r="F757" s="12">
        <f t="shared" si="35"/>
        <v>626.80799999999999</v>
      </c>
    </row>
    <row r="758" spans="1:6" x14ac:dyDescent="0.25">
      <c r="A758" s="34">
        <v>84581</v>
      </c>
      <c r="B758" s="31">
        <v>340.95</v>
      </c>
      <c r="C758" s="13">
        <v>8</v>
      </c>
      <c r="D758" s="12">
        <f t="shared" si="33"/>
        <v>2727.6</v>
      </c>
      <c r="E758" s="35">
        <f t="shared" si="34"/>
        <v>0.08</v>
      </c>
      <c r="F758" s="12">
        <f t="shared" si="35"/>
        <v>2509.3919999999998</v>
      </c>
    </row>
    <row r="759" spans="1:6" x14ac:dyDescent="0.25">
      <c r="A759" s="34">
        <v>84623</v>
      </c>
      <c r="B759" s="31">
        <v>799.95</v>
      </c>
      <c r="C759" s="13">
        <v>6</v>
      </c>
      <c r="D759" s="12">
        <f t="shared" si="33"/>
        <v>4799.7000000000007</v>
      </c>
      <c r="E759" s="35">
        <f t="shared" si="34"/>
        <v>0.08</v>
      </c>
      <c r="F759" s="12">
        <f t="shared" si="35"/>
        <v>4415.7240000000011</v>
      </c>
    </row>
    <row r="760" spans="1:6" x14ac:dyDescent="0.25">
      <c r="A760" s="34">
        <v>85044</v>
      </c>
      <c r="B760" s="31">
        <v>340.95</v>
      </c>
      <c r="C760" s="13">
        <v>15</v>
      </c>
      <c r="D760" s="12">
        <f t="shared" si="33"/>
        <v>5114.25</v>
      </c>
      <c r="E760" s="35">
        <f t="shared" si="34"/>
        <v>0.08</v>
      </c>
      <c r="F760" s="12">
        <f t="shared" si="35"/>
        <v>4705.1100000000006</v>
      </c>
    </row>
    <row r="761" spans="1:6" x14ac:dyDescent="0.25">
      <c r="A761" s="34">
        <v>85127</v>
      </c>
      <c r="B761" s="31">
        <v>79.95</v>
      </c>
      <c r="C761" s="13">
        <v>12</v>
      </c>
      <c r="D761" s="12">
        <f t="shared" si="33"/>
        <v>959.40000000000009</v>
      </c>
      <c r="E761" s="35">
        <f t="shared" si="34"/>
        <v>0.02</v>
      </c>
      <c r="F761" s="12">
        <f t="shared" si="35"/>
        <v>940.2120000000001</v>
      </c>
    </row>
    <row r="762" spans="1:6" x14ac:dyDescent="0.25">
      <c r="A762" s="34">
        <v>85225</v>
      </c>
      <c r="B762" s="31">
        <v>168.95</v>
      </c>
      <c r="C762" s="13">
        <v>7</v>
      </c>
      <c r="D762" s="12">
        <f t="shared" si="33"/>
        <v>1182.6499999999999</v>
      </c>
      <c r="E762" s="35">
        <f t="shared" si="34"/>
        <v>0.03</v>
      </c>
      <c r="F762" s="12">
        <f t="shared" si="35"/>
        <v>1147.1704999999999</v>
      </c>
    </row>
    <row r="763" spans="1:6" x14ac:dyDescent="0.25">
      <c r="A763" s="34">
        <v>85309</v>
      </c>
      <c r="B763" s="31">
        <v>340.95</v>
      </c>
      <c r="C763" s="13">
        <v>8</v>
      </c>
      <c r="D763" s="12">
        <f t="shared" si="33"/>
        <v>2727.6</v>
      </c>
      <c r="E763" s="35">
        <f t="shared" si="34"/>
        <v>0.08</v>
      </c>
      <c r="F763" s="12">
        <f t="shared" si="35"/>
        <v>2509.3919999999998</v>
      </c>
    </row>
    <row r="764" spans="1:6" x14ac:dyDescent="0.25">
      <c r="A764" s="34">
        <v>85365</v>
      </c>
      <c r="B764" s="31">
        <v>168.95</v>
      </c>
      <c r="C764" s="13">
        <v>7</v>
      </c>
      <c r="D764" s="12">
        <f t="shared" si="33"/>
        <v>1182.6499999999999</v>
      </c>
      <c r="E764" s="35">
        <f t="shared" si="34"/>
        <v>0.03</v>
      </c>
      <c r="F764" s="12">
        <f t="shared" si="35"/>
        <v>1147.1704999999999</v>
      </c>
    </row>
    <row r="765" spans="1:6" x14ac:dyDescent="0.25">
      <c r="A765" s="34">
        <v>85396</v>
      </c>
      <c r="B765" s="31">
        <v>799.95</v>
      </c>
      <c r="C765" s="13">
        <v>2</v>
      </c>
      <c r="D765" s="12">
        <f t="shared" si="33"/>
        <v>1599.9</v>
      </c>
      <c r="E765" s="35">
        <f t="shared" si="34"/>
        <v>4.4999999999999998E-2</v>
      </c>
      <c r="F765" s="12">
        <f t="shared" si="35"/>
        <v>1527.9045000000001</v>
      </c>
    </row>
    <row r="766" spans="1:6" x14ac:dyDescent="0.25">
      <c r="A766" s="34">
        <v>85482</v>
      </c>
      <c r="B766" s="31">
        <v>79.95</v>
      </c>
      <c r="C766" s="13">
        <v>11</v>
      </c>
      <c r="D766" s="12">
        <f t="shared" si="33"/>
        <v>879.45</v>
      </c>
      <c r="E766" s="35">
        <f t="shared" si="34"/>
        <v>0.02</v>
      </c>
      <c r="F766" s="12">
        <f t="shared" si="35"/>
        <v>861.86099999999999</v>
      </c>
    </row>
    <row r="767" spans="1:6" x14ac:dyDescent="0.25">
      <c r="A767" s="34">
        <v>85654</v>
      </c>
      <c r="B767" s="31">
        <v>79.95</v>
      </c>
      <c r="C767" s="13">
        <v>7</v>
      </c>
      <c r="D767" s="12">
        <f t="shared" si="33"/>
        <v>559.65</v>
      </c>
      <c r="E767" s="35">
        <f t="shared" si="34"/>
        <v>0.02</v>
      </c>
      <c r="F767" s="12">
        <f t="shared" si="35"/>
        <v>548.45699999999999</v>
      </c>
    </row>
    <row r="768" spans="1:6" x14ac:dyDescent="0.25">
      <c r="A768" s="34">
        <v>85678</v>
      </c>
      <c r="B768" s="31">
        <v>79.95</v>
      </c>
      <c r="C768" s="13">
        <v>9</v>
      </c>
      <c r="D768" s="12">
        <f t="shared" si="33"/>
        <v>719.55000000000007</v>
      </c>
      <c r="E768" s="35">
        <f t="shared" si="34"/>
        <v>0.02</v>
      </c>
      <c r="F768" s="12">
        <f t="shared" si="35"/>
        <v>705.15900000000011</v>
      </c>
    </row>
    <row r="769" spans="1:6" x14ac:dyDescent="0.25">
      <c r="A769" s="34">
        <v>85784</v>
      </c>
      <c r="B769" s="31">
        <v>340.95</v>
      </c>
      <c r="C769" s="13">
        <v>11</v>
      </c>
      <c r="D769" s="12">
        <f t="shared" si="33"/>
        <v>3750.45</v>
      </c>
      <c r="E769" s="35">
        <f t="shared" si="34"/>
        <v>0.08</v>
      </c>
      <c r="F769" s="12">
        <f t="shared" si="35"/>
        <v>3450.4139999999998</v>
      </c>
    </row>
    <row r="770" spans="1:6" x14ac:dyDescent="0.25">
      <c r="A770" s="34">
        <v>85921</v>
      </c>
      <c r="B770" s="31">
        <v>340.95</v>
      </c>
      <c r="C770" s="13">
        <v>11</v>
      </c>
      <c r="D770" s="12">
        <f t="shared" ref="D770:D833" si="36">B770*C770</f>
        <v>3750.45</v>
      </c>
      <c r="E770" s="35">
        <f t="shared" si="34"/>
        <v>0.08</v>
      </c>
      <c r="F770" s="12">
        <f t="shared" si="35"/>
        <v>3450.4139999999998</v>
      </c>
    </row>
    <row r="771" spans="1:6" x14ac:dyDescent="0.25">
      <c r="A771" s="34">
        <v>85927</v>
      </c>
      <c r="B771" s="31">
        <v>340.95</v>
      </c>
      <c r="C771" s="13">
        <v>11</v>
      </c>
      <c r="D771" s="12">
        <f t="shared" si="36"/>
        <v>3750.45</v>
      </c>
      <c r="E771" s="35">
        <f t="shared" ref="E771:E834" si="37">VLOOKUP(D771,$H$1:$I$7,2,3%)</f>
        <v>0.08</v>
      </c>
      <c r="F771" s="12">
        <f t="shared" ref="F771:F834" si="38">D771*(100%-E771)</f>
        <v>3450.4139999999998</v>
      </c>
    </row>
    <row r="772" spans="1:6" x14ac:dyDescent="0.25">
      <c r="A772" s="34">
        <v>85934</v>
      </c>
      <c r="B772" s="31">
        <v>340.95</v>
      </c>
      <c r="C772" s="13">
        <v>8</v>
      </c>
      <c r="D772" s="12">
        <f t="shared" si="36"/>
        <v>2727.6</v>
      </c>
      <c r="E772" s="35">
        <f t="shared" si="37"/>
        <v>0.08</v>
      </c>
      <c r="F772" s="12">
        <f t="shared" si="38"/>
        <v>2509.3919999999998</v>
      </c>
    </row>
    <row r="773" spans="1:6" x14ac:dyDescent="0.25">
      <c r="A773" s="34">
        <v>86006</v>
      </c>
      <c r="B773" s="31">
        <v>340.95</v>
      </c>
      <c r="C773" s="13">
        <v>14</v>
      </c>
      <c r="D773" s="12">
        <f t="shared" si="36"/>
        <v>4773.3</v>
      </c>
      <c r="E773" s="35">
        <f t="shared" si="37"/>
        <v>0.08</v>
      </c>
      <c r="F773" s="12">
        <f t="shared" si="38"/>
        <v>4391.4360000000006</v>
      </c>
    </row>
    <row r="774" spans="1:6" x14ac:dyDescent="0.25">
      <c r="A774" s="34">
        <v>86071</v>
      </c>
      <c r="B774" s="31">
        <v>340.95</v>
      </c>
      <c r="C774" s="13">
        <v>9</v>
      </c>
      <c r="D774" s="12">
        <f t="shared" si="36"/>
        <v>3068.5499999999997</v>
      </c>
      <c r="E774" s="35">
        <f t="shared" si="37"/>
        <v>0.08</v>
      </c>
      <c r="F774" s="12">
        <f t="shared" si="38"/>
        <v>2823.0659999999998</v>
      </c>
    </row>
    <row r="775" spans="1:6" x14ac:dyDescent="0.25">
      <c r="A775" s="34">
        <v>86242</v>
      </c>
      <c r="B775" s="31">
        <v>340.95</v>
      </c>
      <c r="C775" s="13">
        <v>4</v>
      </c>
      <c r="D775" s="12">
        <f t="shared" si="36"/>
        <v>1363.8</v>
      </c>
      <c r="E775" s="35">
        <f t="shared" si="37"/>
        <v>0.03</v>
      </c>
      <c r="F775" s="12">
        <f t="shared" si="38"/>
        <v>1322.886</v>
      </c>
    </row>
    <row r="776" spans="1:6" x14ac:dyDescent="0.25">
      <c r="A776" s="34">
        <v>86247</v>
      </c>
      <c r="B776" s="31">
        <v>168.95</v>
      </c>
      <c r="C776" s="13">
        <v>10</v>
      </c>
      <c r="D776" s="12">
        <f t="shared" si="36"/>
        <v>1689.5</v>
      </c>
      <c r="E776" s="35">
        <f t="shared" si="37"/>
        <v>4.4999999999999998E-2</v>
      </c>
      <c r="F776" s="12">
        <f t="shared" si="38"/>
        <v>1613.4724999999999</v>
      </c>
    </row>
    <row r="777" spans="1:6" x14ac:dyDescent="0.25">
      <c r="A777" s="34">
        <v>86549</v>
      </c>
      <c r="B777" s="31">
        <v>799.95</v>
      </c>
      <c r="C777" s="13">
        <v>7</v>
      </c>
      <c r="D777" s="12">
        <f t="shared" si="36"/>
        <v>5599.6500000000005</v>
      </c>
      <c r="E777" s="35">
        <f t="shared" si="37"/>
        <v>0.08</v>
      </c>
      <c r="F777" s="12">
        <f t="shared" si="38"/>
        <v>5151.6780000000008</v>
      </c>
    </row>
    <row r="778" spans="1:6" x14ac:dyDescent="0.25">
      <c r="A778" s="34">
        <v>86600</v>
      </c>
      <c r="B778" s="31">
        <v>340.95</v>
      </c>
      <c r="C778" s="13">
        <v>6</v>
      </c>
      <c r="D778" s="12">
        <f t="shared" si="36"/>
        <v>2045.6999999999998</v>
      </c>
      <c r="E778" s="35">
        <f t="shared" si="37"/>
        <v>0.06</v>
      </c>
      <c r="F778" s="12">
        <f t="shared" si="38"/>
        <v>1922.9579999999996</v>
      </c>
    </row>
    <row r="779" spans="1:6" x14ac:dyDescent="0.25">
      <c r="A779" s="34">
        <v>86680</v>
      </c>
      <c r="B779" s="31">
        <v>168.95</v>
      </c>
      <c r="C779" s="13">
        <v>6</v>
      </c>
      <c r="D779" s="12">
        <f t="shared" si="36"/>
        <v>1013.6999999999999</v>
      </c>
      <c r="E779" s="35">
        <f t="shared" si="37"/>
        <v>0.03</v>
      </c>
      <c r="F779" s="12">
        <f t="shared" si="38"/>
        <v>983.28899999999987</v>
      </c>
    </row>
    <row r="780" spans="1:6" x14ac:dyDescent="0.25">
      <c r="A780" s="34">
        <v>86747</v>
      </c>
      <c r="B780" s="31">
        <v>79.95</v>
      </c>
      <c r="C780" s="13">
        <v>12</v>
      </c>
      <c r="D780" s="12">
        <f t="shared" si="36"/>
        <v>959.40000000000009</v>
      </c>
      <c r="E780" s="35">
        <f t="shared" si="37"/>
        <v>0.02</v>
      </c>
      <c r="F780" s="12">
        <f t="shared" si="38"/>
        <v>940.2120000000001</v>
      </c>
    </row>
    <row r="781" spans="1:6" x14ac:dyDescent="0.25">
      <c r="A781" s="34">
        <v>86768</v>
      </c>
      <c r="B781" s="31">
        <v>168.95</v>
      </c>
      <c r="C781" s="13">
        <v>6</v>
      </c>
      <c r="D781" s="12">
        <f t="shared" si="36"/>
        <v>1013.6999999999999</v>
      </c>
      <c r="E781" s="35">
        <f t="shared" si="37"/>
        <v>0.03</v>
      </c>
      <c r="F781" s="12">
        <f t="shared" si="38"/>
        <v>983.28899999999987</v>
      </c>
    </row>
    <row r="782" spans="1:6" x14ac:dyDescent="0.25">
      <c r="A782" s="34">
        <v>86795</v>
      </c>
      <c r="B782" s="31">
        <v>79.95</v>
      </c>
      <c r="C782" s="13">
        <v>3</v>
      </c>
      <c r="D782" s="12">
        <f t="shared" si="36"/>
        <v>239.85000000000002</v>
      </c>
      <c r="E782" s="35">
        <f t="shared" si="37"/>
        <v>0</v>
      </c>
      <c r="F782" s="12">
        <f t="shared" si="38"/>
        <v>239.85000000000002</v>
      </c>
    </row>
    <row r="783" spans="1:6" x14ac:dyDescent="0.25">
      <c r="A783" s="34">
        <v>86816</v>
      </c>
      <c r="B783" s="31">
        <v>79.95</v>
      </c>
      <c r="C783" s="13">
        <v>11</v>
      </c>
      <c r="D783" s="12">
        <f t="shared" si="36"/>
        <v>879.45</v>
      </c>
      <c r="E783" s="35">
        <f t="shared" si="37"/>
        <v>0.02</v>
      </c>
      <c r="F783" s="12">
        <f t="shared" si="38"/>
        <v>861.86099999999999</v>
      </c>
    </row>
    <row r="784" spans="1:6" x14ac:dyDescent="0.25">
      <c r="A784" s="34">
        <v>86987</v>
      </c>
      <c r="B784" s="31">
        <v>340.95</v>
      </c>
      <c r="C784" s="13">
        <v>8</v>
      </c>
      <c r="D784" s="12">
        <f t="shared" si="36"/>
        <v>2727.6</v>
      </c>
      <c r="E784" s="35">
        <f t="shared" si="37"/>
        <v>0.08</v>
      </c>
      <c r="F784" s="12">
        <f t="shared" si="38"/>
        <v>2509.3919999999998</v>
      </c>
    </row>
    <row r="785" spans="1:6" x14ac:dyDescent="0.25">
      <c r="A785" s="34">
        <v>87233</v>
      </c>
      <c r="B785" s="31">
        <v>340.95</v>
      </c>
      <c r="C785" s="13">
        <v>12</v>
      </c>
      <c r="D785" s="12">
        <f t="shared" si="36"/>
        <v>4091.3999999999996</v>
      </c>
      <c r="E785" s="35">
        <f t="shared" si="37"/>
        <v>0.08</v>
      </c>
      <c r="F785" s="12">
        <f t="shared" si="38"/>
        <v>3764.0879999999997</v>
      </c>
    </row>
    <row r="786" spans="1:6" x14ac:dyDescent="0.25">
      <c r="A786" s="34">
        <v>87436</v>
      </c>
      <c r="B786" s="31">
        <v>799.95</v>
      </c>
      <c r="C786" s="13">
        <v>1</v>
      </c>
      <c r="D786" s="12">
        <f t="shared" si="36"/>
        <v>799.95</v>
      </c>
      <c r="E786" s="35">
        <f t="shared" si="37"/>
        <v>0.02</v>
      </c>
      <c r="F786" s="12">
        <f t="shared" si="38"/>
        <v>783.95100000000002</v>
      </c>
    </row>
    <row r="787" spans="1:6" x14ac:dyDescent="0.25">
      <c r="A787" s="34">
        <v>87619</v>
      </c>
      <c r="B787" s="31">
        <v>168.95</v>
      </c>
      <c r="C787" s="13">
        <v>8</v>
      </c>
      <c r="D787" s="12">
        <f t="shared" si="36"/>
        <v>1351.6</v>
      </c>
      <c r="E787" s="35">
        <f t="shared" si="37"/>
        <v>0.03</v>
      </c>
      <c r="F787" s="12">
        <f t="shared" si="38"/>
        <v>1311.0519999999999</v>
      </c>
    </row>
    <row r="788" spans="1:6" x14ac:dyDescent="0.25">
      <c r="A788" s="34">
        <v>87867</v>
      </c>
      <c r="B788" s="31">
        <v>799.95</v>
      </c>
      <c r="C788" s="13">
        <v>6</v>
      </c>
      <c r="D788" s="12">
        <f t="shared" si="36"/>
        <v>4799.7000000000007</v>
      </c>
      <c r="E788" s="35">
        <f t="shared" si="37"/>
        <v>0.08</v>
      </c>
      <c r="F788" s="12">
        <f t="shared" si="38"/>
        <v>4415.7240000000011</v>
      </c>
    </row>
    <row r="789" spans="1:6" x14ac:dyDescent="0.25">
      <c r="A789" s="34">
        <v>87875</v>
      </c>
      <c r="B789" s="31">
        <v>340.95</v>
      </c>
      <c r="C789" s="13">
        <v>12</v>
      </c>
      <c r="D789" s="12">
        <f t="shared" si="36"/>
        <v>4091.3999999999996</v>
      </c>
      <c r="E789" s="35">
        <f t="shared" si="37"/>
        <v>0.08</v>
      </c>
      <c r="F789" s="12">
        <f t="shared" si="38"/>
        <v>3764.0879999999997</v>
      </c>
    </row>
    <row r="790" spans="1:6" x14ac:dyDescent="0.25">
      <c r="A790" s="34">
        <v>88046</v>
      </c>
      <c r="B790" s="31">
        <v>340.95</v>
      </c>
      <c r="C790" s="13">
        <v>12</v>
      </c>
      <c r="D790" s="12">
        <f t="shared" si="36"/>
        <v>4091.3999999999996</v>
      </c>
      <c r="E790" s="35">
        <f t="shared" si="37"/>
        <v>0.08</v>
      </c>
      <c r="F790" s="12">
        <f t="shared" si="38"/>
        <v>3764.0879999999997</v>
      </c>
    </row>
    <row r="791" spans="1:6" x14ac:dyDescent="0.25">
      <c r="A791" s="34">
        <v>88050</v>
      </c>
      <c r="B791" s="31">
        <v>799.95</v>
      </c>
      <c r="C791" s="13">
        <v>6</v>
      </c>
      <c r="D791" s="12">
        <f t="shared" si="36"/>
        <v>4799.7000000000007</v>
      </c>
      <c r="E791" s="35">
        <f t="shared" si="37"/>
        <v>0.08</v>
      </c>
      <c r="F791" s="12">
        <f t="shared" si="38"/>
        <v>4415.7240000000011</v>
      </c>
    </row>
    <row r="792" spans="1:6" x14ac:dyDescent="0.25">
      <c r="A792" s="34">
        <v>88072</v>
      </c>
      <c r="B792" s="31">
        <v>168.95</v>
      </c>
      <c r="C792" s="13">
        <v>3</v>
      </c>
      <c r="D792" s="12">
        <f t="shared" si="36"/>
        <v>506.84999999999997</v>
      </c>
      <c r="E792" s="35">
        <f t="shared" si="37"/>
        <v>0.02</v>
      </c>
      <c r="F792" s="12">
        <f t="shared" si="38"/>
        <v>496.71299999999997</v>
      </c>
    </row>
    <row r="793" spans="1:6" x14ac:dyDescent="0.25">
      <c r="A793" s="34">
        <v>88271</v>
      </c>
      <c r="B793" s="31">
        <v>340.95</v>
      </c>
      <c r="C793" s="13">
        <v>13</v>
      </c>
      <c r="D793" s="12">
        <f t="shared" si="36"/>
        <v>4432.3499999999995</v>
      </c>
      <c r="E793" s="35">
        <f t="shared" si="37"/>
        <v>0.08</v>
      </c>
      <c r="F793" s="12">
        <f t="shared" si="38"/>
        <v>4077.7619999999997</v>
      </c>
    </row>
    <row r="794" spans="1:6" x14ac:dyDescent="0.25">
      <c r="A794" s="34">
        <v>88307</v>
      </c>
      <c r="B794" s="31">
        <v>79.95</v>
      </c>
      <c r="C794" s="13">
        <v>8</v>
      </c>
      <c r="D794" s="12">
        <f t="shared" si="36"/>
        <v>639.6</v>
      </c>
      <c r="E794" s="35">
        <f t="shared" si="37"/>
        <v>0.02</v>
      </c>
      <c r="F794" s="12">
        <f t="shared" si="38"/>
        <v>626.80799999999999</v>
      </c>
    </row>
    <row r="795" spans="1:6" x14ac:dyDescent="0.25">
      <c r="A795" s="34">
        <v>88369</v>
      </c>
      <c r="B795" s="31">
        <v>340.95</v>
      </c>
      <c r="C795" s="13">
        <v>7</v>
      </c>
      <c r="D795" s="12">
        <f t="shared" si="36"/>
        <v>2386.65</v>
      </c>
      <c r="E795" s="35">
        <f t="shared" si="37"/>
        <v>0.06</v>
      </c>
      <c r="F795" s="12">
        <f t="shared" si="38"/>
        <v>2243.451</v>
      </c>
    </row>
    <row r="796" spans="1:6" x14ac:dyDescent="0.25">
      <c r="A796" s="34">
        <v>88457</v>
      </c>
      <c r="B796" s="31">
        <v>799.95</v>
      </c>
      <c r="C796" s="13">
        <v>8</v>
      </c>
      <c r="D796" s="12">
        <f t="shared" si="36"/>
        <v>6399.6</v>
      </c>
      <c r="E796" s="35">
        <f t="shared" si="37"/>
        <v>0.08</v>
      </c>
      <c r="F796" s="12">
        <f t="shared" si="38"/>
        <v>5887.6320000000005</v>
      </c>
    </row>
    <row r="797" spans="1:6" x14ac:dyDescent="0.25">
      <c r="A797" s="34">
        <v>88530</v>
      </c>
      <c r="B797" s="31">
        <v>168.95</v>
      </c>
      <c r="C797" s="13">
        <v>13</v>
      </c>
      <c r="D797" s="12">
        <f t="shared" si="36"/>
        <v>2196.35</v>
      </c>
      <c r="E797" s="35">
        <f t="shared" si="37"/>
        <v>0.06</v>
      </c>
      <c r="F797" s="12">
        <f t="shared" si="38"/>
        <v>2064.569</v>
      </c>
    </row>
    <row r="798" spans="1:6" x14ac:dyDescent="0.25">
      <c r="A798" s="34">
        <v>88545</v>
      </c>
      <c r="B798" s="31">
        <v>168.95</v>
      </c>
      <c r="C798" s="13">
        <v>18</v>
      </c>
      <c r="D798" s="12">
        <f t="shared" si="36"/>
        <v>3041.1</v>
      </c>
      <c r="E798" s="35">
        <f t="shared" si="37"/>
        <v>0.08</v>
      </c>
      <c r="F798" s="12">
        <f t="shared" si="38"/>
        <v>2797.8119999999999</v>
      </c>
    </row>
    <row r="799" spans="1:6" x14ac:dyDescent="0.25">
      <c r="A799" s="34">
        <v>88573</v>
      </c>
      <c r="B799" s="31">
        <v>340.95</v>
      </c>
      <c r="C799" s="13">
        <v>8</v>
      </c>
      <c r="D799" s="12">
        <f t="shared" si="36"/>
        <v>2727.6</v>
      </c>
      <c r="E799" s="35">
        <f t="shared" si="37"/>
        <v>0.08</v>
      </c>
      <c r="F799" s="12">
        <f t="shared" si="38"/>
        <v>2509.3919999999998</v>
      </c>
    </row>
    <row r="800" spans="1:6" x14ac:dyDescent="0.25">
      <c r="A800" s="34">
        <v>88733</v>
      </c>
      <c r="B800" s="31">
        <v>168.95</v>
      </c>
      <c r="C800" s="13">
        <v>11</v>
      </c>
      <c r="D800" s="12">
        <f t="shared" si="36"/>
        <v>1858.4499999999998</v>
      </c>
      <c r="E800" s="35">
        <f t="shared" si="37"/>
        <v>4.4999999999999998E-2</v>
      </c>
      <c r="F800" s="12">
        <f t="shared" si="38"/>
        <v>1774.8197499999997</v>
      </c>
    </row>
    <row r="801" spans="1:6" x14ac:dyDescent="0.25">
      <c r="A801" s="34">
        <v>88952</v>
      </c>
      <c r="B801" s="31">
        <v>79.95</v>
      </c>
      <c r="C801" s="13">
        <v>8</v>
      </c>
      <c r="D801" s="12">
        <f t="shared" si="36"/>
        <v>639.6</v>
      </c>
      <c r="E801" s="35">
        <f t="shared" si="37"/>
        <v>0.02</v>
      </c>
      <c r="F801" s="12">
        <f t="shared" si="38"/>
        <v>626.80799999999999</v>
      </c>
    </row>
    <row r="802" spans="1:6" x14ac:dyDescent="0.25">
      <c r="A802" s="34">
        <v>88963</v>
      </c>
      <c r="B802" s="31">
        <v>168.95</v>
      </c>
      <c r="C802" s="13">
        <v>7</v>
      </c>
      <c r="D802" s="12">
        <f t="shared" si="36"/>
        <v>1182.6499999999999</v>
      </c>
      <c r="E802" s="35">
        <f t="shared" si="37"/>
        <v>0.03</v>
      </c>
      <c r="F802" s="12">
        <f t="shared" si="38"/>
        <v>1147.1704999999999</v>
      </c>
    </row>
    <row r="803" spans="1:6" x14ac:dyDescent="0.25">
      <c r="A803" s="34">
        <v>88982</v>
      </c>
      <c r="B803" s="31">
        <v>168.95</v>
      </c>
      <c r="C803" s="13">
        <v>9</v>
      </c>
      <c r="D803" s="12">
        <f t="shared" si="36"/>
        <v>1520.55</v>
      </c>
      <c r="E803" s="35">
        <f t="shared" si="37"/>
        <v>4.4999999999999998E-2</v>
      </c>
      <c r="F803" s="12">
        <f t="shared" si="38"/>
        <v>1452.1252499999998</v>
      </c>
    </row>
    <row r="804" spans="1:6" x14ac:dyDescent="0.25">
      <c r="A804" s="34">
        <v>88985</v>
      </c>
      <c r="B804" s="31">
        <v>799.95</v>
      </c>
      <c r="C804" s="13">
        <v>13</v>
      </c>
      <c r="D804" s="12">
        <f t="shared" si="36"/>
        <v>10399.35</v>
      </c>
      <c r="E804" s="35">
        <f t="shared" si="37"/>
        <v>0.08</v>
      </c>
      <c r="F804" s="12">
        <f t="shared" si="38"/>
        <v>9567.402</v>
      </c>
    </row>
    <row r="805" spans="1:6" x14ac:dyDescent="0.25">
      <c r="A805" s="34">
        <v>89111</v>
      </c>
      <c r="B805" s="31">
        <v>168.95</v>
      </c>
      <c r="C805" s="13">
        <v>12</v>
      </c>
      <c r="D805" s="12">
        <f t="shared" si="36"/>
        <v>2027.3999999999999</v>
      </c>
      <c r="E805" s="35">
        <f t="shared" si="37"/>
        <v>0.06</v>
      </c>
      <c r="F805" s="12">
        <f t="shared" si="38"/>
        <v>1905.7559999999999</v>
      </c>
    </row>
    <row r="806" spans="1:6" x14ac:dyDescent="0.25">
      <c r="A806" s="34">
        <v>89138</v>
      </c>
      <c r="B806" s="31">
        <v>340.95</v>
      </c>
      <c r="C806" s="13">
        <v>12</v>
      </c>
      <c r="D806" s="12">
        <f t="shared" si="36"/>
        <v>4091.3999999999996</v>
      </c>
      <c r="E806" s="35">
        <f t="shared" si="37"/>
        <v>0.08</v>
      </c>
      <c r="F806" s="12">
        <f t="shared" si="38"/>
        <v>3764.0879999999997</v>
      </c>
    </row>
    <row r="807" spans="1:6" x14ac:dyDescent="0.25">
      <c r="A807" s="34">
        <v>89253</v>
      </c>
      <c r="B807" s="31">
        <v>799.95</v>
      </c>
      <c r="C807" s="13">
        <v>7</v>
      </c>
      <c r="D807" s="12">
        <f t="shared" si="36"/>
        <v>5599.6500000000005</v>
      </c>
      <c r="E807" s="35">
        <f t="shared" si="37"/>
        <v>0.08</v>
      </c>
      <c r="F807" s="12">
        <f t="shared" si="38"/>
        <v>5151.6780000000008</v>
      </c>
    </row>
    <row r="808" spans="1:6" x14ac:dyDescent="0.25">
      <c r="A808" s="34">
        <v>89404</v>
      </c>
      <c r="B808" s="31">
        <v>340.95</v>
      </c>
      <c r="C808" s="13">
        <v>14</v>
      </c>
      <c r="D808" s="12">
        <f t="shared" si="36"/>
        <v>4773.3</v>
      </c>
      <c r="E808" s="35">
        <f t="shared" si="37"/>
        <v>0.08</v>
      </c>
      <c r="F808" s="12">
        <f t="shared" si="38"/>
        <v>4391.4360000000006</v>
      </c>
    </row>
    <row r="809" spans="1:6" x14ac:dyDescent="0.25">
      <c r="A809" s="34">
        <v>89421</v>
      </c>
      <c r="B809" s="31">
        <v>799.95</v>
      </c>
      <c r="C809" s="13">
        <v>15</v>
      </c>
      <c r="D809" s="12">
        <f t="shared" si="36"/>
        <v>11999.25</v>
      </c>
      <c r="E809" s="35">
        <f t="shared" si="37"/>
        <v>0.08</v>
      </c>
      <c r="F809" s="12">
        <f t="shared" si="38"/>
        <v>11039.310000000001</v>
      </c>
    </row>
    <row r="810" spans="1:6" x14ac:dyDescent="0.25">
      <c r="A810" s="34">
        <v>89511</v>
      </c>
      <c r="B810" s="31">
        <v>340.95</v>
      </c>
      <c r="C810" s="13">
        <v>14</v>
      </c>
      <c r="D810" s="12">
        <f t="shared" si="36"/>
        <v>4773.3</v>
      </c>
      <c r="E810" s="35">
        <f t="shared" si="37"/>
        <v>0.08</v>
      </c>
      <c r="F810" s="12">
        <f t="shared" si="38"/>
        <v>4391.4360000000006</v>
      </c>
    </row>
    <row r="811" spans="1:6" x14ac:dyDescent="0.25">
      <c r="A811" s="34">
        <v>89513</v>
      </c>
      <c r="B811" s="31">
        <v>799.95</v>
      </c>
      <c r="C811" s="13">
        <v>7</v>
      </c>
      <c r="D811" s="12">
        <f t="shared" si="36"/>
        <v>5599.6500000000005</v>
      </c>
      <c r="E811" s="35">
        <f t="shared" si="37"/>
        <v>0.08</v>
      </c>
      <c r="F811" s="12">
        <f t="shared" si="38"/>
        <v>5151.6780000000008</v>
      </c>
    </row>
    <row r="812" spans="1:6" x14ac:dyDescent="0.25">
      <c r="A812" s="34">
        <v>89616</v>
      </c>
      <c r="B812" s="31">
        <v>799.95</v>
      </c>
      <c r="C812" s="13">
        <v>14</v>
      </c>
      <c r="D812" s="12">
        <f t="shared" si="36"/>
        <v>11199.300000000001</v>
      </c>
      <c r="E812" s="35">
        <f t="shared" si="37"/>
        <v>0.08</v>
      </c>
      <c r="F812" s="12">
        <f t="shared" si="38"/>
        <v>10303.356000000002</v>
      </c>
    </row>
    <row r="813" spans="1:6" x14ac:dyDescent="0.25">
      <c r="A813" s="34">
        <v>89620</v>
      </c>
      <c r="B813" s="31">
        <v>340.95</v>
      </c>
      <c r="C813" s="13">
        <v>2</v>
      </c>
      <c r="D813" s="12">
        <f t="shared" si="36"/>
        <v>681.9</v>
      </c>
      <c r="E813" s="35">
        <f t="shared" si="37"/>
        <v>0.02</v>
      </c>
      <c r="F813" s="12">
        <f t="shared" si="38"/>
        <v>668.26199999999994</v>
      </c>
    </row>
    <row r="814" spans="1:6" x14ac:dyDescent="0.25">
      <c r="A814" s="34">
        <v>89665</v>
      </c>
      <c r="B814" s="31">
        <v>168.95</v>
      </c>
      <c r="C814" s="13">
        <v>6</v>
      </c>
      <c r="D814" s="12">
        <f t="shared" si="36"/>
        <v>1013.6999999999999</v>
      </c>
      <c r="E814" s="35">
        <f t="shared" si="37"/>
        <v>0.03</v>
      </c>
      <c r="F814" s="12">
        <f t="shared" si="38"/>
        <v>983.28899999999987</v>
      </c>
    </row>
    <row r="815" spans="1:6" x14ac:dyDescent="0.25">
      <c r="A815" s="34">
        <v>89763</v>
      </c>
      <c r="B815" s="31">
        <v>340.95</v>
      </c>
      <c r="C815" s="13">
        <v>10</v>
      </c>
      <c r="D815" s="12">
        <f t="shared" si="36"/>
        <v>3409.5</v>
      </c>
      <c r="E815" s="35">
        <f t="shared" si="37"/>
        <v>0.08</v>
      </c>
      <c r="F815" s="12">
        <f t="shared" si="38"/>
        <v>3136.7400000000002</v>
      </c>
    </row>
    <row r="816" spans="1:6" x14ac:dyDescent="0.25">
      <c r="A816" s="34">
        <v>90045</v>
      </c>
      <c r="B816" s="31">
        <v>168.95</v>
      </c>
      <c r="C816" s="13">
        <v>8</v>
      </c>
      <c r="D816" s="12">
        <f t="shared" si="36"/>
        <v>1351.6</v>
      </c>
      <c r="E816" s="35">
        <f t="shared" si="37"/>
        <v>0.03</v>
      </c>
      <c r="F816" s="12">
        <f t="shared" si="38"/>
        <v>1311.0519999999999</v>
      </c>
    </row>
    <row r="817" spans="1:6" x14ac:dyDescent="0.25">
      <c r="A817" s="34">
        <v>90224</v>
      </c>
      <c r="B817" s="31">
        <v>340.95</v>
      </c>
      <c r="C817" s="13">
        <v>4</v>
      </c>
      <c r="D817" s="12">
        <f t="shared" si="36"/>
        <v>1363.8</v>
      </c>
      <c r="E817" s="35">
        <f t="shared" si="37"/>
        <v>0.03</v>
      </c>
      <c r="F817" s="12">
        <f t="shared" si="38"/>
        <v>1322.886</v>
      </c>
    </row>
    <row r="818" spans="1:6" x14ac:dyDescent="0.25">
      <c r="A818" s="34">
        <v>90260</v>
      </c>
      <c r="B818" s="31">
        <v>340.95</v>
      </c>
      <c r="C818" s="13">
        <v>4</v>
      </c>
      <c r="D818" s="12">
        <f t="shared" si="36"/>
        <v>1363.8</v>
      </c>
      <c r="E818" s="35">
        <f t="shared" si="37"/>
        <v>0.03</v>
      </c>
      <c r="F818" s="12">
        <f t="shared" si="38"/>
        <v>1322.886</v>
      </c>
    </row>
    <row r="819" spans="1:6" x14ac:dyDescent="0.25">
      <c r="A819" s="34">
        <v>90277</v>
      </c>
      <c r="B819" s="31">
        <v>340.95</v>
      </c>
      <c r="C819" s="13">
        <v>8</v>
      </c>
      <c r="D819" s="12">
        <f t="shared" si="36"/>
        <v>2727.6</v>
      </c>
      <c r="E819" s="35">
        <f t="shared" si="37"/>
        <v>0.08</v>
      </c>
      <c r="F819" s="12">
        <f t="shared" si="38"/>
        <v>2509.3919999999998</v>
      </c>
    </row>
    <row r="820" spans="1:6" x14ac:dyDescent="0.25">
      <c r="A820" s="34">
        <v>90345</v>
      </c>
      <c r="B820" s="31">
        <v>168.95</v>
      </c>
      <c r="C820" s="13">
        <v>3</v>
      </c>
      <c r="D820" s="12">
        <f t="shared" si="36"/>
        <v>506.84999999999997</v>
      </c>
      <c r="E820" s="35">
        <f t="shared" si="37"/>
        <v>0.02</v>
      </c>
      <c r="F820" s="12">
        <f t="shared" si="38"/>
        <v>496.71299999999997</v>
      </c>
    </row>
    <row r="821" spans="1:6" x14ac:dyDescent="0.25">
      <c r="A821" s="34">
        <v>90380</v>
      </c>
      <c r="B821" s="31">
        <v>79.95</v>
      </c>
      <c r="C821" s="13">
        <v>7</v>
      </c>
      <c r="D821" s="12">
        <f t="shared" si="36"/>
        <v>559.65</v>
      </c>
      <c r="E821" s="35">
        <f t="shared" si="37"/>
        <v>0.02</v>
      </c>
      <c r="F821" s="12">
        <f t="shared" si="38"/>
        <v>548.45699999999999</v>
      </c>
    </row>
    <row r="822" spans="1:6" x14ac:dyDescent="0.25">
      <c r="A822" s="34">
        <v>90426</v>
      </c>
      <c r="B822" s="31">
        <v>799.95</v>
      </c>
      <c r="C822" s="13">
        <v>13</v>
      </c>
      <c r="D822" s="12">
        <f t="shared" si="36"/>
        <v>10399.35</v>
      </c>
      <c r="E822" s="35">
        <f t="shared" si="37"/>
        <v>0.08</v>
      </c>
      <c r="F822" s="12">
        <f t="shared" si="38"/>
        <v>9567.402</v>
      </c>
    </row>
    <row r="823" spans="1:6" x14ac:dyDescent="0.25">
      <c r="A823" s="34">
        <v>90784</v>
      </c>
      <c r="B823" s="31">
        <v>799.95</v>
      </c>
      <c r="C823" s="13">
        <v>3</v>
      </c>
      <c r="D823" s="12">
        <f t="shared" si="36"/>
        <v>2399.8500000000004</v>
      </c>
      <c r="E823" s="35">
        <f t="shared" si="37"/>
        <v>0.06</v>
      </c>
      <c r="F823" s="12">
        <f t="shared" si="38"/>
        <v>2255.8590000000004</v>
      </c>
    </row>
    <row r="824" spans="1:6" x14ac:dyDescent="0.25">
      <c r="A824" s="34">
        <v>90968</v>
      </c>
      <c r="B824" s="31">
        <v>340.95</v>
      </c>
      <c r="C824" s="13">
        <v>2</v>
      </c>
      <c r="D824" s="12">
        <f t="shared" si="36"/>
        <v>681.9</v>
      </c>
      <c r="E824" s="35">
        <f t="shared" si="37"/>
        <v>0.02</v>
      </c>
      <c r="F824" s="12">
        <f t="shared" si="38"/>
        <v>668.26199999999994</v>
      </c>
    </row>
    <row r="825" spans="1:6" x14ac:dyDescent="0.25">
      <c r="A825" s="34">
        <v>90993</v>
      </c>
      <c r="B825" s="31">
        <v>799.95</v>
      </c>
      <c r="C825" s="13">
        <v>8</v>
      </c>
      <c r="D825" s="12">
        <f t="shared" si="36"/>
        <v>6399.6</v>
      </c>
      <c r="E825" s="35">
        <f t="shared" si="37"/>
        <v>0.08</v>
      </c>
      <c r="F825" s="12">
        <f t="shared" si="38"/>
        <v>5887.6320000000005</v>
      </c>
    </row>
    <row r="826" spans="1:6" x14ac:dyDescent="0.25">
      <c r="A826" s="34">
        <v>91006</v>
      </c>
      <c r="B826" s="31">
        <v>340.95</v>
      </c>
      <c r="C826" s="13">
        <v>4</v>
      </c>
      <c r="D826" s="12">
        <f t="shared" si="36"/>
        <v>1363.8</v>
      </c>
      <c r="E826" s="35">
        <f t="shared" si="37"/>
        <v>0.03</v>
      </c>
      <c r="F826" s="12">
        <f t="shared" si="38"/>
        <v>1322.886</v>
      </c>
    </row>
    <row r="827" spans="1:6" x14ac:dyDescent="0.25">
      <c r="A827" s="34">
        <v>91175</v>
      </c>
      <c r="B827" s="31">
        <v>799.95</v>
      </c>
      <c r="C827" s="13">
        <v>12</v>
      </c>
      <c r="D827" s="12">
        <f t="shared" si="36"/>
        <v>9599.4000000000015</v>
      </c>
      <c r="E827" s="35">
        <f t="shared" si="37"/>
        <v>0.08</v>
      </c>
      <c r="F827" s="12">
        <f t="shared" si="38"/>
        <v>8831.4480000000021</v>
      </c>
    </row>
    <row r="828" spans="1:6" x14ac:dyDescent="0.25">
      <c r="A828" s="34">
        <v>91338</v>
      </c>
      <c r="B828" s="31">
        <v>340.95</v>
      </c>
      <c r="C828" s="13">
        <v>13</v>
      </c>
      <c r="D828" s="12">
        <f t="shared" si="36"/>
        <v>4432.3499999999995</v>
      </c>
      <c r="E828" s="35">
        <f t="shared" si="37"/>
        <v>0.08</v>
      </c>
      <c r="F828" s="12">
        <f t="shared" si="38"/>
        <v>4077.7619999999997</v>
      </c>
    </row>
    <row r="829" spans="1:6" x14ac:dyDescent="0.25">
      <c r="A829" s="34">
        <v>91373</v>
      </c>
      <c r="B829" s="31">
        <v>168.95</v>
      </c>
      <c r="C829" s="13">
        <v>1</v>
      </c>
      <c r="D829" s="12">
        <f t="shared" si="36"/>
        <v>168.95</v>
      </c>
      <c r="E829" s="35">
        <f t="shared" si="37"/>
        <v>0</v>
      </c>
      <c r="F829" s="12">
        <f t="shared" si="38"/>
        <v>168.95</v>
      </c>
    </row>
    <row r="830" spans="1:6" x14ac:dyDescent="0.25">
      <c r="A830" s="34">
        <v>91426</v>
      </c>
      <c r="B830" s="31">
        <v>79.95</v>
      </c>
      <c r="C830" s="13">
        <v>10</v>
      </c>
      <c r="D830" s="12">
        <f t="shared" si="36"/>
        <v>799.5</v>
      </c>
      <c r="E830" s="35">
        <f t="shared" si="37"/>
        <v>0.02</v>
      </c>
      <c r="F830" s="12">
        <f t="shared" si="38"/>
        <v>783.51</v>
      </c>
    </row>
    <row r="831" spans="1:6" x14ac:dyDescent="0.25">
      <c r="A831" s="34">
        <v>91550</v>
      </c>
      <c r="B831" s="31">
        <v>79.95</v>
      </c>
      <c r="C831" s="13">
        <v>9</v>
      </c>
      <c r="D831" s="12">
        <f t="shared" si="36"/>
        <v>719.55000000000007</v>
      </c>
      <c r="E831" s="35">
        <f t="shared" si="37"/>
        <v>0.02</v>
      </c>
      <c r="F831" s="12">
        <f t="shared" si="38"/>
        <v>705.15900000000011</v>
      </c>
    </row>
    <row r="832" spans="1:6" x14ac:dyDescent="0.25">
      <c r="A832" s="34">
        <v>91681</v>
      </c>
      <c r="B832" s="31">
        <v>79.95</v>
      </c>
      <c r="C832" s="13">
        <v>2</v>
      </c>
      <c r="D832" s="12">
        <f t="shared" si="36"/>
        <v>159.9</v>
      </c>
      <c r="E832" s="35">
        <f t="shared" si="37"/>
        <v>0</v>
      </c>
      <c r="F832" s="12">
        <f t="shared" si="38"/>
        <v>159.9</v>
      </c>
    </row>
    <row r="833" spans="1:6" x14ac:dyDescent="0.25">
      <c r="A833" s="34">
        <v>91775</v>
      </c>
      <c r="B833" s="31">
        <v>340.95</v>
      </c>
      <c r="C833" s="13">
        <v>1</v>
      </c>
      <c r="D833" s="12">
        <f t="shared" si="36"/>
        <v>340.95</v>
      </c>
      <c r="E833" s="35">
        <f t="shared" si="37"/>
        <v>0</v>
      </c>
      <c r="F833" s="12">
        <f t="shared" si="38"/>
        <v>340.95</v>
      </c>
    </row>
    <row r="834" spans="1:6" x14ac:dyDescent="0.25">
      <c r="A834" s="34">
        <v>91893</v>
      </c>
      <c r="B834" s="31">
        <v>340.95</v>
      </c>
      <c r="C834" s="13">
        <v>9</v>
      </c>
      <c r="D834" s="12">
        <f t="shared" ref="D834:D897" si="39">B834*C834</f>
        <v>3068.5499999999997</v>
      </c>
      <c r="E834" s="35">
        <f t="shared" si="37"/>
        <v>0.08</v>
      </c>
      <c r="F834" s="12">
        <f t="shared" si="38"/>
        <v>2823.0659999999998</v>
      </c>
    </row>
    <row r="835" spans="1:6" x14ac:dyDescent="0.25">
      <c r="A835" s="34">
        <v>91981</v>
      </c>
      <c r="B835" s="31">
        <v>340.95</v>
      </c>
      <c r="C835" s="13">
        <v>8</v>
      </c>
      <c r="D835" s="12">
        <f t="shared" si="39"/>
        <v>2727.6</v>
      </c>
      <c r="E835" s="35">
        <f t="shared" ref="E835:E898" si="40">VLOOKUP(D835,$H$1:$I$7,2,3%)</f>
        <v>0.08</v>
      </c>
      <c r="F835" s="12">
        <f t="shared" ref="F835:F898" si="41">D835*(100%-E835)</f>
        <v>2509.3919999999998</v>
      </c>
    </row>
    <row r="836" spans="1:6" x14ac:dyDescent="0.25">
      <c r="A836" s="34">
        <v>92054</v>
      </c>
      <c r="B836" s="31">
        <v>340.95</v>
      </c>
      <c r="C836" s="13">
        <v>2</v>
      </c>
      <c r="D836" s="12">
        <f t="shared" si="39"/>
        <v>681.9</v>
      </c>
      <c r="E836" s="35">
        <f t="shared" si="40"/>
        <v>0.02</v>
      </c>
      <c r="F836" s="12">
        <f t="shared" si="41"/>
        <v>668.26199999999994</v>
      </c>
    </row>
    <row r="837" spans="1:6" x14ac:dyDescent="0.25">
      <c r="A837" s="34">
        <v>92075</v>
      </c>
      <c r="B837" s="31">
        <v>168.95</v>
      </c>
      <c r="C837" s="13">
        <v>13</v>
      </c>
      <c r="D837" s="12">
        <f t="shared" si="39"/>
        <v>2196.35</v>
      </c>
      <c r="E837" s="35">
        <f t="shared" si="40"/>
        <v>0.06</v>
      </c>
      <c r="F837" s="12">
        <f t="shared" si="41"/>
        <v>2064.569</v>
      </c>
    </row>
    <row r="838" spans="1:6" x14ac:dyDescent="0.25">
      <c r="A838" s="34">
        <v>92185</v>
      </c>
      <c r="B838" s="31">
        <v>79.95</v>
      </c>
      <c r="C838" s="13">
        <v>12</v>
      </c>
      <c r="D838" s="12">
        <f t="shared" si="39"/>
        <v>959.40000000000009</v>
      </c>
      <c r="E838" s="35">
        <f t="shared" si="40"/>
        <v>0.02</v>
      </c>
      <c r="F838" s="12">
        <f t="shared" si="41"/>
        <v>940.2120000000001</v>
      </c>
    </row>
    <row r="839" spans="1:6" x14ac:dyDescent="0.25">
      <c r="A839" s="34">
        <v>92233</v>
      </c>
      <c r="B839" s="31">
        <v>340.95</v>
      </c>
      <c r="C839" s="13">
        <v>6</v>
      </c>
      <c r="D839" s="12">
        <f t="shared" si="39"/>
        <v>2045.6999999999998</v>
      </c>
      <c r="E839" s="35">
        <f t="shared" si="40"/>
        <v>0.06</v>
      </c>
      <c r="F839" s="12">
        <f t="shared" si="41"/>
        <v>1922.9579999999996</v>
      </c>
    </row>
    <row r="840" spans="1:6" x14ac:dyDescent="0.25">
      <c r="A840" s="34">
        <v>92335</v>
      </c>
      <c r="B840" s="31">
        <v>168.95</v>
      </c>
      <c r="C840" s="13">
        <v>4</v>
      </c>
      <c r="D840" s="12">
        <f t="shared" si="39"/>
        <v>675.8</v>
      </c>
      <c r="E840" s="35">
        <f t="shared" si="40"/>
        <v>0.02</v>
      </c>
      <c r="F840" s="12">
        <f t="shared" si="41"/>
        <v>662.28399999999999</v>
      </c>
    </row>
    <row r="841" spans="1:6" x14ac:dyDescent="0.25">
      <c r="A841" s="34">
        <v>92359</v>
      </c>
      <c r="B841" s="31">
        <v>340.95</v>
      </c>
      <c r="C841" s="13">
        <v>7</v>
      </c>
      <c r="D841" s="12">
        <f t="shared" si="39"/>
        <v>2386.65</v>
      </c>
      <c r="E841" s="35">
        <f t="shared" si="40"/>
        <v>0.06</v>
      </c>
      <c r="F841" s="12">
        <f t="shared" si="41"/>
        <v>2243.451</v>
      </c>
    </row>
    <row r="842" spans="1:6" x14ac:dyDescent="0.25">
      <c r="A842" s="34">
        <v>92479</v>
      </c>
      <c r="B842" s="31">
        <v>79.95</v>
      </c>
      <c r="C842" s="13">
        <v>5</v>
      </c>
      <c r="D842" s="12">
        <f t="shared" si="39"/>
        <v>399.75</v>
      </c>
      <c r="E842" s="35">
        <f t="shared" si="40"/>
        <v>0</v>
      </c>
      <c r="F842" s="12">
        <f t="shared" si="41"/>
        <v>399.75</v>
      </c>
    </row>
    <row r="843" spans="1:6" x14ac:dyDescent="0.25">
      <c r="A843" s="34">
        <v>92537</v>
      </c>
      <c r="B843" s="31">
        <v>79.95</v>
      </c>
      <c r="C843" s="13">
        <v>6</v>
      </c>
      <c r="D843" s="12">
        <f t="shared" si="39"/>
        <v>479.70000000000005</v>
      </c>
      <c r="E843" s="35">
        <f t="shared" si="40"/>
        <v>0</v>
      </c>
      <c r="F843" s="12">
        <f t="shared" si="41"/>
        <v>479.70000000000005</v>
      </c>
    </row>
    <row r="844" spans="1:6" x14ac:dyDescent="0.25">
      <c r="A844" s="34">
        <v>92715</v>
      </c>
      <c r="B844" s="31">
        <v>340.95</v>
      </c>
      <c r="C844" s="13">
        <v>3</v>
      </c>
      <c r="D844" s="12">
        <f t="shared" si="39"/>
        <v>1022.8499999999999</v>
      </c>
      <c r="E844" s="35">
        <f t="shared" si="40"/>
        <v>0.03</v>
      </c>
      <c r="F844" s="12">
        <f t="shared" si="41"/>
        <v>992.16449999999986</v>
      </c>
    </row>
    <row r="845" spans="1:6" x14ac:dyDescent="0.25">
      <c r="A845" s="34">
        <v>92766</v>
      </c>
      <c r="B845" s="31">
        <v>168.95</v>
      </c>
      <c r="C845" s="13">
        <v>1</v>
      </c>
      <c r="D845" s="12">
        <f t="shared" si="39"/>
        <v>168.95</v>
      </c>
      <c r="E845" s="35">
        <f t="shared" si="40"/>
        <v>0</v>
      </c>
      <c r="F845" s="12">
        <f t="shared" si="41"/>
        <v>168.95</v>
      </c>
    </row>
    <row r="846" spans="1:6" x14ac:dyDescent="0.25">
      <c r="A846" s="34">
        <v>92848</v>
      </c>
      <c r="B846" s="31">
        <v>340.95</v>
      </c>
      <c r="C846" s="13">
        <v>18</v>
      </c>
      <c r="D846" s="12">
        <f t="shared" si="39"/>
        <v>6137.0999999999995</v>
      </c>
      <c r="E846" s="35">
        <f t="shared" si="40"/>
        <v>0.08</v>
      </c>
      <c r="F846" s="12">
        <f t="shared" si="41"/>
        <v>5646.1319999999996</v>
      </c>
    </row>
    <row r="847" spans="1:6" x14ac:dyDescent="0.25">
      <c r="A847" s="34">
        <v>92923</v>
      </c>
      <c r="B847" s="31">
        <v>79.95</v>
      </c>
      <c r="C847" s="13">
        <v>13</v>
      </c>
      <c r="D847" s="12">
        <f t="shared" si="39"/>
        <v>1039.3500000000001</v>
      </c>
      <c r="E847" s="35">
        <f t="shared" si="40"/>
        <v>0.03</v>
      </c>
      <c r="F847" s="12">
        <f t="shared" si="41"/>
        <v>1008.1695000000001</v>
      </c>
    </row>
    <row r="848" spans="1:6" x14ac:dyDescent="0.25">
      <c r="A848" s="34">
        <v>92926</v>
      </c>
      <c r="B848" s="31">
        <v>340.95</v>
      </c>
      <c r="C848" s="13">
        <v>3</v>
      </c>
      <c r="D848" s="12">
        <f t="shared" si="39"/>
        <v>1022.8499999999999</v>
      </c>
      <c r="E848" s="35">
        <f t="shared" si="40"/>
        <v>0.03</v>
      </c>
      <c r="F848" s="12">
        <f t="shared" si="41"/>
        <v>992.16449999999986</v>
      </c>
    </row>
    <row r="849" spans="1:6" x14ac:dyDescent="0.25">
      <c r="A849" s="34">
        <v>93024</v>
      </c>
      <c r="B849" s="31">
        <v>340.95</v>
      </c>
      <c r="C849" s="13">
        <v>12</v>
      </c>
      <c r="D849" s="12">
        <f t="shared" si="39"/>
        <v>4091.3999999999996</v>
      </c>
      <c r="E849" s="35">
        <f t="shared" si="40"/>
        <v>0.08</v>
      </c>
      <c r="F849" s="12">
        <f t="shared" si="41"/>
        <v>3764.0879999999997</v>
      </c>
    </row>
    <row r="850" spans="1:6" x14ac:dyDescent="0.25">
      <c r="A850" s="34">
        <v>93036</v>
      </c>
      <c r="B850" s="31">
        <v>340.95</v>
      </c>
      <c r="C850" s="13">
        <v>7</v>
      </c>
      <c r="D850" s="12">
        <f t="shared" si="39"/>
        <v>2386.65</v>
      </c>
      <c r="E850" s="35">
        <f t="shared" si="40"/>
        <v>0.06</v>
      </c>
      <c r="F850" s="12">
        <f t="shared" si="41"/>
        <v>2243.451</v>
      </c>
    </row>
    <row r="851" spans="1:6" x14ac:dyDescent="0.25">
      <c r="A851" s="34">
        <v>93041</v>
      </c>
      <c r="B851" s="31">
        <v>799.95</v>
      </c>
      <c r="C851" s="13">
        <v>8</v>
      </c>
      <c r="D851" s="12">
        <f t="shared" si="39"/>
        <v>6399.6</v>
      </c>
      <c r="E851" s="35">
        <f t="shared" si="40"/>
        <v>0.08</v>
      </c>
      <c r="F851" s="12">
        <f t="shared" si="41"/>
        <v>5887.6320000000005</v>
      </c>
    </row>
    <row r="852" spans="1:6" x14ac:dyDescent="0.25">
      <c r="A852" s="34">
        <v>93045</v>
      </c>
      <c r="B852" s="31">
        <v>79.95</v>
      </c>
      <c r="C852" s="13">
        <v>4</v>
      </c>
      <c r="D852" s="12">
        <f t="shared" si="39"/>
        <v>319.8</v>
      </c>
      <c r="E852" s="35">
        <f t="shared" si="40"/>
        <v>0</v>
      </c>
      <c r="F852" s="12">
        <f t="shared" si="41"/>
        <v>319.8</v>
      </c>
    </row>
    <row r="853" spans="1:6" x14ac:dyDescent="0.25">
      <c r="A853" s="34">
        <v>93621</v>
      </c>
      <c r="B853" s="31">
        <v>340.95</v>
      </c>
      <c r="C853" s="13">
        <v>7</v>
      </c>
      <c r="D853" s="12">
        <f t="shared" si="39"/>
        <v>2386.65</v>
      </c>
      <c r="E853" s="35">
        <f t="shared" si="40"/>
        <v>0.06</v>
      </c>
      <c r="F853" s="12">
        <f t="shared" si="41"/>
        <v>2243.451</v>
      </c>
    </row>
    <row r="854" spans="1:6" x14ac:dyDescent="0.25">
      <c r="A854" s="34">
        <v>93901</v>
      </c>
      <c r="B854" s="31">
        <v>799.95</v>
      </c>
      <c r="C854" s="13">
        <v>3</v>
      </c>
      <c r="D854" s="12">
        <f t="shared" si="39"/>
        <v>2399.8500000000004</v>
      </c>
      <c r="E854" s="35">
        <f t="shared" si="40"/>
        <v>0.06</v>
      </c>
      <c r="F854" s="12">
        <f t="shared" si="41"/>
        <v>2255.8590000000004</v>
      </c>
    </row>
    <row r="855" spans="1:6" x14ac:dyDescent="0.25">
      <c r="A855" s="34">
        <v>94122</v>
      </c>
      <c r="B855" s="31">
        <v>79.95</v>
      </c>
      <c r="C855" s="13">
        <v>4</v>
      </c>
      <c r="D855" s="12">
        <f t="shared" si="39"/>
        <v>319.8</v>
      </c>
      <c r="E855" s="35">
        <f t="shared" si="40"/>
        <v>0</v>
      </c>
      <c r="F855" s="12">
        <f t="shared" si="41"/>
        <v>319.8</v>
      </c>
    </row>
    <row r="856" spans="1:6" x14ac:dyDescent="0.25">
      <c r="A856" s="34">
        <v>94177</v>
      </c>
      <c r="B856" s="31">
        <v>168.95</v>
      </c>
      <c r="C856" s="13">
        <v>11</v>
      </c>
      <c r="D856" s="12">
        <f t="shared" si="39"/>
        <v>1858.4499999999998</v>
      </c>
      <c r="E856" s="35">
        <f t="shared" si="40"/>
        <v>4.4999999999999998E-2</v>
      </c>
      <c r="F856" s="12">
        <f t="shared" si="41"/>
        <v>1774.8197499999997</v>
      </c>
    </row>
    <row r="857" spans="1:6" x14ac:dyDescent="0.25">
      <c r="A857" s="34">
        <v>94179</v>
      </c>
      <c r="B857" s="31">
        <v>168.95</v>
      </c>
      <c r="C857" s="13">
        <v>14</v>
      </c>
      <c r="D857" s="12">
        <f t="shared" si="39"/>
        <v>2365.2999999999997</v>
      </c>
      <c r="E857" s="35">
        <f t="shared" si="40"/>
        <v>0.06</v>
      </c>
      <c r="F857" s="12">
        <f t="shared" si="41"/>
        <v>2223.3819999999996</v>
      </c>
    </row>
    <row r="858" spans="1:6" x14ac:dyDescent="0.25">
      <c r="A858" s="34">
        <v>94188</v>
      </c>
      <c r="B858" s="31">
        <v>168.95</v>
      </c>
      <c r="C858" s="13">
        <v>6</v>
      </c>
      <c r="D858" s="12">
        <f t="shared" si="39"/>
        <v>1013.6999999999999</v>
      </c>
      <c r="E858" s="35">
        <f t="shared" si="40"/>
        <v>0.03</v>
      </c>
      <c r="F858" s="12">
        <f t="shared" si="41"/>
        <v>983.28899999999987</v>
      </c>
    </row>
    <row r="859" spans="1:6" x14ac:dyDescent="0.25">
      <c r="A859" s="34">
        <v>94476</v>
      </c>
      <c r="B859" s="31">
        <v>79.95</v>
      </c>
      <c r="C859" s="13">
        <v>17</v>
      </c>
      <c r="D859" s="12">
        <f t="shared" si="39"/>
        <v>1359.15</v>
      </c>
      <c r="E859" s="35">
        <f t="shared" si="40"/>
        <v>0.03</v>
      </c>
      <c r="F859" s="12">
        <f t="shared" si="41"/>
        <v>1318.3755000000001</v>
      </c>
    </row>
    <row r="860" spans="1:6" x14ac:dyDescent="0.25">
      <c r="A860" s="34">
        <v>94488</v>
      </c>
      <c r="B860" s="31">
        <v>168.95</v>
      </c>
      <c r="C860" s="13">
        <v>18</v>
      </c>
      <c r="D860" s="12">
        <f t="shared" si="39"/>
        <v>3041.1</v>
      </c>
      <c r="E860" s="35">
        <f t="shared" si="40"/>
        <v>0.08</v>
      </c>
      <c r="F860" s="12">
        <f t="shared" si="41"/>
        <v>2797.8119999999999</v>
      </c>
    </row>
    <row r="861" spans="1:6" x14ac:dyDescent="0.25">
      <c r="A861" s="34">
        <v>94538</v>
      </c>
      <c r="B861" s="31">
        <v>799.95</v>
      </c>
      <c r="C861" s="13">
        <v>9</v>
      </c>
      <c r="D861" s="12">
        <f t="shared" si="39"/>
        <v>7199.55</v>
      </c>
      <c r="E861" s="35">
        <f t="shared" si="40"/>
        <v>0.08</v>
      </c>
      <c r="F861" s="12">
        <f t="shared" si="41"/>
        <v>6623.5860000000002</v>
      </c>
    </row>
    <row r="862" spans="1:6" x14ac:dyDescent="0.25">
      <c r="A862" s="34">
        <v>94620</v>
      </c>
      <c r="B862" s="31">
        <v>79.95</v>
      </c>
      <c r="C862" s="13">
        <v>12</v>
      </c>
      <c r="D862" s="12">
        <f t="shared" si="39"/>
        <v>959.40000000000009</v>
      </c>
      <c r="E862" s="35">
        <f t="shared" si="40"/>
        <v>0.02</v>
      </c>
      <c r="F862" s="12">
        <f t="shared" si="41"/>
        <v>940.2120000000001</v>
      </c>
    </row>
    <row r="863" spans="1:6" x14ac:dyDescent="0.25">
      <c r="A863" s="34">
        <v>94669</v>
      </c>
      <c r="B863" s="31">
        <v>340.95</v>
      </c>
      <c r="C863" s="13">
        <v>13</v>
      </c>
      <c r="D863" s="12">
        <f t="shared" si="39"/>
        <v>4432.3499999999995</v>
      </c>
      <c r="E863" s="35">
        <f t="shared" si="40"/>
        <v>0.08</v>
      </c>
      <c r="F863" s="12">
        <f t="shared" si="41"/>
        <v>4077.7619999999997</v>
      </c>
    </row>
    <row r="864" spans="1:6" x14ac:dyDescent="0.25">
      <c r="A864" s="34">
        <v>94743</v>
      </c>
      <c r="B864" s="31">
        <v>168.95</v>
      </c>
      <c r="C864" s="13">
        <v>20</v>
      </c>
      <c r="D864" s="12">
        <f t="shared" si="39"/>
        <v>3379</v>
      </c>
      <c r="E864" s="35">
        <f t="shared" si="40"/>
        <v>0.08</v>
      </c>
      <c r="F864" s="12">
        <f t="shared" si="41"/>
        <v>3108.6800000000003</v>
      </c>
    </row>
    <row r="865" spans="1:6" x14ac:dyDescent="0.25">
      <c r="A865" s="34">
        <v>94745</v>
      </c>
      <c r="B865" s="31">
        <v>799.95</v>
      </c>
      <c r="C865" s="13">
        <v>19</v>
      </c>
      <c r="D865" s="12">
        <f t="shared" si="39"/>
        <v>15199.050000000001</v>
      </c>
      <c r="E865" s="35">
        <f t="shared" si="40"/>
        <v>0.08</v>
      </c>
      <c r="F865" s="12">
        <f t="shared" si="41"/>
        <v>13983.126000000002</v>
      </c>
    </row>
    <row r="866" spans="1:6" x14ac:dyDescent="0.25">
      <c r="A866" s="34">
        <v>94806</v>
      </c>
      <c r="B866" s="31">
        <v>79.95</v>
      </c>
      <c r="C866" s="13">
        <v>7</v>
      </c>
      <c r="D866" s="12">
        <f t="shared" si="39"/>
        <v>559.65</v>
      </c>
      <c r="E866" s="35">
        <f t="shared" si="40"/>
        <v>0.02</v>
      </c>
      <c r="F866" s="12">
        <f t="shared" si="41"/>
        <v>548.45699999999999</v>
      </c>
    </row>
    <row r="867" spans="1:6" x14ac:dyDescent="0.25">
      <c r="A867" s="34">
        <v>94870</v>
      </c>
      <c r="B867" s="31">
        <v>340.95</v>
      </c>
      <c r="C867" s="13">
        <v>7</v>
      </c>
      <c r="D867" s="12">
        <f t="shared" si="39"/>
        <v>2386.65</v>
      </c>
      <c r="E867" s="35">
        <f t="shared" si="40"/>
        <v>0.06</v>
      </c>
      <c r="F867" s="12">
        <f t="shared" si="41"/>
        <v>2243.451</v>
      </c>
    </row>
    <row r="868" spans="1:6" x14ac:dyDescent="0.25">
      <c r="A868" s="34">
        <v>94959</v>
      </c>
      <c r="B868" s="31">
        <v>340.95</v>
      </c>
      <c r="C868" s="13">
        <v>11</v>
      </c>
      <c r="D868" s="12">
        <f t="shared" si="39"/>
        <v>3750.45</v>
      </c>
      <c r="E868" s="35">
        <f t="shared" si="40"/>
        <v>0.08</v>
      </c>
      <c r="F868" s="12">
        <f t="shared" si="41"/>
        <v>3450.4139999999998</v>
      </c>
    </row>
    <row r="869" spans="1:6" x14ac:dyDescent="0.25">
      <c r="A869" s="34">
        <v>95154</v>
      </c>
      <c r="B869" s="31">
        <v>340.95</v>
      </c>
      <c r="C869" s="13">
        <v>6</v>
      </c>
      <c r="D869" s="12">
        <f t="shared" si="39"/>
        <v>2045.6999999999998</v>
      </c>
      <c r="E869" s="35">
        <f t="shared" si="40"/>
        <v>0.06</v>
      </c>
      <c r="F869" s="12">
        <f t="shared" si="41"/>
        <v>1922.9579999999996</v>
      </c>
    </row>
    <row r="870" spans="1:6" x14ac:dyDescent="0.25">
      <c r="A870" s="34">
        <v>95162</v>
      </c>
      <c r="B870" s="31">
        <v>168.95</v>
      </c>
      <c r="C870" s="13">
        <v>8</v>
      </c>
      <c r="D870" s="12">
        <f t="shared" si="39"/>
        <v>1351.6</v>
      </c>
      <c r="E870" s="35">
        <f t="shared" si="40"/>
        <v>0.03</v>
      </c>
      <c r="F870" s="12">
        <f t="shared" si="41"/>
        <v>1311.0519999999999</v>
      </c>
    </row>
    <row r="871" spans="1:6" x14ac:dyDescent="0.25">
      <c r="A871" s="34">
        <v>95459</v>
      </c>
      <c r="B871" s="31">
        <v>799.95</v>
      </c>
      <c r="C871" s="13">
        <v>14</v>
      </c>
      <c r="D871" s="12">
        <f t="shared" si="39"/>
        <v>11199.300000000001</v>
      </c>
      <c r="E871" s="35">
        <f t="shared" si="40"/>
        <v>0.08</v>
      </c>
      <c r="F871" s="12">
        <f t="shared" si="41"/>
        <v>10303.356000000002</v>
      </c>
    </row>
    <row r="872" spans="1:6" x14ac:dyDescent="0.25">
      <c r="A872" s="34">
        <v>95479</v>
      </c>
      <c r="B872" s="31">
        <v>340.95</v>
      </c>
      <c r="C872" s="13">
        <v>6</v>
      </c>
      <c r="D872" s="12">
        <f t="shared" si="39"/>
        <v>2045.6999999999998</v>
      </c>
      <c r="E872" s="35">
        <f t="shared" si="40"/>
        <v>0.06</v>
      </c>
      <c r="F872" s="12">
        <f t="shared" si="41"/>
        <v>1922.9579999999996</v>
      </c>
    </row>
    <row r="873" spans="1:6" x14ac:dyDescent="0.25">
      <c r="A873" s="34">
        <v>95531</v>
      </c>
      <c r="B873" s="31">
        <v>799.95</v>
      </c>
      <c r="C873" s="13">
        <v>9</v>
      </c>
      <c r="D873" s="12">
        <f t="shared" si="39"/>
        <v>7199.55</v>
      </c>
      <c r="E873" s="35">
        <f t="shared" si="40"/>
        <v>0.08</v>
      </c>
      <c r="F873" s="12">
        <f t="shared" si="41"/>
        <v>6623.5860000000002</v>
      </c>
    </row>
    <row r="874" spans="1:6" x14ac:dyDescent="0.25">
      <c r="A874" s="34">
        <v>95557</v>
      </c>
      <c r="B874" s="31">
        <v>340.95</v>
      </c>
      <c r="C874" s="13">
        <v>14</v>
      </c>
      <c r="D874" s="12">
        <f t="shared" si="39"/>
        <v>4773.3</v>
      </c>
      <c r="E874" s="35">
        <f t="shared" si="40"/>
        <v>0.08</v>
      </c>
      <c r="F874" s="12">
        <f t="shared" si="41"/>
        <v>4391.4360000000006</v>
      </c>
    </row>
    <row r="875" spans="1:6" x14ac:dyDescent="0.25">
      <c r="A875" s="34">
        <v>95580</v>
      </c>
      <c r="B875" s="31">
        <v>168.95</v>
      </c>
      <c r="C875" s="13">
        <v>14</v>
      </c>
      <c r="D875" s="12">
        <f t="shared" si="39"/>
        <v>2365.2999999999997</v>
      </c>
      <c r="E875" s="35">
        <f t="shared" si="40"/>
        <v>0.06</v>
      </c>
      <c r="F875" s="12">
        <f t="shared" si="41"/>
        <v>2223.3819999999996</v>
      </c>
    </row>
    <row r="876" spans="1:6" x14ac:dyDescent="0.25">
      <c r="A876" s="34">
        <v>95683</v>
      </c>
      <c r="B876" s="31">
        <v>340.95</v>
      </c>
      <c r="C876" s="13">
        <v>12</v>
      </c>
      <c r="D876" s="12">
        <f t="shared" si="39"/>
        <v>4091.3999999999996</v>
      </c>
      <c r="E876" s="35">
        <f t="shared" si="40"/>
        <v>0.08</v>
      </c>
      <c r="F876" s="12">
        <f t="shared" si="41"/>
        <v>3764.0879999999997</v>
      </c>
    </row>
    <row r="877" spans="1:6" x14ac:dyDescent="0.25">
      <c r="A877" s="34">
        <v>95697</v>
      </c>
      <c r="B877" s="31">
        <v>799.95</v>
      </c>
      <c r="C877" s="13">
        <v>3</v>
      </c>
      <c r="D877" s="12">
        <f t="shared" si="39"/>
        <v>2399.8500000000004</v>
      </c>
      <c r="E877" s="35">
        <f t="shared" si="40"/>
        <v>0.06</v>
      </c>
      <c r="F877" s="12">
        <f t="shared" si="41"/>
        <v>2255.8590000000004</v>
      </c>
    </row>
    <row r="878" spans="1:6" x14ac:dyDescent="0.25">
      <c r="A878" s="34">
        <v>95986</v>
      </c>
      <c r="B878" s="31">
        <v>79.95</v>
      </c>
      <c r="C878" s="13">
        <v>1</v>
      </c>
      <c r="D878" s="12">
        <f t="shared" si="39"/>
        <v>79.95</v>
      </c>
      <c r="E878" s="35">
        <f t="shared" si="40"/>
        <v>0</v>
      </c>
      <c r="F878" s="12">
        <f t="shared" si="41"/>
        <v>79.95</v>
      </c>
    </row>
    <row r="879" spans="1:6" x14ac:dyDescent="0.25">
      <c r="A879" s="34">
        <v>96041</v>
      </c>
      <c r="B879" s="31">
        <v>340.95</v>
      </c>
      <c r="C879" s="13">
        <v>10</v>
      </c>
      <c r="D879" s="12">
        <f t="shared" si="39"/>
        <v>3409.5</v>
      </c>
      <c r="E879" s="35">
        <f t="shared" si="40"/>
        <v>0.08</v>
      </c>
      <c r="F879" s="12">
        <f t="shared" si="41"/>
        <v>3136.7400000000002</v>
      </c>
    </row>
    <row r="880" spans="1:6" x14ac:dyDescent="0.25">
      <c r="A880" s="34">
        <v>96055</v>
      </c>
      <c r="B880" s="31">
        <v>340.95</v>
      </c>
      <c r="C880" s="13">
        <v>5</v>
      </c>
      <c r="D880" s="12">
        <f t="shared" si="39"/>
        <v>1704.75</v>
      </c>
      <c r="E880" s="35">
        <f t="shared" si="40"/>
        <v>4.4999999999999998E-2</v>
      </c>
      <c r="F880" s="12">
        <f t="shared" si="41"/>
        <v>1628.0362499999999</v>
      </c>
    </row>
    <row r="881" spans="1:6" x14ac:dyDescent="0.25">
      <c r="A881" s="34">
        <v>96076</v>
      </c>
      <c r="B881" s="31">
        <v>799.95</v>
      </c>
      <c r="C881" s="13">
        <v>9</v>
      </c>
      <c r="D881" s="12">
        <f t="shared" si="39"/>
        <v>7199.55</v>
      </c>
      <c r="E881" s="35">
        <f t="shared" si="40"/>
        <v>0.08</v>
      </c>
      <c r="F881" s="12">
        <f t="shared" si="41"/>
        <v>6623.5860000000002</v>
      </c>
    </row>
    <row r="882" spans="1:6" x14ac:dyDescent="0.25">
      <c r="A882" s="34">
        <v>96361</v>
      </c>
      <c r="B882" s="31">
        <v>168.95</v>
      </c>
      <c r="C882" s="13">
        <v>20</v>
      </c>
      <c r="D882" s="12">
        <f t="shared" si="39"/>
        <v>3379</v>
      </c>
      <c r="E882" s="35">
        <f t="shared" si="40"/>
        <v>0.08</v>
      </c>
      <c r="F882" s="12">
        <f t="shared" si="41"/>
        <v>3108.6800000000003</v>
      </c>
    </row>
    <row r="883" spans="1:6" x14ac:dyDescent="0.25">
      <c r="A883" s="34">
        <v>96733</v>
      </c>
      <c r="B883" s="31">
        <v>340.95</v>
      </c>
      <c r="C883" s="13">
        <v>20</v>
      </c>
      <c r="D883" s="12">
        <f t="shared" si="39"/>
        <v>6819</v>
      </c>
      <c r="E883" s="35">
        <f t="shared" si="40"/>
        <v>0.08</v>
      </c>
      <c r="F883" s="12">
        <f t="shared" si="41"/>
        <v>6273.4800000000005</v>
      </c>
    </row>
    <row r="884" spans="1:6" x14ac:dyDescent="0.25">
      <c r="A884" s="34">
        <v>96809</v>
      </c>
      <c r="B884" s="31">
        <v>340.95</v>
      </c>
      <c r="C884" s="13">
        <v>15</v>
      </c>
      <c r="D884" s="12">
        <f t="shared" si="39"/>
        <v>5114.25</v>
      </c>
      <c r="E884" s="35">
        <f t="shared" si="40"/>
        <v>0.08</v>
      </c>
      <c r="F884" s="12">
        <f t="shared" si="41"/>
        <v>4705.1100000000006</v>
      </c>
    </row>
    <row r="885" spans="1:6" x14ac:dyDescent="0.25">
      <c r="A885" s="34">
        <v>96962</v>
      </c>
      <c r="B885" s="31">
        <v>799.95</v>
      </c>
      <c r="C885" s="13">
        <v>13</v>
      </c>
      <c r="D885" s="12">
        <f t="shared" si="39"/>
        <v>10399.35</v>
      </c>
      <c r="E885" s="35">
        <f t="shared" si="40"/>
        <v>0.08</v>
      </c>
      <c r="F885" s="12">
        <f t="shared" si="41"/>
        <v>9567.402</v>
      </c>
    </row>
    <row r="886" spans="1:6" x14ac:dyDescent="0.25">
      <c r="A886" s="34">
        <v>97084</v>
      </c>
      <c r="B886" s="31">
        <v>799.95</v>
      </c>
      <c r="C886" s="13">
        <v>5</v>
      </c>
      <c r="D886" s="12">
        <f t="shared" si="39"/>
        <v>3999.75</v>
      </c>
      <c r="E886" s="35">
        <f t="shared" si="40"/>
        <v>0.08</v>
      </c>
      <c r="F886" s="12">
        <f t="shared" si="41"/>
        <v>3679.77</v>
      </c>
    </row>
    <row r="887" spans="1:6" x14ac:dyDescent="0.25">
      <c r="A887" s="34">
        <v>97118</v>
      </c>
      <c r="B887" s="31">
        <v>340.95</v>
      </c>
      <c r="C887" s="13">
        <v>7</v>
      </c>
      <c r="D887" s="12">
        <f t="shared" si="39"/>
        <v>2386.65</v>
      </c>
      <c r="E887" s="35">
        <f t="shared" si="40"/>
        <v>0.06</v>
      </c>
      <c r="F887" s="12">
        <f t="shared" si="41"/>
        <v>2243.451</v>
      </c>
    </row>
    <row r="888" spans="1:6" x14ac:dyDescent="0.25">
      <c r="A888" s="34">
        <v>97415</v>
      </c>
      <c r="B888" s="31">
        <v>168.95</v>
      </c>
      <c r="C888" s="13">
        <v>2</v>
      </c>
      <c r="D888" s="12">
        <f t="shared" si="39"/>
        <v>337.9</v>
      </c>
      <c r="E888" s="35">
        <f t="shared" si="40"/>
        <v>0</v>
      </c>
      <c r="F888" s="12">
        <f t="shared" si="41"/>
        <v>337.9</v>
      </c>
    </row>
    <row r="889" spans="1:6" x14ac:dyDescent="0.25">
      <c r="A889" s="34">
        <v>97676</v>
      </c>
      <c r="B889" s="31">
        <v>340.95</v>
      </c>
      <c r="C889" s="13">
        <v>10</v>
      </c>
      <c r="D889" s="12">
        <f t="shared" si="39"/>
        <v>3409.5</v>
      </c>
      <c r="E889" s="35">
        <f t="shared" si="40"/>
        <v>0.08</v>
      </c>
      <c r="F889" s="12">
        <f t="shared" si="41"/>
        <v>3136.7400000000002</v>
      </c>
    </row>
    <row r="890" spans="1:6" x14ac:dyDescent="0.25">
      <c r="A890" s="34">
        <v>97687</v>
      </c>
      <c r="B890" s="31">
        <v>340.95</v>
      </c>
      <c r="C890" s="13">
        <v>4</v>
      </c>
      <c r="D890" s="12">
        <f t="shared" si="39"/>
        <v>1363.8</v>
      </c>
      <c r="E890" s="35">
        <f t="shared" si="40"/>
        <v>0.03</v>
      </c>
      <c r="F890" s="12">
        <f t="shared" si="41"/>
        <v>1322.886</v>
      </c>
    </row>
    <row r="891" spans="1:6" x14ac:dyDescent="0.25">
      <c r="A891" s="34">
        <v>98056</v>
      </c>
      <c r="B891" s="31">
        <v>799.95</v>
      </c>
      <c r="C891" s="13">
        <v>14</v>
      </c>
      <c r="D891" s="12">
        <f t="shared" si="39"/>
        <v>11199.300000000001</v>
      </c>
      <c r="E891" s="35">
        <f t="shared" si="40"/>
        <v>0.08</v>
      </c>
      <c r="F891" s="12">
        <f t="shared" si="41"/>
        <v>10303.356000000002</v>
      </c>
    </row>
    <row r="892" spans="1:6" x14ac:dyDescent="0.25">
      <c r="A892" s="34">
        <v>98134</v>
      </c>
      <c r="B892" s="31">
        <v>340.95</v>
      </c>
      <c r="C892" s="13">
        <v>18</v>
      </c>
      <c r="D892" s="12">
        <f t="shared" si="39"/>
        <v>6137.0999999999995</v>
      </c>
      <c r="E892" s="35">
        <f t="shared" si="40"/>
        <v>0.08</v>
      </c>
      <c r="F892" s="12">
        <f t="shared" si="41"/>
        <v>5646.1319999999996</v>
      </c>
    </row>
    <row r="893" spans="1:6" x14ac:dyDescent="0.25">
      <c r="A893" s="34">
        <v>98172</v>
      </c>
      <c r="B893" s="31">
        <v>340.95</v>
      </c>
      <c r="C893" s="13">
        <v>5</v>
      </c>
      <c r="D893" s="12">
        <f t="shared" si="39"/>
        <v>1704.75</v>
      </c>
      <c r="E893" s="35">
        <f t="shared" si="40"/>
        <v>4.4999999999999998E-2</v>
      </c>
      <c r="F893" s="12">
        <f t="shared" si="41"/>
        <v>1628.0362499999999</v>
      </c>
    </row>
    <row r="894" spans="1:6" x14ac:dyDescent="0.25">
      <c r="A894" s="34">
        <v>98244</v>
      </c>
      <c r="B894" s="31">
        <v>340.95</v>
      </c>
      <c r="C894" s="13">
        <v>19</v>
      </c>
      <c r="D894" s="12">
        <f t="shared" si="39"/>
        <v>6478.05</v>
      </c>
      <c r="E894" s="35">
        <f t="shared" si="40"/>
        <v>0.08</v>
      </c>
      <c r="F894" s="12">
        <f t="shared" si="41"/>
        <v>5959.8060000000005</v>
      </c>
    </row>
    <row r="895" spans="1:6" x14ac:dyDescent="0.25">
      <c r="A895" s="34">
        <v>98251</v>
      </c>
      <c r="B895" s="31">
        <v>340.95</v>
      </c>
      <c r="C895" s="13">
        <v>5</v>
      </c>
      <c r="D895" s="12">
        <f t="shared" si="39"/>
        <v>1704.75</v>
      </c>
      <c r="E895" s="35">
        <f t="shared" si="40"/>
        <v>4.4999999999999998E-2</v>
      </c>
      <c r="F895" s="12">
        <f t="shared" si="41"/>
        <v>1628.0362499999999</v>
      </c>
    </row>
    <row r="896" spans="1:6" x14ac:dyDescent="0.25">
      <c r="A896" s="34">
        <v>98321</v>
      </c>
      <c r="B896" s="31">
        <v>168.95</v>
      </c>
      <c r="C896" s="13">
        <v>3</v>
      </c>
      <c r="D896" s="12">
        <f t="shared" si="39"/>
        <v>506.84999999999997</v>
      </c>
      <c r="E896" s="35">
        <f t="shared" si="40"/>
        <v>0.02</v>
      </c>
      <c r="F896" s="12">
        <f t="shared" si="41"/>
        <v>496.71299999999997</v>
      </c>
    </row>
    <row r="897" spans="1:6" x14ac:dyDescent="0.25">
      <c r="A897" s="34">
        <v>98399</v>
      </c>
      <c r="B897" s="31">
        <v>168.95</v>
      </c>
      <c r="C897" s="13">
        <v>4</v>
      </c>
      <c r="D897" s="12">
        <f t="shared" si="39"/>
        <v>675.8</v>
      </c>
      <c r="E897" s="35">
        <f t="shared" si="40"/>
        <v>0.02</v>
      </c>
      <c r="F897" s="12">
        <f t="shared" si="41"/>
        <v>662.28399999999999</v>
      </c>
    </row>
    <row r="898" spans="1:6" x14ac:dyDescent="0.25">
      <c r="A898" s="34">
        <v>98495</v>
      </c>
      <c r="B898" s="31">
        <v>799.95</v>
      </c>
      <c r="C898" s="13">
        <v>6</v>
      </c>
      <c r="D898" s="12">
        <f t="shared" ref="D898:D910" si="42">B898*C898</f>
        <v>4799.7000000000007</v>
      </c>
      <c r="E898" s="35">
        <f t="shared" si="40"/>
        <v>0.08</v>
      </c>
      <c r="F898" s="12">
        <f t="shared" si="41"/>
        <v>4415.7240000000011</v>
      </c>
    </row>
    <row r="899" spans="1:6" x14ac:dyDescent="0.25">
      <c r="A899" s="34">
        <v>98540</v>
      </c>
      <c r="B899" s="31">
        <v>340.95</v>
      </c>
      <c r="C899" s="13">
        <v>14</v>
      </c>
      <c r="D899" s="12">
        <f t="shared" si="42"/>
        <v>4773.3</v>
      </c>
      <c r="E899" s="35">
        <f t="shared" ref="E899:E910" si="43">VLOOKUP(D899,$H$1:$I$7,2,3%)</f>
        <v>0.08</v>
      </c>
      <c r="F899" s="12">
        <f t="shared" ref="F899:F910" si="44">D899*(100%-E899)</f>
        <v>4391.4360000000006</v>
      </c>
    </row>
    <row r="900" spans="1:6" x14ac:dyDescent="0.25">
      <c r="A900" s="34">
        <v>98673</v>
      </c>
      <c r="B900" s="31">
        <v>799.95</v>
      </c>
      <c r="C900" s="13">
        <v>5</v>
      </c>
      <c r="D900" s="12">
        <f t="shared" si="42"/>
        <v>3999.75</v>
      </c>
      <c r="E900" s="35">
        <f t="shared" si="43"/>
        <v>0.08</v>
      </c>
      <c r="F900" s="12">
        <f t="shared" si="44"/>
        <v>3679.77</v>
      </c>
    </row>
    <row r="901" spans="1:6" x14ac:dyDescent="0.25">
      <c r="A901" s="34">
        <v>98731</v>
      </c>
      <c r="B901" s="31">
        <v>340.95</v>
      </c>
      <c r="C901" s="13">
        <v>9</v>
      </c>
      <c r="D901" s="12">
        <f t="shared" si="42"/>
        <v>3068.5499999999997</v>
      </c>
      <c r="E901" s="35">
        <f t="shared" si="43"/>
        <v>0.08</v>
      </c>
      <c r="F901" s="12">
        <f t="shared" si="44"/>
        <v>2823.0659999999998</v>
      </c>
    </row>
    <row r="902" spans="1:6" x14ac:dyDescent="0.25">
      <c r="A902" s="34">
        <v>98860</v>
      </c>
      <c r="B902" s="31">
        <v>168.95</v>
      </c>
      <c r="C902" s="13">
        <v>4</v>
      </c>
      <c r="D902" s="12">
        <f t="shared" si="42"/>
        <v>675.8</v>
      </c>
      <c r="E902" s="35">
        <f t="shared" si="43"/>
        <v>0.02</v>
      </c>
      <c r="F902" s="12">
        <f t="shared" si="44"/>
        <v>662.28399999999999</v>
      </c>
    </row>
    <row r="903" spans="1:6" x14ac:dyDescent="0.25">
      <c r="A903" s="34">
        <v>99156</v>
      </c>
      <c r="B903" s="31">
        <v>340.95</v>
      </c>
      <c r="C903" s="13">
        <v>8</v>
      </c>
      <c r="D903" s="12">
        <f t="shared" si="42"/>
        <v>2727.6</v>
      </c>
      <c r="E903" s="35">
        <f t="shared" si="43"/>
        <v>0.08</v>
      </c>
      <c r="F903" s="12">
        <f t="shared" si="44"/>
        <v>2509.3919999999998</v>
      </c>
    </row>
    <row r="904" spans="1:6" x14ac:dyDescent="0.25">
      <c r="A904" s="34">
        <v>99168</v>
      </c>
      <c r="B904" s="31">
        <v>340.95</v>
      </c>
      <c r="C904" s="13">
        <v>6</v>
      </c>
      <c r="D904" s="12">
        <f t="shared" si="42"/>
        <v>2045.6999999999998</v>
      </c>
      <c r="E904" s="35">
        <f t="shared" si="43"/>
        <v>0.06</v>
      </c>
      <c r="F904" s="12">
        <f t="shared" si="44"/>
        <v>1922.9579999999996</v>
      </c>
    </row>
    <row r="905" spans="1:6" x14ac:dyDescent="0.25">
      <c r="A905" s="34">
        <v>99609</v>
      </c>
      <c r="B905" s="31">
        <v>340.95</v>
      </c>
      <c r="C905" s="13">
        <v>7</v>
      </c>
      <c r="D905" s="12">
        <f t="shared" si="42"/>
        <v>2386.65</v>
      </c>
      <c r="E905" s="35">
        <f t="shared" si="43"/>
        <v>0.06</v>
      </c>
      <c r="F905" s="12">
        <f t="shared" si="44"/>
        <v>2243.451</v>
      </c>
    </row>
    <row r="906" spans="1:6" x14ac:dyDescent="0.25">
      <c r="A906" s="34">
        <v>99688</v>
      </c>
      <c r="B906" s="31">
        <v>79.95</v>
      </c>
      <c r="C906" s="13">
        <v>10</v>
      </c>
      <c r="D906" s="12">
        <f t="shared" si="42"/>
        <v>799.5</v>
      </c>
      <c r="E906" s="35">
        <f t="shared" si="43"/>
        <v>0.02</v>
      </c>
      <c r="F906" s="12">
        <f t="shared" si="44"/>
        <v>783.51</v>
      </c>
    </row>
    <row r="907" spans="1:6" x14ac:dyDescent="0.25">
      <c r="A907" s="34">
        <v>99847</v>
      </c>
      <c r="B907" s="31">
        <v>79.95</v>
      </c>
      <c r="C907" s="13">
        <v>11</v>
      </c>
      <c r="D907" s="12">
        <f t="shared" si="42"/>
        <v>879.45</v>
      </c>
      <c r="E907" s="35">
        <f t="shared" si="43"/>
        <v>0.02</v>
      </c>
      <c r="F907" s="12">
        <f t="shared" si="44"/>
        <v>861.86099999999999</v>
      </c>
    </row>
    <row r="908" spans="1:6" x14ac:dyDescent="0.25">
      <c r="A908" s="34">
        <v>99848</v>
      </c>
      <c r="B908" s="31">
        <v>340.95</v>
      </c>
      <c r="C908" s="13">
        <v>17</v>
      </c>
      <c r="D908" s="12">
        <f t="shared" si="42"/>
        <v>5796.15</v>
      </c>
      <c r="E908" s="35">
        <f t="shared" si="43"/>
        <v>0.08</v>
      </c>
      <c r="F908" s="12">
        <f t="shared" si="44"/>
        <v>5332.4579999999996</v>
      </c>
    </row>
    <row r="909" spans="1:6" x14ac:dyDescent="0.25">
      <c r="A909" s="34">
        <v>99947</v>
      </c>
      <c r="B909" s="31">
        <v>340.95</v>
      </c>
      <c r="C909" s="13">
        <v>3</v>
      </c>
      <c r="D909" s="12">
        <f t="shared" si="42"/>
        <v>1022.8499999999999</v>
      </c>
      <c r="E909" s="35">
        <f t="shared" si="43"/>
        <v>0.03</v>
      </c>
      <c r="F909" s="12">
        <f t="shared" si="44"/>
        <v>992.16449999999986</v>
      </c>
    </row>
    <row r="910" spans="1:6" x14ac:dyDescent="0.25">
      <c r="A910" s="34">
        <v>99995</v>
      </c>
      <c r="B910" s="31">
        <v>168.95</v>
      </c>
      <c r="C910" s="21">
        <v>11</v>
      </c>
      <c r="D910" s="20">
        <f t="shared" si="42"/>
        <v>1858.4499999999998</v>
      </c>
      <c r="E910" s="35">
        <f t="shared" si="43"/>
        <v>4.4999999999999998E-2</v>
      </c>
      <c r="F910" s="12">
        <f t="shared" si="44"/>
        <v>1774.8197499999997</v>
      </c>
    </row>
  </sheetData>
  <pageMargins left="0.75" right="0.75" top="1" bottom="1" header="0.5" footer="0.5"/>
  <pageSetup orientation="portrait" horizontalDpi="4294967292" verticalDpi="4294967292"/>
  <headerFooter>
    <oddHeader>&amp;L&amp;"Calibri,Regular"&amp;K000000&amp;G&amp;C&amp;"Calibri,Regular"&amp;K000000No Obstacles HOME _x000D_2012 Product Line Revenue</oddHeader>
  </headerFooter>
  <legacyDrawingHF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305"/>
  <sheetViews>
    <sheetView zoomScale="130" zoomScaleNormal="130" workbookViewId="0">
      <selection activeCell="H8" sqref="H8"/>
    </sheetView>
  </sheetViews>
  <sheetFormatPr defaultColWidth="12.140625" defaultRowHeight="15" x14ac:dyDescent="0.25"/>
  <cols>
    <col min="1" max="1" width="34.140625" style="31" customWidth="1"/>
    <col min="2" max="2" width="19.42578125" style="39" bestFit="1" customWidth="1"/>
    <col min="3" max="3" width="12.85546875" style="39" bestFit="1" customWidth="1"/>
    <col min="4" max="4" width="7" style="68" bestFit="1" customWidth="1"/>
    <col min="5" max="5" width="7.85546875" style="31" bestFit="1" customWidth="1"/>
    <col min="6" max="6" width="5.42578125" style="31" bestFit="1" customWidth="1"/>
    <col min="7" max="7" width="8.85546875" style="69" bestFit="1" customWidth="1"/>
    <col min="8" max="8" width="32.7109375" style="68" customWidth="1"/>
    <col min="9" max="9" width="29.42578125" style="69" customWidth="1"/>
    <col min="10" max="10" width="8.85546875" style="45" customWidth="1"/>
    <col min="11" max="11" width="26.140625" style="31" customWidth="1"/>
    <col min="12" max="12" width="11.85546875" style="31" bestFit="1" customWidth="1"/>
    <col min="13" max="13" width="12.42578125" style="52" bestFit="1" customWidth="1"/>
    <col min="14" max="16384" width="12.140625" style="31"/>
  </cols>
  <sheetData>
    <row r="1" spans="1:13" ht="26.25" x14ac:dyDescent="0.4">
      <c r="A1" s="41" t="s">
        <v>23</v>
      </c>
      <c r="B1" s="42"/>
      <c r="C1" s="42"/>
      <c r="D1" s="43"/>
      <c r="E1" s="44"/>
      <c r="F1" s="44"/>
      <c r="G1" s="45"/>
      <c r="H1" s="43"/>
      <c r="I1" s="45"/>
      <c r="K1" s="46" t="s">
        <v>1</v>
      </c>
      <c r="L1" s="46" t="s">
        <v>24</v>
      </c>
      <c r="M1" s="46" t="s">
        <v>25</v>
      </c>
    </row>
    <row r="2" spans="1:13" x14ac:dyDescent="0.25">
      <c r="A2" s="47" t="s">
        <v>1</v>
      </c>
      <c r="B2" s="48" t="s">
        <v>26</v>
      </c>
      <c r="C2" s="47" t="s">
        <v>27</v>
      </c>
      <c r="D2" s="49" t="s">
        <v>28</v>
      </c>
      <c r="E2" s="47" t="s">
        <v>29</v>
      </c>
      <c r="F2" s="48" t="s">
        <v>30</v>
      </c>
      <c r="G2" s="50" t="s">
        <v>31</v>
      </c>
      <c r="H2" s="48" t="s">
        <v>24</v>
      </c>
      <c r="I2" s="51" t="s">
        <v>25</v>
      </c>
      <c r="K2" s="52" t="s">
        <v>32</v>
      </c>
      <c r="L2" s="52" t="s">
        <v>33</v>
      </c>
      <c r="M2" s="31" t="s">
        <v>34</v>
      </c>
    </row>
    <row r="3" spans="1:13" ht="16.149999999999999" customHeight="1" x14ac:dyDescent="0.25">
      <c r="A3" s="95" t="s">
        <v>35</v>
      </c>
      <c r="B3" s="54" t="s">
        <v>36</v>
      </c>
      <c r="C3" s="53" t="s">
        <v>37</v>
      </c>
      <c r="D3" s="55">
        <v>89</v>
      </c>
      <c r="E3" s="53">
        <v>127</v>
      </c>
      <c r="F3" s="54">
        <v>1330</v>
      </c>
      <c r="G3" s="56">
        <f t="shared" ref="G3:G66" si="0">D3*F3</f>
        <v>118370</v>
      </c>
      <c r="H3" s="57" t="str">
        <f>VLOOKUP(A3,$K:$L,2,FALSE)</f>
        <v>Furniture</v>
      </c>
      <c r="I3" s="56" t="str">
        <f>VLOOKUP(A3,K:M,3,0)</f>
        <v>Dining</v>
      </c>
      <c r="K3" s="52" t="s">
        <v>38</v>
      </c>
      <c r="L3" s="52" t="s">
        <v>33</v>
      </c>
      <c r="M3" s="31" t="s">
        <v>39</v>
      </c>
    </row>
    <row r="4" spans="1:13" ht="16.149999999999999" customHeight="1" x14ac:dyDescent="0.25">
      <c r="A4" s="58" t="s">
        <v>35</v>
      </c>
      <c r="B4" s="59" t="s">
        <v>36</v>
      </c>
      <c r="C4" s="58" t="s">
        <v>40</v>
      </c>
      <c r="D4" s="60">
        <v>89</v>
      </c>
      <c r="E4" s="58">
        <v>305</v>
      </c>
      <c r="F4" s="59">
        <v>452</v>
      </c>
      <c r="G4" s="61">
        <f t="shared" si="0"/>
        <v>40228</v>
      </c>
      <c r="H4" s="57" t="str">
        <f t="shared" ref="H4:H67" si="1">VLOOKUP(A4,$K:$L,2,FALSE)</f>
        <v>Furniture</v>
      </c>
      <c r="I4" s="56" t="str">
        <f t="shared" ref="I4:I67" si="2">VLOOKUP(A4,K:M,3,0)</f>
        <v>Dining</v>
      </c>
      <c r="K4" s="52" t="s">
        <v>41</v>
      </c>
      <c r="L4" s="52" t="s">
        <v>33</v>
      </c>
      <c r="M4" s="31" t="s">
        <v>42</v>
      </c>
    </row>
    <row r="5" spans="1:13" x14ac:dyDescent="0.25">
      <c r="A5" s="58" t="s">
        <v>43</v>
      </c>
      <c r="B5" s="59" t="s">
        <v>44</v>
      </c>
      <c r="C5" s="58" t="s">
        <v>37</v>
      </c>
      <c r="D5" s="60">
        <v>69</v>
      </c>
      <c r="E5" s="58">
        <v>226</v>
      </c>
      <c r="F5" s="59">
        <v>1124</v>
      </c>
      <c r="G5" s="61">
        <f t="shared" si="0"/>
        <v>77556</v>
      </c>
      <c r="H5" s="57" t="str">
        <f t="shared" si="1"/>
        <v>Furniture</v>
      </c>
      <c r="I5" s="56" t="str">
        <f t="shared" si="2"/>
        <v>Dining</v>
      </c>
      <c r="J5" s="62"/>
      <c r="K5" s="52" t="s">
        <v>45</v>
      </c>
      <c r="L5" s="52" t="s">
        <v>33</v>
      </c>
      <c r="M5" s="31" t="s">
        <v>46</v>
      </c>
    </row>
    <row r="6" spans="1:13" x14ac:dyDescent="0.25">
      <c r="A6" s="58" t="s">
        <v>43</v>
      </c>
      <c r="B6" s="59" t="s">
        <v>44</v>
      </c>
      <c r="C6" s="58" t="s">
        <v>40</v>
      </c>
      <c r="D6" s="60">
        <v>69</v>
      </c>
      <c r="E6" s="58">
        <v>189</v>
      </c>
      <c r="F6" s="59">
        <v>478</v>
      </c>
      <c r="G6" s="61">
        <f t="shared" si="0"/>
        <v>32982</v>
      </c>
      <c r="H6" s="57" t="str">
        <f t="shared" si="1"/>
        <v>Furniture</v>
      </c>
      <c r="I6" s="56" t="str">
        <f t="shared" si="2"/>
        <v>Dining</v>
      </c>
      <c r="J6" s="63"/>
      <c r="K6" s="52" t="s">
        <v>47</v>
      </c>
      <c r="L6" s="52" t="s">
        <v>33</v>
      </c>
      <c r="M6" s="31" t="s">
        <v>46</v>
      </c>
    </row>
    <row r="7" spans="1:13" x14ac:dyDescent="0.25">
      <c r="A7" s="58" t="s">
        <v>48</v>
      </c>
      <c r="B7" s="59" t="s">
        <v>49</v>
      </c>
      <c r="C7" s="58" t="s">
        <v>50</v>
      </c>
      <c r="D7" s="60">
        <v>10.99</v>
      </c>
      <c r="E7" s="58">
        <v>53</v>
      </c>
      <c r="F7" s="59">
        <v>1267</v>
      </c>
      <c r="G7" s="61">
        <f t="shared" si="0"/>
        <v>13924.33</v>
      </c>
      <c r="H7" s="57" t="str">
        <f t="shared" si="1"/>
        <v>Home</v>
      </c>
      <c r="I7" s="56" t="str">
        <f t="shared" si="2"/>
        <v>Kitchen</v>
      </c>
      <c r="J7" s="63"/>
      <c r="K7" s="52" t="s">
        <v>51</v>
      </c>
      <c r="L7" s="52" t="s">
        <v>52</v>
      </c>
      <c r="M7" s="31" t="s">
        <v>53</v>
      </c>
    </row>
    <row r="8" spans="1:13" x14ac:dyDescent="0.25">
      <c r="A8" s="58" t="s">
        <v>54</v>
      </c>
      <c r="B8" s="59" t="s">
        <v>55</v>
      </c>
      <c r="C8" s="58" t="s">
        <v>56</v>
      </c>
      <c r="D8" s="60">
        <v>195</v>
      </c>
      <c r="E8" s="58">
        <v>201</v>
      </c>
      <c r="F8" s="59">
        <v>313</v>
      </c>
      <c r="G8" s="61">
        <f t="shared" si="0"/>
        <v>61035</v>
      </c>
      <c r="H8" s="57" t="str">
        <f t="shared" si="1"/>
        <v>Furniture</v>
      </c>
      <c r="I8" s="56" t="str">
        <f t="shared" si="2"/>
        <v>Kids Room</v>
      </c>
      <c r="J8" s="63"/>
      <c r="K8" s="52" t="s">
        <v>57</v>
      </c>
      <c r="L8" s="52" t="s">
        <v>52</v>
      </c>
      <c r="M8" s="31" t="s">
        <v>53</v>
      </c>
    </row>
    <row r="9" spans="1:13" x14ac:dyDescent="0.25">
      <c r="A9" s="58" t="s">
        <v>58</v>
      </c>
      <c r="B9" s="59" t="s">
        <v>59</v>
      </c>
      <c r="C9" s="58" t="s">
        <v>56</v>
      </c>
      <c r="D9" s="60">
        <v>8.99</v>
      </c>
      <c r="E9" s="58">
        <v>351</v>
      </c>
      <c r="F9" s="59">
        <v>4167</v>
      </c>
      <c r="G9" s="61">
        <f t="shared" si="0"/>
        <v>37461.33</v>
      </c>
      <c r="H9" s="57" t="str">
        <f t="shared" si="1"/>
        <v>Home</v>
      </c>
      <c r="I9" s="56" t="str">
        <f t="shared" si="2"/>
        <v>Kitchen</v>
      </c>
      <c r="J9" s="63"/>
      <c r="K9" s="52" t="s">
        <v>60</v>
      </c>
      <c r="L9" s="52" t="s">
        <v>61</v>
      </c>
      <c r="M9" s="31" t="s">
        <v>34</v>
      </c>
    </row>
    <row r="10" spans="1:13" x14ac:dyDescent="0.25">
      <c r="A10" s="58" t="s">
        <v>54</v>
      </c>
      <c r="B10" s="59" t="s">
        <v>55</v>
      </c>
      <c r="C10" s="58" t="s">
        <v>40</v>
      </c>
      <c r="D10" s="60">
        <v>195</v>
      </c>
      <c r="E10" s="58">
        <v>436</v>
      </c>
      <c r="F10" s="59">
        <v>162</v>
      </c>
      <c r="G10" s="61">
        <f t="shared" si="0"/>
        <v>31590</v>
      </c>
      <c r="H10" s="57" t="str">
        <f t="shared" si="1"/>
        <v>Furniture</v>
      </c>
      <c r="I10" s="56" t="str">
        <f t="shared" si="2"/>
        <v>Kids Room</v>
      </c>
      <c r="J10" s="63"/>
      <c r="K10" s="52" t="s">
        <v>62</v>
      </c>
      <c r="L10" s="52" t="s">
        <v>61</v>
      </c>
      <c r="M10" s="31" t="s">
        <v>34</v>
      </c>
    </row>
    <row r="11" spans="1:13" x14ac:dyDescent="0.25">
      <c r="A11" s="58" t="s">
        <v>54</v>
      </c>
      <c r="B11" s="59" t="s">
        <v>55</v>
      </c>
      <c r="C11" s="58" t="s">
        <v>37</v>
      </c>
      <c r="D11" s="60">
        <v>195</v>
      </c>
      <c r="E11" s="58">
        <v>454</v>
      </c>
      <c r="F11" s="59">
        <v>160</v>
      </c>
      <c r="G11" s="61">
        <f t="shared" si="0"/>
        <v>31200</v>
      </c>
      <c r="H11" s="57" t="str">
        <f t="shared" si="1"/>
        <v>Furniture</v>
      </c>
      <c r="I11" s="56" t="str">
        <f t="shared" si="2"/>
        <v>Kids Room</v>
      </c>
      <c r="J11" s="63"/>
      <c r="K11" s="52" t="s">
        <v>63</v>
      </c>
      <c r="L11" s="52" t="s">
        <v>61</v>
      </c>
      <c r="M11" s="31" t="s">
        <v>64</v>
      </c>
    </row>
    <row r="12" spans="1:13" x14ac:dyDescent="0.25">
      <c r="A12" s="58" t="s">
        <v>58</v>
      </c>
      <c r="B12" s="59" t="s">
        <v>59</v>
      </c>
      <c r="C12" s="58" t="s">
        <v>50</v>
      </c>
      <c r="D12" s="60">
        <v>8.99</v>
      </c>
      <c r="E12" s="58">
        <v>35</v>
      </c>
      <c r="F12" s="59">
        <v>1436</v>
      </c>
      <c r="G12" s="61">
        <f t="shared" si="0"/>
        <v>12909.64</v>
      </c>
      <c r="H12" s="57" t="str">
        <f t="shared" si="1"/>
        <v>Home</v>
      </c>
      <c r="I12" s="56" t="str">
        <f t="shared" si="2"/>
        <v>Kitchen</v>
      </c>
      <c r="J12" s="63"/>
      <c r="K12" s="52" t="s">
        <v>65</v>
      </c>
      <c r="L12" s="52" t="s">
        <v>33</v>
      </c>
      <c r="M12" s="31" t="s">
        <v>34</v>
      </c>
    </row>
    <row r="13" spans="1:13" x14ac:dyDescent="0.25">
      <c r="A13" s="58" t="s">
        <v>58</v>
      </c>
      <c r="B13" s="59" t="s">
        <v>59</v>
      </c>
      <c r="C13" s="58" t="s">
        <v>66</v>
      </c>
      <c r="D13" s="60">
        <v>8.99</v>
      </c>
      <c r="E13" s="58">
        <v>66</v>
      </c>
      <c r="F13" s="59">
        <v>1248</v>
      </c>
      <c r="G13" s="61">
        <f t="shared" si="0"/>
        <v>11219.52</v>
      </c>
      <c r="H13" s="57" t="str">
        <f t="shared" si="1"/>
        <v>Home</v>
      </c>
      <c r="I13" s="56" t="str">
        <f t="shared" si="2"/>
        <v>Kitchen</v>
      </c>
      <c r="J13" s="63"/>
      <c r="K13" s="52" t="s">
        <v>35</v>
      </c>
      <c r="L13" s="52" t="s">
        <v>67</v>
      </c>
      <c r="M13" s="31" t="s">
        <v>64</v>
      </c>
    </row>
    <row r="14" spans="1:13" x14ac:dyDescent="0.25">
      <c r="A14" s="58" t="s">
        <v>68</v>
      </c>
      <c r="B14" s="59" t="s">
        <v>69</v>
      </c>
      <c r="C14" s="58" t="s">
        <v>40</v>
      </c>
      <c r="D14" s="60">
        <v>18.5</v>
      </c>
      <c r="E14" s="58">
        <v>195</v>
      </c>
      <c r="F14" s="59">
        <v>2268</v>
      </c>
      <c r="G14" s="61">
        <f t="shared" si="0"/>
        <v>41958</v>
      </c>
      <c r="H14" s="57" t="str">
        <f t="shared" si="1"/>
        <v>Home</v>
      </c>
      <c r="I14" s="56" t="str">
        <f t="shared" si="2"/>
        <v>Entryways</v>
      </c>
      <c r="J14" s="63"/>
      <c r="K14" s="52" t="s">
        <v>43</v>
      </c>
      <c r="L14" s="52" t="s">
        <v>67</v>
      </c>
      <c r="M14" s="31" t="s">
        <v>64</v>
      </c>
    </row>
    <row r="15" spans="1:13" x14ac:dyDescent="0.25">
      <c r="A15" s="58" t="s">
        <v>68</v>
      </c>
      <c r="B15" s="59" t="s">
        <v>69</v>
      </c>
      <c r="C15" s="58" t="s">
        <v>37</v>
      </c>
      <c r="D15" s="60">
        <v>18.5</v>
      </c>
      <c r="E15" s="58">
        <v>144</v>
      </c>
      <c r="F15" s="59">
        <v>2118</v>
      </c>
      <c r="G15" s="61">
        <f t="shared" si="0"/>
        <v>39183</v>
      </c>
      <c r="H15" s="57" t="str">
        <f t="shared" si="1"/>
        <v>Home</v>
      </c>
      <c r="I15" s="56" t="str">
        <f t="shared" si="2"/>
        <v>Entryways</v>
      </c>
      <c r="J15" s="63"/>
      <c r="K15" s="52" t="s">
        <v>48</v>
      </c>
      <c r="L15" s="52" t="s">
        <v>33</v>
      </c>
      <c r="M15" s="31" t="s">
        <v>46</v>
      </c>
    </row>
    <row r="16" spans="1:13" x14ac:dyDescent="0.25">
      <c r="A16" s="58" t="s">
        <v>70</v>
      </c>
      <c r="B16" s="59" t="s">
        <v>71</v>
      </c>
      <c r="C16" s="58" t="s">
        <v>40</v>
      </c>
      <c r="D16" s="60">
        <v>245</v>
      </c>
      <c r="E16" s="58">
        <v>231</v>
      </c>
      <c r="F16" s="59">
        <v>182</v>
      </c>
      <c r="G16" s="61">
        <f t="shared" si="0"/>
        <v>44590</v>
      </c>
      <c r="H16" s="57" t="str">
        <f t="shared" si="1"/>
        <v>Furniture</v>
      </c>
      <c r="I16" s="56" t="str">
        <f t="shared" si="2"/>
        <v>Bedroom</v>
      </c>
      <c r="J16" s="63"/>
      <c r="K16" s="52" t="s">
        <v>54</v>
      </c>
      <c r="L16" s="52" t="s">
        <v>67</v>
      </c>
      <c r="M16" s="31" t="s">
        <v>72</v>
      </c>
    </row>
    <row r="17" spans="1:13" x14ac:dyDescent="0.25">
      <c r="A17" s="58" t="s">
        <v>73</v>
      </c>
      <c r="B17" s="59" t="s">
        <v>74</v>
      </c>
      <c r="C17" s="58" t="s">
        <v>75</v>
      </c>
      <c r="D17" s="60">
        <v>14.99</v>
      </c>
      <c r="E17" s="58">
        <v>244</v>
      </c>
      <c r="F17" s="59">
        <v>2374</v>
      </c>
      <c r="G17" s="61">
        <f t="shared" si="0"/>
        <v>35586.26</v>
      </c>
      <c r="H17" s="57" t="str">
        <f t="shared" si="1"/>
        <v>Textiles</v>
      </c>
      <c r="I17" s="56" t="str">
        <f t="shared" si="2"/>
        <v>Bath</v>
      </c>
      <c r="J17" s="63"/>
      <c r="K17" s="52" t="s">
        <v>58</v>
      </c>
      <c r="L17" s="52" t="s">
        <v>33</v>
      </c>
      <c r="M17" s="31" t="s">
        <v>46</v>
      </c>
    </row>
    <row r="18" spans="1:13" x14ac:dyDescent="0.25">
      <c r="A18" s="58" t="s">
        <v>73</v>
      </c>
      <c r="B18" s="59" t="s">
        <v>74</v>
      </c>
      <c r="C18" s="58" t="s">
        <v>56</v>
      </c>
      <c r="D18" s="60">
        <v>14.99</v>
      </c>
      <c r="E18" s="58">
        <v>241</v>
      </c>
      <c r="F18" s="59">
        <v>2371</v>
      </c>
      <c r="G18" s="61">
        <f t="shared" si="0"/>
        <v>35541.29</v>
      </c>
      <c r="H18" s="57" t="str">
        <f t="shared" si="1"/>
        <v>Textiles</v>
      </c>
      <c r="I18" s="56" t="str">
        <f t="shared" si="2"/>
        <v>Bath</v>
      </c>
      <c r="J18" s="63"/>
      <c r="K18" s="52" t="s">
        <v>68</v>
      </c>
      <c r="L18" s="52" t="s">
        <v>33</v>
      </c>
      <c r="M18" s="31" t="s">
        <v>42</v>
      </c>
    </row>
    <row r="19" spans="1:13" x14ac:dyDescent="0.25">
      <c r="A19" s="58" t="s">
        <v>73</v>
      </c>
      <c r="B19" s="59" t="s">
        <v>74</v>
      </c>
      <c r="C19" s="58" t="s">
        <v>76</v>
      </c>
      <c r="D19" s="60">
        <v>14.99</v>
      </c>
      <c r="E19" s="58">
        <v>369</v>
      </c>
      <c r="F19" s="59">
        <v>2180</v>
      </c>
      <c r="G19" s="61">
        <f t="shared" si="0"/>
        <v>32678.2</v>
      </c>
      <c r="H19" s="57" t="str">
        <f t="shared" si="1"/>
        <v>Textiles</v>
      </c>
      <c r="I19" s="56" t="str">
        <f t="shared" si="2"/>
        <v>Bath</v>
      </c>
      <c r="J19" s="63"/>
      <c r="K19" s="52" t="s">
        <v>70</v>
      </c>
      <c r="L19" s="52" t="s">
        <v>67</v>
      </c>
      <c r="M19" s="31" t="s">
        <v>39</v>
      </c>
    </row>
    <row r="20" spans="1:13" x14ac:dyDescent="0.25">
      <c r="A20" s="58" t="s">
        <v>77</v>
      </c>
      <c r="B20" s="59" t="s">
        <v>78</v>
      </c>
      <c r="C20" s="58" t="s">
        <v>40</v>
      </c>
      <c r="D20" s="60">
        <v>29.99</v>
      </c>
      <c r="E20" s="58">
        <v>350</v>
      </c>
      <c r="F20" s="59">
        <v>1058</v>
      </c>
      <c r="G20" s="61">
        <f t="shared" si="0"/>
        <v>31729.42</v>
      </c>
      <c r="H20" s="57" t="str">
        <f t="shared" si="1"/>
        <v>Home</v>
      </c>
      <c r="I20" s="56" t="str">
        <f t="shared" si="2"/>
        <v>Bath</v>
      </c>
      <c r="J20" s="63"/>
      <c r="K20" s="52" t="s">
        <v>77</v>
      </c>
      <c r="L20" s="52" t="s">
        <v>33</v>
      </c>
      <c r="M20" s="31" t="s">
        <v>34</v>
      </c>
    </row>
    <row r="21" spans="1:13" x14ac:dyDescent="0.25">
      <c r="A21" s="58" t="s">
        <v>77</v>
      </c>
      <c r="B21" s="59" t="s">
        <v>78</v>
      </c>
      <c r="C21" s="58" t="s">
        <v>37</v>
      </c>
      <c r="D21" s="60">
        <v>29.99</v>
      </c>
      <c r="E21" s="58">
        <v>111</v>
      </c>
      <c r="F21" s="59">
        <v>978</v>
      </c>
      <c r="G21" s="61">
        <f t="shared" si="0"/>
        <v>29330.219999999998</v>
      </c>
      <c r="H21" s="57" t="str">
        <f t="shared" si="1"/>
        <v>Home</v>
      </c>
      <c r="I21" s="56" t="str">
        <f t="shared" si="2"/>
        <v>Bath</v>
      </c>
      <c r="J21" s="63"/>
      <c r="K21" s="52" t="s">
        <v>73</v>
      </c>
      <c r="L21" s="52" t="s">
        <v>61</v>
      </c>
      <c r="M21" s="31" t="s">
        <v>34</v>
      </c>
    </row>
    <row r="22" spans="1:13" x14ac:dyDescent="0.25">
      <c r="A22" s="58" t="s">
        <v>70</v>
      </c>
      <c r="B22" s="59" t="s">
        <v>79</v>
      </c>
      <c r="C22" s="58" t="s">
        <v>37</v>
      </c>
      <c r="D22" s="60">
        <v>245</v>
      </c>
      <c r="E22" s="58">
        <v>16</v>
      </c>
      <c r="F22" s="59">
        <v>96</v>
      </c>
      <c r="G22" s="61">
        <f t="shared" si="0"/>
        <v>23520</v>
      </c>
      <c r="H22" s="57" t="str">
        <f t="shared" si="1"/>
        <v>Furniture</v>
      </c>
      <c r="I22" s="56" t="str">
        <f t="shared" si="2"/>
        <v>Bedroom</v>
      </c>
      <c r="J22" s="63"/>
      <c r="K22" s="52" t="s">
        <v>80</v>
      </c>
      <c r="L22" s="52" t="s">
        <v>67</v>
      </c>
      <c r="M22" s="31" t="s">
        <v>53</v>
      </c>
    </row>
    <row r="23" spans="1:13" x14ac:dyDescent="0.25">
      <c r="A23" s="58" t="s">
        <v>73</v>
      </c>
      <c r="B23" s="59" t="s">
        <v>74</v>
      </c>
      <c r="C23" s="58" t="s">
        <v>81</v>
      </c>
      <c r="D23" s="60">
        <v>14.99</v>
      </c>
      <c r="E23" s="58">
        <v>134</v>
      </c>
      <c r="F23" s="59">
        <v>1445</v>
      </c>
      <c r="G23" s="61">
        <f t="shared" si="0"/>
        <v>21660.55</v>
      </c>
      <c r="H23" s="57" t="str">
        <f t="shared" si="1"/>
        <v>Textiles</v>
      </c>
      <c r="I23" s="56" t="str">
        <f t="shared" si="2"/>
        <v>Bath</v>
      </c>
      <c r="J23" s="63"/>
      <c r="K23" s="52" t="s">
        <v>82</v>
      </c>
      <c r="L23" s="52" t="s">
        <v>61</v>
      </c>
      <c r="M23" s="31" t="s">
        <v>34</v>
      </c>
    </row>
    <row r="24" spans="1:13" x14ac:dyDescent="0.25">
      <c r="A24" s="58" t="s">
        <v>73</v>
      </c>
      <c r="B24" s="59" t="s">
        <v>74</v>
      </c>
      <c r="C24" s="58" t="s">
        <v>83</v>
      </c>
      <c r="D24" s="60">
        <v>14.99</v>
      </c>
      <c r="E24" s="58">
        <v>326</v>
      </c>
      <c r="F24" s="59">
        <v>1444</v>
      </c>
      <c r="G24" s="61">
        <f t="shared" si="0"/>
        <v>21645.56</v>
      </c>
      <c r="H24" s="57" t="str">
        <f t="shared" si="1"/>
        <v>Textiles</v>
      </c>
      <c r="I24" s="56" t="str">
        <f t="shared" si="2"/>
        <v>Bath</v>
      </c>
      <c r="J24" s="63"/>
      <c r="K24" s="52" t="s">
        <v>84</v>
      </c>
      <c r="L24" s="52" t="s">
        <v>33</v>
      </c>
      <c r="M24" s="31" t="s">
        <v>46</v>
      </c>
    </row>
    <row r="25" spans="1:13" x14ac:dyDescent="0.25">
      <c r="A25" s="58" t="s">
        <v>73</v>
      </c>
      <c r="B25" s="59" t="s">
        <v>74</v>
      </c>
      <c r="C25" s="58" t="s">
        <v>85</v>
      </c>
      <c r="D25" s="60">
        <v>14.99</v>
      </c>
      <c r="E25" s="58">
        <v>206</v>
      </c>
      <c r="F25" s="59">
        <v>1162</v>
      </c>
      <c r="G25" s="61">
        <f t="shared" si="0"/>
        <v>17418.38</v>
      </c>
      <c r="H25" s="57" t="str">
        <f t="shared" si="1"/>
        <v>Textiles</v>
      </c>
      <c r="I25" s="56" t="str">
        <f t="shared" si="2"/>
        <v>Bath</v>
      </c>
      <c r="J25" s="63"/>
      <c r="K25" s="52" t="s">
        <v>86</v>
      </c>
      <c r="L25" s="52" t="s">
        <v>33</v>
      </c>
      <c r="M25" s="31" t="s">
        <v>46</v>
      </c>
    </row>
    <row r="26" spans="1:13" x14ac:dyDescent="0.25">
      <c r="A26" s="58" t="s">
        <v>73</v>
      </c>
      <c r="B26" s="59" t="s">
        <v>74</v>
      </c>
      <c r="C26" s="58" t="s">
        <v>87</v>
      </c>
      <c r="D26" s="60">
        <v>14.99</v>
      </c>
      <c r="E26" s="58">
        <v>92</v>
      </c>
      <c r="F26" s="59">
        <v>989</v>
      </c>
      <c r="G26" s="61">
        <f t="shared" si="0"/>
        <v>14825.11</v>
      </c>
      <c r="H26" s="57" t="str">
        <f t="shared" si="1"/>
        <v>Textiles</v>
      </c>
      <c r="I26" s="56" t="str">
        <f t="shared" si="2"/>
        <v>Bath</v>
      </c>
      <c r="J26" s="63"/>
      <c r="K26" s="52" t="s">
        <v>88</v>
      </c>
      <c r="L26" s="52" t="s">
        <v>67</v>
      </c>
      <c r="M26" s="31" t="s">
        <v>53</v>
      </c>
    </row>
    <row r="27" spans="1:13" x14ac:dyDescent="0.25">
      <c r="A27" s="58" t="s">
        <v>80</v>
      </c>
      <c r="B27" s="59" t="s">
        <v>89</v>
      </c>
      <c r="C27" s="58" t="s">
        <v>56</v>
      </c>
      <c r="D27" s="60">
        <v>883</v>
      </c>
      <c r="E27" s="58">
        <v>335</v>
      </c>
      <c r="F27" s="59">
        <v>211</v>
      </c>
      <c r="G27" s="61">
        <f t="shared" si="0"/>
        <v>186313</v>
      </c>
      <c r="H27" s="57" t="str">
        <f t="shared" si="1"/>
        <v>Furniture</v>
      </c>
      <c r="I27" s="56" t="str">
        <f t="shared" si="2"/>
        <v>Living Room</v>
      </c>
      <c r="J27" s="63"/>
      <c r="K27" s="52" t="s">
        <v>90</v>
      </c>
      <c r="L27" s="52" t="s">
        <v>33</v>
      </c>
      <c r="M27" s="31" t="s">
        <v>46</v>
      </c>
    </row>
    <row r="28" spans="1:13" x14ac:dyDescent="0.25">
      <c r="A28" s="58" t="s">
        <v>80</v>
      </c>
      <c r="B28" s="59" t="s">
        <v>89</v>
      </c>
      <c r="C28" s="58" t="s">
        <v>37</v>
      </c>
      <c r="D28" s="60">
        <v>795</v>
      </c>
      <c r="E28" s="58">
        <v>297</v>
      </c>
      <c r="F28" s="59">
        <v>217</v>
      </c>
      <c r="G28" s="61">
        <f t="shared" si="0"/>
        <v>172515</v>
      </c>
      <c r="H28" s="57" t="str">
        <f t="shared" si="1"/>
        <v>Furniture</v>
      </c>
      <c r="I28" s="56" t="str">
        <f t="shared" si="2"/>
        <v>Living Room</v>
      </c>
      <c r="J28" s="63"/>
      <c r="K28" s="52" t="s">
        <v>91</v>
      </c>
      <c r="L28" s="52" t="s">
        <v>52</v>
      </c>
      <c r="M28" s="31" t="s">
        <v>72</v>
      </c>
    </row>
    <row r="29" spans="1:13" x14ac:dyDescent="0.25">
      <c r="A29" s="58" t="s">
        <v>80</v>
      </c>
      <c r="B29" s="59" t="s">
        <v>89</v>
      </c>
      <c r="C29" s="58" t="s">
        <v>40</v>
      </c>
      <c r="D29" s="60">
        <v>838</v>
      </c>
      <c r="E29" s="58">
        <v>386</v>
      </c>
      <c r="F29" s="59">
        <v>202</v>
      </c>
      <c r="G29" s="61">
        <f t="shared" si="0"/>
        <v>169276</v>
      </c>
      <c r="H29" s="57" t="str">
        <f t="shared" si="1"/>
        <v>Furniture</v>
      </c>
      <c r="I29" s="56" t="str">
        <f t="shared" si="2"/>
        <v>Living Room</v>
      </c>
      <c r="J29" s="63"/>
      <c r="K29" s="52" t="s">
        <v>92</v>
      </c>
      <c r="L29" s="52" t="s">
        <v>61</v>
      </c>
      <c r="M29" s="31" t="s">
        <v>64</v>
      </c>
    </row>
    <row r="30" spans="1:13" x14ac:dyDescent="0.25">
      <c r="A30" s="58" t="s">
        <v>82</v>
      </c>
      <c r="B30" s="59" t="s">
        <v>93</v>
      </c>
      <c r="C30" s="58" t="s">
        <v>85</v>
      </c>
      <c r="D30" s="60">
        <v>4.99</v>
      </c>
      <c r="E30" s="58">
        <v>2136</v>
      </c>
      <c r="F30" s="59">
        <v>4403</v>
      </c>
      <c r="G30" s="61">
        <f t="shared" si="0"/>
        <v>21970.97</v>
      </c>
      <c r="H30" s="57" t="str">
        <f t="shared" si="1"/>
        <v>Textiles</v>
      </c>
      <c r="I30" s="56" t="str">
        <f t="shared" si="2"/>
        <v>Bath</v>
      </c>
      <c r="J30" s="63"/>
      <c r="K30" s="52" t="s">
        <v>94</v>
      </c>
      <c r="L30" s="52" t="s">
        <v>67</v>
      </c>
      <c r="M30" s="31" t="s">
        <v>72</v>
      </c>
    </row>
    <row r="31" spans="1:13" x14ac:dyDescent="0.25">
      <c r="A31" s="58" t="s">
        <v>82</v>
      </c>
      <c r="B31" s="59" t="s">
        <v>93</v>
      </c>
      <c r="C31" s="58" t="s">
        <v>83</v>
      </c>
      <c r="D31" s="60">
        <v>4.99</v>
      </c>
      <c r="E31" s="58">
        <v>2229</v>
      </c>
      <c r="F31" s="59">
        <v>4239</v>
      </c>
      <c r="G31" s="61">
        <f t="shared" si="0"/>
        <v>21152.61</v>
      </c>
      <c r="H31" s="57" t="str">
        <f t="shared" si="1"/>
        <v>Textiles</v>
      </c>
      <c r="I31" s="56" t="str">
        <f t="shared" si="2"/>
        <v>Bath</v>
      </c>
      <c r="J31" s="63"/>
      <c r="K31" s="52" t="s">
        <v>95</v>
      </c>
      <c r="L31" s="52" t="s">
        <v>67</v>
      </c>
      <c r="M31" s="31" t="s">
        <v>53</v>
      </c>
    </row>
    <row r="32" spans="1:13" x14ac:dyDescent="0.25">
      <c r="A32" s="58" t="s">
        <v>82</v>
      </c>
      <c r="B32" s="59" t="s">
        <v>93</v>
      </c>
      <c r="C32" s="58" t="s">
        <v>81</v>
      </c>
      <c r="D32" s="60">
        <v>4.99</v>
      </c>
      <c r="E32" s="58">
        <v>1362</v>
      </c>
      <c r="F32" s="59">
        <v>4234</v>
      </c>
      <c r="G32" s="61">
        <f t="shared" si="0"/>
        <v>21127.66</v>
      </c>
      <c r="H32" s="57" t="str">
        <f t="shared" si="1"/>
        <v>Textiles</v>
      </c>
      <c r="I32" s="56" t="str">
        <f t="shared" si="2"/>
        <v>Bath</v>
      </c>
      <c r="J32" s="63"/>
      <c r="K32" s="52" t="s">
        <v>96</v>
      </c>
      <c r="L32" s="52" t="s">
        <v>67</v>
      </c>
      <c r="M32" s="31" t="s">
        <v>53</v>
      </c>
    </row>
    <row r="33" spans="1:13" x14ac:dyDescent="0.25">
      <c r="A33" s="58" t="s">
        <v>82</v>
      </c>
      <c r="B33" s="59" t="s">
        <v>93</v>
      </c>
      <c r="C33" s="58" t="s">
        <v>75</v>
      </c>
      <c r="D33" s="60">
        <v>4.99</v>
      </c>
      <c r="E33" s="58">
        <v>1828</v>
      </c>
      <c r="F33" s="59">
        <v>3749</v>
      </c>
      <c r="G33" s="61">
        <f t="shared" si="0"/>
        <v>18707.510000000002</v>
      </c>
      <c r="H33" s="57" t="str">
        <f t="shared" si="1"/>
        <v>Textiles</v>
      </c>
      <c r="I33" s="56" t="str">
        <f t="shared" si="2"/>
        <v>Bath</v>
      </c>
      <c r="J33" s="63"/>
      <c r="K33" s="52" t="s">
        <v>97</v>
      </c>
      <c r="L33" s="52" t="s">
        <v>33</v>
      </c>
      <c r="M33" s="31" t="s">
        <v>46</v>
      </c>
    </row>
    <row r="34" spans="1:13" x14ac:dyDescent="0.25">
      <c r="A34" s="58" t="s">
        <v>82</v>
      </c>
      <c r="B34" s="59" t="s">
        <v>93</v>
      </c>
      <c r="C34" s="58" t="s">
        <v>56</v>
      </c>
      <c r="D34" s="60">
        <v>4.99</v>
      </c>
      <c r="E34" s="58">
        <v>1542</v>
      </c>
      <c r="F34" s="59">
        <v>3428</v>
      </c>
      <c r="G34" s="61">
        <f t="shared" si="0"/>
        <v>17105.72</v>
      </c>
      <c r="H34" s="57" t="str">
        <f t="shared" si="1"/>
        <v>Textiles</v>
      </c>
      <c r="I34" s="56" t="str">
        <f t="shared" si="2"/>
        <v>Bath</v>
      </c>
      <c r="J34" s="63"/>
      <c r="K34" s="52" t="s">
        <v>98</v>
      </c>
      <c r="L34" s="52" t="s">
        <v>33</v>
      </c>
      <c r="M34" s="31" t="s">
        <v>46</v>
      </c>
    </row>
    <row r="35" spans="1:13" x14ac:dyDescent="0.25">
      <c r="A35" s="58" t="s">
        <v>82</v>
      </c>
      <c r="B35" s="59" t="s">
        <v>93</v>
      </c>
      <c r="C35" s="58" t="s">
        <v>76</v>
      </c>
      <c r="D35" s="60">
        <v>4.99</v>
      </c>
      <c r="E35" s="58">
        <v>1224</v>
      </c>
      <c r="F35" s="59">
        <v>3340</v>
      </c>
      <c r="G35" s="61">
        <f t="shared" si="0"/>
        <v>16666.600000000002</v>
      </c>
      <c r="H35" s="57" t="str">
        <f t="shared" si="1"/>
        <v>Textiles</v>
      </c>
      <c r="I35" s="56" t="str">
        <f t="shared" si="2"/>
        <v>Bath</v>
      </c>
      <c r="J35" s="63"/>
      <c r="K35" s="52" t="s">
        <v>99</v>
      </c>
      <c r="L35" s="52" t="s">
        <v>52</v>
      </c>
      <c r="M35" s="31" t="s">
        <v>72</v>
      </c>
    </row>
    <row r="36" spans="1:13" x14ac:dyDescent="0.25">
      <c r="A36" s="58" t="s">
        <v>82</v>
      </c>
      <c r="B36" s="59" t="s">
        <v>93</v>
      </c>
      <c r="C36" s="58" t="s">
        <v>87</v>
      </c>
      <c r="D36" s="60">
        <v>4.99</v>
      </c>
      <c r="E36" s="58">
        <v>1352</v>
      </c>
      <c r="F36" s="59">
        <v>3227</v>
      </c>
      <c r="G36" s="61">
        <f t="shared" si="0"/>
        <v>16102.730000000001</v>
      </c>
      <c r="H36" s="57" t="str">
        <f t="shared" si="1"/>
        <v>Textiles</v>
      </c>
      <c r="I36" s="56" t="str">
        <f t="shared" si="2"/>
        <v>Bath</v>
      </c>
      <c r="J36" s="63"/>
      <c r="K36" s="52" t="s">
        <v>100</v>
      </c>
      <c r="L36" s="52" t="s">
        <v>61</v>
      </c>
      <c r="M36" s="31" t="s">
        <v>34</v>
      </c>
    </row>
    <row r="37" spans="1:13" x14ac:dyDescent="0.25">
      <c r="A37" s="58" t="s">
        <v>38</v>
      </c>
      <c r="B37" s="59" t="s">
        <v>101</v>
      </c>
      <c r="C37" s="58" t="s">
        <v>50</v>
      </c>
      <c r="D37" s="60">
        <v>54</v>
      </c>
      <c r="E37" s="58">
        <v>281</v>
      </c>
      <c r="F37" s="59">
        <v>2346</v>
      </c>
      <c r="G37" s="61">
        <f t="shared" si="0"/>
        <v>126684</v>
      </c>
      <c r="H37" s="57" t="str">
        <f t="shared" si="1"/>
        <v>Home</v>
      </c>
      <c r="I37" s="56" t="str">
        <f t="shared" si="2"/>
        <v>Bedroom</v>
      </c>
      <c r="J37" s="63"/>
      <c r="K37" s="52" t="s">
        <v>102</v>
      </c>
      <c r="L37" s="52" t="s">
        <v>33</v>
      </c>
      <c r="M37" s="31" t="s">
        <v>46</v>
      </c>
    </row>
    <row r="38" spans="1:13" x14ac:dyDescent="0.25">
      <c r="A38" s="58" t="s">
        <v>47</v>
      </c>
      <c r="B38" s="59" t="s">
        <v>103</v>
      </c>
      <c r="C38" s="58" t="s">
        <v>104</v>
      </c>
      <c r="D38" s="60">
        <v>16.989999999999998</v>
      </c>
      <c r="E38" s="58">
        <v>428</v>
      </c>
      <c r="F38" s="59">
        <v>2397</v>
      </c>
      <c r="G38" s="61">
        <f t="shared" si="0"/>
        <v>40725.03</v>
      </c>
      <c r="H38" s="57" t="str">
        <f t="shared" si="1"/>
        <v>Home</v>
      </c>
      <c r="I38" s="56" t="str">
        <f t="shared" si="2"/>
        <v>Kitchen</v>
      </c>
      <c r="J38" s="63"/>
      <c r="K38" s="52" t="s">
        <v>105</v>
      </c>
      <c r="L38" s="52" t="s">
        <v>61</v>
      </c>
      <c r="M38" s="31" t="s">
        <v>39</v>
      </c>
    </row>
    <row r="39" spans="1:13" x14ac:dyDescent="0.25">
      <c r="A39" s="58" t="s">
        <v>60</v>
      </c>
      <c r="B39" s="59" t="s">
        <v>106</v>
      </c>
      <c r="C39" s="58" t="s">
        <v>85</v>
      </c>
      <c r="D39" s="60">
        <v>11.99</v>
      </c>
      <c r="E39" s="58">
        <v>1101</v>
      </c>
      <c r="F39" s="59">
        <v>3104</v>
      </c>
      <c r="G39" s="61">
        <f t="shared" si="0"/>
        <v>37216.959999999999</v>
      </c>
      <c r="H39" s="57" t="str">
        <f t="shared" si="1"/>
        <v>Textiles</v>
      </c>
      <c r="I39" s="56" t="str">
        <f t="shared" si="2"/>
        <v>Bath</v>
      </c>
      <c r="J39" s="63"/>
      <c r="K39" s="52" t="s">
        <v>107</v>
      </c>
      <c r="L39" s="52" t="s">
        <v>61</v>
      </c>
      <c r="M39" s="31" t="s">
        <v>39</v>
      </c>
    </row>
    <row r="40" spans="1:13" x14ac:dyDescent="0.25">
      <c r="A40" s="58" t="s">
        <v>41</v>
      </c>
      <c r="B40" s="59" t="s">
        <v>108</v>
      </c>
      <c r="C40" s="58" t="s">
        <v>40</v>
      </c>
      <c r="D40" s="60">
        <v>27.5</v>
      </c>
      <c r="E40" s="58">
        <v>338</v>
      </c>
      <c r="F40" s="59">
        <v>1280</v>
      </c>
      <c r="G40" s="61">
        <f t="shared" si="0"/>
        <v>35200</v>
      </c>
      <c r="H40" s="57" t="str">
        <f t="shared" si="1"/>
        <v>Home</v>
      </c>
      <c r="I40" s="56" t="str">
        <f t="shared" si="2"/>
        <v>Entryways</v>
      </c>
      <c r="J40" s="63"/>
      <c r="K40" s="52" t="s">
        <v>109</v>
      </c>
      <c r="L40" s="52" t="s">
        <v>67</v>
      </c>
      <c r="M40" s="31" t="s">
        <v>72</v>
      </c>
    </row>
    <row r="41" spans="1:13" x14ac:dyDescent="0.25">
      <c r="A41" s="58" t="s">
        <v>32</v>
      </c>
      <c r="B41" s="59" t="s">
        <v>110</v>
      </c>
      <c r="C41" s="58" t="s">
        <v>40</v>
      </c>
      <c r="D41" s="60">
        <v>23.99</v>
      </c>
      <c r="E41" s="58">
        <v>796</v>
      </c>
      <c r="F41" s="59">
        <v>1444</v>
      </c>
      <c r="G41" s="61">
        <f t="shared" si="0"/>
        <v>34641.56</v>
      </c>
      <c r="H41" s="57" t="str">
        <f t="shared" si="1"/>
        <v>Home</v>
      </c>
      <c r="I41" s="56" t="str">
        <f t="shared" si="2"/>
        <v>Bath</v>
      </c>
      <c r="J41" s="63"/>
      <c r="K41" s="52" t="s">
        <v>111</v>
      </c>
      <c r="L41" s="52" t="s">
        <v>67</v>
      </c>
      <c r="M41" s="31" t="s">
        <v>72</v>
      </c>
    </row>
    <row r="42" spans="1:13" x14ac:dyDescent="0.25">
      <c r="A42" s="58" t="s">
        <v>32</v>
      </c>
      <c r="B42" s="59" t="s">
        <v>110</v>
      </c>
      <c r="C42" s="58" t="s">
        <v>37</v>
      </c>
      <c r="D42" s="60">
        <v>23.99</v>
      </c>
      <c r="E42" s="58">
        <v>421</v>
      </c>
      <c r="F42" s="59">
        <v>1407</v>
      </c>
      <c r="G42" s="61">
        <f t="shared" si="0"/>
        <v>33753.93</v>
      </c>
      <c r="H42" s="57" t="str">
        <f t="shared" si="1"/>
        <v>Home</v>
      </c>
      <c r="I42" s="56" t="str">
        <f t="shared" si="2"/>
        <v>Bath</v>
      </c>
      <c r="J42" s="63"/>
      <c r="K42" s="52" t="s">
        <v>112</v>
      </c>
      <c r="L42" s="52" t="s">
        <v>67</v>
      </c>
      <c r="M42" s="31" t="s">
        <v>53</v>
      </c>
    </row>
    <row r="43" spans="1:13" x14ac:dyDescent="0.25">
      <c r="A43" s="58" t="s">
        <v>41</v>
      </c>
      <c r="B43" s="59" t="s">
        <v>108</v>
      </c>
      <c r="C43" s="58" t="s">
        <v>37</v>
      </c>
      <c r="D43" s="60">
        <v>27.5</v>
      </c>
      <c r="E43" s="58">
        <v>190</v>
      </c>
      <c r="F43" s="59">
        <v>1146</v>
      </c>
      <c r="G43" s="61">
        <f t="shared" si="0"/>
        <v>31515</v>
      </c>
      <c r="H43" s="57" t="str">
        <f t="shared" si="1"/>
        <v>Home</v>
      </c>
      <c r="I43" s="56" t="str">
        <f t="shared" si="2"/>
        <v>Entryways</v>
      </c>
      <c r="J43" s="63"/>
      <c r="K43" s="52" t="s">
        <v>113</v>
      </c>
      <c r="L43" s="52" t="s">
        <v>33</v>
      </c>
      <c r="M43" s="31" t="s">
        <v>46</v>
      </c>
    </row>
    <row r="44" spans="1:13" x14ac:dyDescent="0.25">
      <c r="A44" s="58" t="s">
        <v>60</v>
      </c>
      <c r="B44" s="59" t="s">
        <v>106</v>
      </c>
      <c r="C44" s="58" t="s">
        <v>76</v>
      </c>
      <c r="D44" s="60">
        <v>11.99</v>
      </c>
      <c r="E44" s="58">
        <v>1197</v>
      </c>
      <c r="F44" s="59">
        <v>2479</v>
      </c>
      <c r="G44" s="61">
        <f t="shared" si="0"/>
        <v>29723.21</v>
      </c>
      <c r="H44" s="57" t="str">
        <f t="shared" si="1"/>
        <v>Textiles</v>
      </c>
      <c r="I44" s="56" t="str">
        <f t="shared" si="2"/>
        <v>Bath</v>
      </c>
      <c r="J44" s="63"/>
      <c r="K44" s="52" t="s">
        <v>114</v>
      </c>
      <c r="L44" s="52" t="s">
        <v>61</v>
      </c>
      <c r="M44" s="31" t="s">
        <v>64</v>
      </c>
    </row>
    <row r="45" spans="1:13" x14ac:dyDescent="0.25">
      <c r="A45" s="58" t="s">
        <v>60</v>
      </c>
      <c r="B45" s="59" t="s">
        <v>106</v>
      </c>
      <c r="C45" s="58" t="s">
        <v>83</v>
      </c>
      <c r="D45" s="60">
        <v>11.99</v>
      </c>
      <c r="E45" s="58">
        <v>1126</v>
      </c>
      <c r="F45" s="59">
        <v>2372</v>
      </c>
      <c r="G45" s="61">
        <f t="shared" si="0"/>
        <v>28440.28</v>
      </c>
      <c r="H45" s="57" t="str">
        <f t="shared" si="1"/>
        <v>Textiles</v>
      </c>
      <c r="I45" s="56" t="str">
        <f t="shared" si="2"/>
        <v>Bath</v>
      </c>
      <c r="J45" s="63"/>
      <c r="K45" s="52" t="s">
        <v>115</v>
      </c>
      <c r="L45" s="52" t="s">
        <v>67</v>
      </c>
      <c r="M45" s="31" t="s">
        <v>39</v>
      </c>
    </row>
    <row r="46" spans="1:13" x14ac:dyDescent="0.25">
      <c r="A46" s="58" t="s">
        <v>45</v>
      </c>
      <c r="B46" s="59" t="s">
        <v>116</v>
      </c>
      <c r="C46" s="58" t="s">
        <v>50</v>
      </c>
      <c r="D46" s="60">
        <v>19.989999999999998</v>
      </c>
      <c r="E46" s="58">
        <v>452</v>
      </c>
      <c r="F46" s="59">
        <v>1421</v>
      </c>
      <c r="G46" s="61">
        <f t="shared" si="0"/>
        <v>28405.789999999997</v>
      </c>
      <c r="H46" s="57" t="str">
        <f t="shared" si="1"/>
        <v>Home</v>
      </c>
      <c r="I46" s="56" t="str">
        <f t="shared" si="2"/>
        <v>Kitchen</v>
      </c>
      <c r="J46" s="63"/>
      <c r="K46" s="52" t="s">
        <v>117</v>
      </c>
      <c r="L46" s="52" t="s">
        <v>67</v>
      </c>
      <c r="M46" s="31" t="s">
        <v>53</v>
      </c>
    </row>
    <row r="47" spans="1:13" x14ac:dyDescent="0.25">
      <c r="A47" s="58" t="s">
        <v>60</v>
      </c>
      <c r="B47" s="59" t="s">
        <v>106</v>
      </c>
      <c r="C47" s="58" t="s">
        <v>56</v>
      </c>
      <c r="D47" s="60">
        <v>11.99</v>
      </c>
      <c r="E47" s="58">
        <v>1202</v>
      </c>
      <c r="F47" s="59">
        <v>2341</v>
      </c>
      <c r="G47" s="61">
        <f t="shared" si="0"/>
        <v>28068.59</v>
      </c>
      <c r="H47" s="57" t="str">
        <f t="shared" si="1"/>
        <v>Textiles</v>
      </c>
      <c r="I47" s="56" t="str">
        <f t="shared" si="2"/>
        <v>Bath</v>
      </c>
      <c r="J47" s="63"/>
      <c r="K47" s="52" t="s">
        <v>118</v>
      </c>
      <c r="L47" s="52" t="s">
        <v>33</v>
      </c>
      <c r="M47" s="31" t="s">
        <v>46</v>
      </c>
    </row>
    <row r="48" spans="1:13" x14ac:dyDescent="0.25">
      <c r="A48" s="58" t="s">
        <v>62</v>
      </c>
      <c r="B48" s="59" t="s">
        <v>119</v>
      </c>
      <c r="C48" s="58" t="s">
        <v>85</v>
      </c>
      <c r="D48" s="60">
        <v>7.99</v>
      </c>
      <c r="E48" s="58">
        <v>1358</v>
      </c>
      <c r="F48" s="59">
        <v>3452</v>
      </c>
      <c r="G48" s="61">
        <f t="shared" si="0"/>
        <v>27581.48</v>
      </c>
      <c r="H48" s="57" t="str">
        <f t="shared" si="1"/>
        <v>Textiles</v>
      </c>
      <c r="I48" s="56" t="str">
        <f t="shared" si="2"/>
        <v>Bath</v>
      </c>
      <c r="J48" s="63"/>
      <c r="K48" s="52" t="s">
        <v>120</v>
      </c>
      <c r="L48" s="52" t="s">
        <v>61</v>
      </c>
      <c r="M48" s="31" t="s">
        <v>39</v>
      </c>
    </row>
    <row r="49" spans="1:13" x14ac:dyDescent="0.25">
      <c r="A49" s="58" t="s">
        <v>60</v>
      </c>
      <c r="B49" s="59" t="s">
        <v>106</v>
      </c>
      <c r="C49" s="58" t="s">
        <v>87</v>
      </c>
      <c r="D49" s="60">
        <v>11.99</v>
      </c>
      <c r="E49" s="58">
        <v>612</v>
      </c>
      <c r="F49" s="59">
        <v>2294</v>
      </c>
      <c r="G49" s="61">
        <f t="shared" si="0"/>
        <v>27505.06</v>
      </c>
      <c r="H49" s="57" t="str">
        <f t="shared" si="1"/>
        <v>Textiles</v>
      </c>
      <c r="I49" s="56" t="str">
        <f t="shared" si="2"/>
        <v>Bath</v>
      </c>
      <c r="J49" s="63"/>
      <c r="K49" s="52" t="s">
        <v>121</v>
      </c>
      <c r="L49" s="52" t="s">
        <v>61</v>
      </c>
      <c r="M49" s="31" t="s">
        <v>39</v>
      </c>
    </row>
    <row r="50" spans="1:13" x14ac:dyDescent="0.25">
      <c r="A50" s="58" t="s">
        <v>45</v>
      </c>
      <c r="B50" s="59" t="s">
        <v>116</v>
      </c>
      <c r="C50" s="58" t="s">
        <v>56</v>
      </c>
      <c r="D50" s="60">
        <v>19.989999999999998</v>
      </c>
      <c r="E50" s="58">
        <v>393</v>
      </c>
      <c r="F50" s="59">
        <v>1340</v>
      </c>
      <c r="G50" s="61">
        <f t="shared" si="0"/>
        <v>26786.6</v>
      </c>
      <c r="H50" s="57" t="str">
        <f t="shared" si="1"/>
        <v>Home</v>
      </c>
      <c r="I50" s="56" t="str">
        <f t="shared" si="2"/>
        <v>Kitchen</v>
      </c>
      <c r="J50" s="63"/>
      <c r="K50" s="52" t="s">
        <v>122</v>
      </c>
      <c r="L50" s="52" t="s">
        <v>61</v>
      </c>
      <c r="M50" s="31" t="s">
        <v>64</v>
      </c>
    </row>
    <row r="51" spans="1:13" x14ac:dyDescent="0.25">
      <c r="A51" s="58" t="s">
        <v>45</v>
      </c>
      <c r="B51" s="59" t="s">
        <v>116</v>
      </c>
      <c r="C51" s="58" t="s">
        <v>66</v>
      </c>
      <c r="D51" s="60">
        <v>19.989999999999998</v>
      </c>
      <c r="E51" s="58">
        <v>123</v>
      </c>
      <c r="F51" s="59">
        <v>1192</v>
      </c>
      <c r="G51" s="61">
        <f t="shared" si="0"/>
        <v>23828.079999999998</v>
      </c>
      <c r="H51" s="57" t="str">
        <f t="shared" si="1"/>
        <v>Home</v>
      </c>
      <c r="I51" s="56" t="str">
        <f t="shared" si="2"/>
        <v>Kitchen</v>
      </c>
      <c r="J51" s="63"/>
      <c r="K51" s="52" t="s">
        <v>123</v>
      </c>
      <c r="L51" s="52" t="s">
        <v>67</v>
      </c>
      <c r="M51" s="31" t="s">
        <v>39</v>
      </c>
    </row>
    <row r="52" spans="1:13" x14ac:dyDescent="0.25">
      <c r="A52" s="58" t="s">
        <v>62</v>
      </c>
      <c r="B52" s="59" t="s">
        <v>119</v>
      </c>
      <c r="C52" s="58" t="s">
        <v>81</v>
      </c>
      <c r="D52" s="60">
        <v>7.99</v>
      </c>
      <c r="E52" s="58">
        <v>1312</v>
      </c>
      <c r="F52" s="59">
        <v>2960</v>
      </c>
      <c r="G52" s="61">
        <f t="shared" si="0"/>
        <v>23650.400000000001</v>
      </c>
      <c r="H52" s="57" t="str">
        <f t="shared" si="1"/>
        <v>Textiles</v>
      </c>
      <c r="I52" s="56" t="str">
        <f t="shared" si="2"/>
        <v>Bath</v>
      </c>
      <c r="J52" s="63"/>
      <c r="K52" s="52" t="s">
        <v>124</v>
      </c>
      <c r="L52" s="52" t="s">
        <v>61</v>
      </c>
      <c r="M52" s="31" t="s">
        <v>72</v>
      </c>
    </row>
    <row r="53" spans="1:13" x14ac:dyDescent="0.25">
      <c r="A53" s="58" t="s">
        <v>45</v>
      </c>
      <c r="B53" s="59" t="s">
        <v>125</v>
      </c>
      <c r="C53" s="58" t="s">
        <v>56</v>
      </c>
      <c r="D53" s="60">
        <v>14.99</v>
      </c>
      <c r="E53" s="58">
        <v>442</v>
      </c>
      <c r="F53" s="59">
        <v>1469</v>
      </c>
      <c r="G53" s="61">
        <f t="shared" si="0"/>
        <v>22020.31</v>
      </c>
      <c r="H53" s="57" t="str">
        <f t="shared" si="1"/>
        <v>Home</v>
      </c>
      <c r="I53" s="56" t="str">
        <f t="shared" si="2"/>
        <v>Kitchen</v>
      </c>
      <c r="J53" s="63"/>
      <c r="K53" s="52" t="s">
        <v>126</v>
      </c>
      <c r="L53" s="52" t="s">
        <v>67</v>
      </c>
      <c r="M53" s="31" t="s">
        <v>72</v>
      </c>
    </row>
    <row r="54" spans="1:13" x14ac:dyDescent="0.25">
      <c r="A54" s="58" t="s">
        <v>51</v>
      </c>
      <c r="B54" s="59" t="s">
        <v>127</v>
      </c>
      <c r="C54" s="58" t="s">
        <v>56</v>
      </c>
      <c r="D54" s="60">
        <v>49</v>
      </c>
      <c r="E54" s="58">
        <v>197</v>
      </c>
      <c r="F54" s="59">
        <v>445</v>
      </c>
      <c r="G54" s="61">
        <f t="shared" si="0"/>
        <v>21805</v>
      </c>
      <c r="H54" s="57" t="str">
        <f t="shared" si="1"/>
        <v>Lighting</v>
      </c>
      <c r="I54" s="56" t="str">
        <f t="shared" si="2"/>
        <v>Living Room</v>
      </c>
      <c r="J54" s="63"/>
      <c r="K54" s="52" t="s">
        <v>128</v>
      </c>
      <c r="L54" s="52" t="s">
        <v>67</v>
      </c>
      <c r="M54" s="31" t="s">
        <v>53</v>
      </c>
    </row>
    <row r="55" spans="1:13" x14ac:dyDescent="0.25">
      <c r="A55" s="58" t="s">
        <v>51</v>
      </c>
      <c r="B55" s="59" t="s">
        <v>127</v>
      </c>
      <c r="C55" s="58" t="s">
        <v>40</v>
      </c>
      <c r="D55" s="60">
        <v>49</v>
      </c>
      <c r="E55" s="58">
        <v>337</v>
      </c>
      <c r="F55" s="59">
        <v>436</v>
      </c>
      <c r="G55" s="61">
        <f t="shared" si="0"/>
        <v>21364</v>
      </c>
      <c r="H55" s="57" t="str">
        <f t="shared" si="1"/>
        <v>Lighting</v>
      </c>
      <c r="I55" s="56" t="str">
        <f t="shared" si="2"/>
        <v>Living Room</v>
      </c>
      <c r="J55" s="63"/>
      <c r="K55" s="52" t="s">
        <v>129</v>
      </c>
      <c r="L55" s="52" t="s">
        <v>61</v>
      </c>
      <c r="M55" s="31" t="s">
        <v>39</v>
      </c>
    </row>
    <row r="56" spans="1:13" x14ac:dyDescent="0.25">
      <c r="A56" s="58" t="s">
        <v>45</v>
      </c>
      <c r="B56" s="59" t="s">
        <v>125</v>
      </c>
      <c r="C56" s="58" t="s">
        <v>66</v>
      </c>
      <c r="D56" s="60">
        <v>14.99</v>
      </c>
      <c r="E56" s="58">
        <v>66</v>
      </c>
      <c r="F56" s="59">
        <v>1313</v>
      </c>
      <c r="G56" s="61">
        <f t="shared" si="0"/>
        <v>19681.87</v>
      </c>
      <c r="H56" s="57" t="str">
        <f t="shared" si="1"/>
        <v>Home</v>
      </c>
      <c r="I56" s="56" t="str">
        <f t="shared" si="2"/>
        <v>Kitchen</v>
      </c>
      <c r="J56" s="63"/>
      <c r="K56" s="52" t="s">
        <v>130</v>
      </c>
      <c r="L56" s="52" t="s">
        <v>61</v>
      </c>
      <c r="M56" s="31" t="s">
        <v>46</v>
      </c>
    </row>
    <row r="57" spans="1:13" x14ac:dyDescent="0.25">
      <c r="A57" s="58" t="s">
        <v>45</v>
      </c>
      <c r="B57" s="59" t="s">
        <v>125</v>
      </c>
      <c r="C57" s="58" t="s">
        <v>50</v>
      </c>
      <c r="D57" s="60">
        <v>14.99</v>
      </c>
      <c r="E57" s="58">
        <v>130</v>
      </c>
      <c r="F57" s="59">
        <v>1310</v>
      </c>
      <c r="G57" s="61">
        <f t="shared" si="0"/>
        <v>19636.900000000001</v>
      </c>
      <c r="H57" s="57" t="str">
        <f t="shared" si="1"/>
        <v>Home</v>
      </c>
      <c r="I57" s="56" t="str">
        <f t="shared" si="2"/>
        <v>Kitchen</v>
      </c>
      <c r="J57" s="63"/>
      <c r="K57" s="52" t="s">
        <v>131</v>
      </c>
      <c r="L57" s="52" t="s">
        <v>67</v>
      </c>
      <c r="M57" s="31" t="s">
        <v>64</v>
      </c>
    </row>
    <row r="58" spans="1:13" x14ac:dyDescent="0.25">
      <c r="A58" s="58" t="s">
        <v>62</v>
      </c>
      <c r="B58" s="59" t="s">
        <v>119</v>
      </c>
      <c r="C58" s="58" t="s">
        <v>76</v>
      </c>
      <c r="D58" s="60">
        <v>7.99</v>
      </c>
      <c r="E58" s="58">
        <v>1136</v>
      </c>
      <c r="F58" s="59">
        <v>2265</v>
      </c>
      <c r="G58" s="61">
        <f t="shared" si="0"/>
        <v>18097.350000000002</v>
      </c>
      <c r="H58" s="57" t="str">
        <f t="shared" si="1"/>
        <v>Textiles</v>
      </c>
      <c r="I58" s="56" t="str">
        <f t="shared" si="2"/>
        <v>Bath</v>
      </c>
      <c r="J58" s="63"/>
      <c r="K58" s="52" t="s">
        <v>132</v>
      </c>
      <c r="L58" s="52" t="s">
        <v>33</v>
      </c>
      <c r="M58" s="31" t="s">
        <v>64</v>
      </c>
    </row>
    <row r="59" spans="1:13" x14ac:dyDescent="0.25">
      <c r="A59" s="58" t="s">
        <v>62</v>
      </c>
      <c r="B59" s="59" t="s">
        <v>119</v>
      </c>
      <c r="C59" s="58" t="s">
        <v>75</v>
      </c>
      <c r="D59" s="60">
        <v>7.99</v>
      </c>
      <c r="E59" s="58">
        <v>1153</v>
      </c>
      <c r="F59" s="59">
        <v>2257</v>
      </c>
      <c r="G59" s="61">
        <f t="shared" si="0"/>
        <v>18033.43</v>
      </c>
      <c r="H59" s="57" t="str">
        <f t="shared" si="1"/>
        <v>Textiles</v>
      </c>
      <c r="I59" s="56" t="str">
        <f t="shared" si="2"/>
        <v>Bath</v>
      </c>
      <c r="J59" s="63"/>
      <c r="K59" s="52" t="s">
        <v>133</v>
      </c>
      <c r="L59" s="52" t="s">
        <v>61</v>
      </c>
      <c r="M59" s="31" t="s">
        <v>64</v>
      </c>
    </row>
    <row r="60" spans="1:13" x14ac:dyDescent="0.25">
      <c r="A60" s="58" t="s">
        <v>60</v>
      </c>
      <c r="B60" s="59" t="s">
        <v>106</v>
      </c>
      <c r="C60" s="58" t="s">
        <v>75</v>
      </c>
      <c r="D60" s="60">
        <v>11.99</v>
      </c>
      <c r="E60" s="58">
        <v>1418</v>
      </c>
      <c r="F60" s="59">
        <v>1479</v>
      </c>
      <c r="G60" s="61">
        <f t="shared" si="0"/>
        <v>17733.21</v>
      </c>
      <c r="H60" s="57" t="str">
        <f t="shared" si="1"/>
        <v>Textiles</v>
      </c>
      <c r="I60" s="56" t="str">
        <f t="shared" si="2"/>
        <v>Bath</v>
      </c>
      <c r="J60" s="63"/>
      <c r="K60" s="52" t="s">
        <v>134</v>
      </c>
      <c r="L60" s="52" t="s">
        <v>61</v>
      </c>
      <c r="M60" s="31" t="s">
        <v>72</v>
      </c>
    </row>
    <row r="61" spans="1:13" x14ac:dyDescent="0.25">
      <c r="A61" s="58" t="s">
        <v>62</v>
      </c>
      <c r="B61" s="59" t="s">
        <v>119</v>
      </c>
      <c r="C61" s="58" t="s">
        <v>56</v>
      </c>
      <c r="D61" s="60">
        <v>7.99</v>
      </c>
      <c r="E61" s="58">
        <v>1336</v>
      </c>
      <c r="F61" s="59">
        <v>2168</v>
      </c>
      <c r="G61" s="61">
        <f t="shared" si="0"/>
        <v>17322.32</v>
      </c>
      <c r="H61" s="57" t="str">
        <f t="shared" si="1"/>
        <v>Textiles</v>
      </c>
      <c r="I61" s="56" t="str">
        <f t="shared" si="2"/>
        <v>Bath</v>
      </c>
      <c r="J61" s="63"/>
      <c r="K61" s="52" t="s">
        <v>135</v>
      </c>
      <c r="L61" s="52" t="s">
        <v>61</v>
      </c>
      <c r="M61" s="31" t="s">
        <v>72</v>
      </c>
    </row>
    <row r="62" spans="1:13" x14ac:dyDescent="0.25">
      <c r="A62" s="58" t="s">
        <v>60</v>
      </c>
      <c r="B62" s="59" t="s">
        <v>106</v>
      </c>
      <c r="C62" s="58" t="s">
        <v>81</v>
      </c>
      <c r="D62" s="60">
        <v>11.99</v>
      </c>
      <c r="E62" s="58">
        <v>454</v>
      </c>
      <c r="F62" s="59">
        <v>1439</v>
      </c>
      <c r="G62" s="61">
        <f t="shared" si="0"/>
        <v>17253.61</v>
      </c>
      <c r="H62" s="57" t="str">
        <f t="shared" si="1"/>
        <v>Textiles</v>
      </c>
      <c r="I62" s="56" t="str">
        <f t="shared" si="2"/>
        <v>Bath</v>
      </c>
      <c r="J62" s="63"/>
      <c r="K62" s="52" t="s">
        <v>136</v>
      </c>
      <c r="L62" s="52" t="s">
        <v>61</v>
      </c>
      <c r="M62" s="31" t="s">
        <v>72</v>
      </c>
    </row>
    <row r="63" spans="1:13" x14ac:dyDescent="0.25">
      <c r="A63" s="58" t="s">
        <v>51</v>
      </c>
      <c r="B63" s="59" t="s">
        <v>127</v>
      </c>
      <c r="C63" s="58" t="s">
        <v>37</v>
      </c>
      <c r="D63" s="60">
        <v>49</v>
      </c>
      <c r="E63" s="58">
        <v>374</v>
      </c>
      <c r="F63" s="59">
        <v>334</v>
      </c>
      <c r="G63" s="61">
        <f t="shared" si="0"/>
        <v>16366</v>
      </c>
      <c r="H63" s="57" t="str">
        <f t="shared" si="1"/>
        <v>Lighting</v>
      </c>
      <c r="I63" s="56" t="str">
        <f t="shared" si="2"/>
        <v>Living Room</v>
      </c>
      <c r="J63" s="63"/>
      <c r="K63" s="52" t="s">
        <v>137</v>
      </c>
      <c r="L63" s="52" t="s">
        <v>61</v>
      </c>
      <c r="M63" s="31" t="s">
        <v>72</v>
      </c>
    </row>
    <row r="64" spans="1:13" x14ac:dyDescent="0.25">
      <c r="A64" s="58" t="s">
        <v>62</v>
      </c>
      <c r="B64" s="59" t="s">
        <v>119</v>
      </c>
      <c r="C64" s="58" t="s">
        <v>83</v>
      </c>
      <c r="D64" s="60">
        <v>7.99</v>
      </c>
      <c r="E64" s="58">
        <v>2276</v>
      </c>
      <c r="F64" s="59">
        <v>1870</v>
      </c>
      <c r="G64" s="61">
        <f t="shared" si="0"/>
        <v>14941.300000000001</v>
      </c>
      <c r="H64" s="57" t="str">
        <f t="shared" si="1"/>
        <v>Textiles</v>
      </c>
      <c r="I64" s="56" t="str">
        <f t="shared" si="2"/>
        <v>Bath</v>
      </c>
      <c r="J64" s="63"/>
      <c r="K64" s="52" t="s">
        <v>138</v>
      </c>
      <c r="L64" s="52" t="s">
        <v>67</v>
      </c>
      <c r="M64" s="31" t="s">
        <v>39</v>
      </c>
    </row>
    <row r="65" spans="1:13" x14ac:dyDescent="0.25">
      <c r="A65" s="58" t="s">
        <v>57</v>
      </c>
      <c r="B65" s="59" t="s">
        <v>139</v>
      </c>
      <c r="C65" s="58" t="s">
        <v>37</v>
      </c>
      <c r="D65" s="60">
        <v>29.99</v>
      </c>
      <c r="E65" s="58">
        <v>258</v>
      </c>
      <c r="F65" s="59">
        <v>472</v>
      </c>
      <c r="G65" s="61">
        <f t="shared" si="0"/>
        <v>14155.279999999999</v>
      </c>
      <c r="H65" s="57" t="str">
        <f t="shared" si="1"/>
        <v>Lighting</v>
      </c>
      <c r="I65" s="56" t="str">
        <f t="shared" si="2"/>
        <v>Living Room</v>
      </c>
      <c r="J65" s="63"/>
      <c r="K65" s="52" t="s">
        <v>140</v>
      </c>
      <c r="L65" s="52" t="s">
        <v>33</v>
      </c>
      <c r="M65" s="31" t="s">
        <v>42</v>
      </c>
    </row>
    <row r="66" spans="1:13" x14ac:dyDescent="0.25">
      <c r="A66" s="58" t="s">
        <v>63</v>
      </c>
      <c r="B66" s="59" t="s">
        <v>141</v>
      </c>
      <c r="C66" s="58" t="s">
        <v>142</v>
      </c>
      <c r="D66" s="60">
        <v>19.989999999999998</v>
      </c>
      <c r="E66" s="58">
        <v>77</v>
      </c>
      <c r="F66" s="59">
        <v>465</v>
      </c>
      <c r="G66" s="61">
        <f t="shared" si="0"/>
        <v>9295.3499999999985</v>
      </c>
      <c r="H66" s="57" t="str">
        <f t="shared" si="1"/>
        <v>Textiles</v>
      </c>
      <c r="I66" s="56" t="str">
        <f t="shared" si="2"/>
        <v>Dining</v>
      </c>
      <c r="J66" s="63"/>
      <c r="K66" s="52" t="s">
        <v>143</v>
      </c>
      <c r="L66" s="52" t="s">
        <v>33</v>
      </c>
      <c r="M66" s="31" t="s">
        <v>46</v>
      </c>
    </row>
    <row r="67" spans="1:13" x14ac:dyDescent="0.25">
      <c r="A67" s="58" t="s">
        <v>62</v>
      </c>
      <c r="B67" s="59" t="s">
        <v>119</v>
      </c>
      <c r="C67" s="58" t="s">
        <v>87</v>
      </c>
      <c r="D67" s="60">
        <v>7.99</v>
      </c>
      <c r="E67" s="58">
        <v>880</v>
      </c>
      <c r="F67" s="59">
        <v>1107</v>
      </c>
      <c r="G67" s="61">
        <f t="shared" ref="G67:G130" si="3">D67*F67</f>
        <v>8844.93</v>
      </c>
      <c r="H67" s="57" t="str">
        <f t="shared" si="1"/>
        <v>Textiles</v>
      </c>
      <c r="I67" s="56" t="str">
        <f t="shared" si="2"/>
        <v>Bath</v>
      </c>
      <c r="J67" s="63"/>
      <c r="K67" s="52" t="s">
        <v>144</v>
      </c>
      <c r="L67" s="52" t="s">
        <v>33</v>
      </c>
      <c r="M67" s="31" t="s">
        <v>46</v>
      </c>
    </row>
    <row r="68" spans="1:13" x14ac:dyDescent="0.25">
      <c r="A68" s="58" t="s">
        <v>63</v>
      </c>
      <c r="B68" s="59" t="s">
        <v>141</v>
      </c>
      <c r="C68" s="58" t="s">
        <v>50</v>
      </c>
      <c r="D68" s="60">
        <v>19.989999999999998</v>
      </c>
      <c r="E68" s="58">
        <v>405</v>
      </c>
      <c r="F68" s="59">
        <v>408</v>
      </c>
      <c r="G68" s="61">
        <f t="shared" si="3"/>
        <v>8155.9199999999992</v>
      </c>
      <c r="H68" s="57" t="str">
        <f t="shared" ref="H68:H131" si="4">VLOOKUP(A68,$K:$L,2,FALSE)</f>
        <v>Textiles</v>
      </c>
      <c r="I68" s="56" t="str">
        <f t="shared" ref="I68:I131" si="5">VLOOKUP(A68,K:M,3,0)</f>
        <v>Dining</v>
      </c>
      <c r="J68" s="63"/>
      <c r="K68" s="52" t="s">
        <v>145</v>
      </c>
      <c r="L68" s="52" t="s">
        <v>61</v>
      </c>
      <c r="M68" s="31" t="s">
        <v>39</v>
      </c>
    </row>
    <row r="69" spans="1:13" x14ac:dyDescent="0.25">
      <c r="A69" s="58" t="s">
        <v>57</v>
      </c>
      <c r="B69" s="59" t="s">
        <v>139</v>
      </c>
      <c r="C69" s="58" t="s">
        <v>40</v>
      </c>
      <c r="D69" s="60">
        <v>29.99</v>
      </c>
      <c r="E69" s="58">
        <v>436</v>
      </c>
      <c r="F69" s="59">
        <v>256</v>
      </c>
      <c r="G69" s="61">
        <f t="shared" si="3"/>
        <v>7677.44</v>
      </c>
      <c r="H69" s="57" t="str">
        <f t="shared" si="4"/>
        <v>Lighting</v>
      </c>
      <c r="I69" s="56" t="str">
        <f t="shared" si="5"/>
        <v>Living Room</v>
      </c>
      <c r="J69" s="63"/>
      <c r="K69" s="52" t="s">
        <v>146</v>
      </c>
      <c r="L69" s="52" t="s">
        <v>61</v>
      </c>
      <c r="M69" s="31" t="s">
        <v>46</v>
      </c>
    </row>
    <row r="70" spans="1:13" x14ac:dyDescent="0.25">
      <c r="A70" s="58" t="s">
        <v>57</v>
      </c>
      <c r="B70" s="59" t="s">
        <v>139</v>
      </c>
      <c r="C70" s="58" t="s">
        <v>56</v>
      </c>
      <c r="D70" s="60">
        <v>29.99</v>
      </c>
      <c r="E70" s="58">
        <v>247</v>
      </c>
      <c r="F70" s="59">
        <v>233</v>
      </c>
      <c r="G70" s="61">
        <f t="shared" si="3"/>
        <v>6987.67</v>
      </c>
      <c r="H70" s="57" t="str">
        <f t="shared" si="4"/>
        <v>Lighting</v>
      </c>
      <c r="I70" s="56" t="str">
        <f t="shared" si="5"/>
        <v>Living Room</v>
      </c>
      <c r="J70" s="63"/>
      <c r="K70" s="52" t="s">
        <v>147</v>
      </c>
      <c r="L70" s="52" t="s">
        <v>61</v>
      </c>
      <c r="M70" s="31" t="s">
        <v>64</v>
      </c>
    </row>
    <row r="71" spans="1:13" x14ac:dyDescent="0.25">
      <c r="A71" s="58" t="s">
        <v>63</v>
      </c>
      <c r="B71" s="59" t="s">
        <v>141</v>
      </c>
      <c r="C71" s="58" t="s">
        <v>148</v>
      </c>
      <c r="D71" s="60">
        <v>19.989999999999998</v>
      </c>
      <c r="E71" s="58">
        <v>456</v>
      </c>
      <c r="F71" s="59">
        <v>342</v>
      </c>
      <c r="G71" s="61">
        <f t="shared" si="3"/>
        <v>6836.579999999999</v>
      </c>
      <c r="H71" s="57" t="str">
        <f t="shared" si="4"/>
        <v>Textiles</v>
      </c>
      <c r="I71" s="56" t="str">
        <f t="shared" si="5"/>
        <v>Dining</v>
      </c>
      <c r="J71" s="63"/>
      <c r="K71" s="52" t="s">
        <v>149</v>
      </c>
      <c r="L71" s="52" t="s">
        <v>61</v>
      </c>
      <c r="M71" s="31" t="s">
        <v>46</v>
      </c>
    </row>
    <row r="72" spans="1:13" x14ac:dyDescent="0.25">
      <c r="A72" s="58" t="s">
        <v>63</v>
      </c>
      <c r="B72" s="59" t="s">
        <v>141</v>
      </c>
      <c r="C72" s="58" t="s">
        <v>150</v>
      </c>
      <c r="D72" s="60">
        <v>19.989999999999998</v>
      </c>
      <c r="E72" s="58">
        <v>100</v>
      </c>
      <c r="F72" s="59">
        <v>141</v>
      </c>
      <c r="G72" s="61">
        <f t="shared" si="3"/>
        <v>2818.5899999999997</v>
      </c>
      <c r="H72" s="57" t="str">
        <f t="shared" si="4"/>
        <v>Textiles</v>
      </c>
      <c r="I72" s="56" t="str">
        <f t="shared" si="5"/>
        <v>Dining</v>
      </c>
      <c r="J72" s="63"/>
      <c r="K72" s="52" t="s">
        <v>151</v>
      </c>
      <c r="L72" s="52" t="s">
        <v>61</v>
      </c>
      <c r="M72" s="31" t="s">
        <v>39</v>
      </c>
    </row>
    <row r="73" spans="1:13" x14ac:dyDescent="0.25">
      <c r="A73" s="58" t="s">
        <v>86</v>
      </c>
      <c r="B73" s="59" t="s">
        <v>152</v>
      </c>
      <c r="C73" s="58" t="s">
        <v>56</v>
      </c>
      <c r="D73" s="60">
        <v>12.99</v>
      </c>
      <c r="E73" s="58">
        <v>312</v>
      </c>
      <c r="F73" s="59">
        <v>3216</v>
      </c>
      <c r="G73" s="61">
        <f t="shared" si="3"/>
        <v>41775.840000000004</v>
      </c>
      <c r="H73" s="57" t="str">
        <f t="shared" si="4"/>
        <v>Home</v>
      </c>
      <c r="I73" s="56" t="str">
        <f t="shared" si="5"/>
        <v>Kitchen</v>
      </c>
      <c r="J73" s="63"/>
      <c r="K73" s="52" t="s">
        <v>153</v>
      </c>
      <c r="L73" s="52" t="s">
        <v>67</v>
      </c>
      <c r="M73" s="31" t="s">
        <v>53</v>
      </c>
    </row>
    <row r="74" spans="1:13" x14ac:dyDescent="0.25">
      <c r="A74" s="58" t="s">
        <v>84</v>
      </c>
      <c r="B74" s="59" t="s">
        <v>154</v>
      </c>
      <c r="C74" s="58" t="s">
        <v>66</v>
      </c>
      <c r="D74" s="60">
        <v>23.99</v>
      </c>
      <c r="E74" s="58">
        <v>375</v>
      </c>
      <c r="F74" s="59">
        <v>1364</v>
      </c>
      <c r="G74" s="61">
        <f t="shared" si="3"/>
        <v>32722.359999999997</v>
      </c>
      <c r="H74" s="57" t="str">
        <f t="shared" si="4"/>
        <v>Home</v>
      </c>
      <c r="I74" s="56" t="str">
        <f t="shared" si="5"/>
        <v>Kitchen</v>
      </c>
      <c r="J74" s="63"/>
      <c r="K74" s="52" t="s">
        <v>155</v>
      </c>
      <c r="L74" s="52" t="s">
        <v>61</v>
      </c>
      <c r="M74" s="31" t="s">
        <v>39</v>
      </c>
    </row>
    <row r="75" spans="1:13" x14ac:dyDescent="0.25">
      <c r="A75" s="58" t="s">
        <v>84</v>
      </c>
      <c r="B75" s="59" t="s">
        <v>154</v>
      </c>
      <c r="C75" s="58" t="s">
        <v>50</v>
      </c>
      <c r="D75" s="60">
        <v>23.99</v>
      </c>
      <c r="E75" s="58">
        <v>140</v>
      </c>
      <c r="F75" s="59">
        <v>1344</v>
      </c>
      <c r="G75" s="61">
        <f t="shared" si="3"/>
        <v>32242.559999999998</v>
      </c>
      <c r="H75" s="57" t="str">
        <f t="shared" si="4"/>
        <v>Home</v>
      </c>
      <c r="I75" s="56" t="str">
        <f t="shared" si="5"/>
        <v>Kitchen</v>
      </c>
      <c r="J75" s="63"/>
      <c r="K75" s="52" t="s">
        <v>156</v>
      </c>
      <c r="L75" s="52" t="s">
        <v>67</v>
      </c>
      <c r="M75" s="31" t="s">
        <v>39</v>
      </c>
    </row>
    <row r="76" spans="1:13" x14ac:dyDescent="0.25">
      <c r="A76" s="58" t="s">
        <v>84</v>
      </c>
      <c r="B76" s="59" t="s">
        <v>154</v>
      </c>
      <c r="C76" s="58" t="s">
        <v>56</v>
      </c>
      <c r="D76" s="60">
        <v>23.99</v>
      </c>
      <c r="E76" s="58">
        <v>388</v>
      </c>
      <c r="F76" s="59">
        <v>1290</v>
      </c>
      <c r="G76" s="61">
        <f t="shared" si="3"/>
        <v>30947.1</v>
      </c>
      <c r="H76" s="57" t="str">
        <f t="shared" si="4"/>
        <v>Home</v>
      </c>
      <c r="I76" s="56" t="str">
        <f t="shared" si="5"/>
        <v>Kitchen</v>
      </c>
      <c r="J76" s="63"/>
      <c r="K76" s="52" t="s">
        <v>157</v>
      </c>
      <c r="L76" s="52" t="s">
        <v>61</v>
      </c>
      <c r="M76" s="31" t="s">
        <v>39</v>
      </c>
    </row>
    <row r="77" spans="1:13" x14ac:dyDescent="0.25">
      <c r="A77" s="58" t="s">
        <v>65</v>
      </c>
      <c r="B77" s="59" t="s">
        <v>158</v>
      </c>
      <c r="C77" s="58" t="s">
        <v>40</v>
      </c>
      <c r="D77" s="60">
        <v>14.99</v>
      </c>
      <c r="E77" s="58">
        <v>429</v>
      </c>
      <c r="F77" s="59">
        <v>1289</v>
      </c>
      <c r="G77" s="61">
        <f t="shared" si="3"/>
        <v>19322.11</v>
      </c>
      <c r="H77" s="57" t="str">
        <f t="shared" si="4"/>
        <v>Home</v>
      </c>
      <c r="I77" s="56" t="str">
        <f t="shared" si="5"/>
        <v>Bath</v>
      </c>
      <c r="J77" s="63"/>
      <c r="K77" s="52" t="s">
        <v>159</v>
      </c>
      <c r="L77" s="52" t="s">
        <v>67</v>
      </c>
      <c r="M77" s="31" t="s">
        <v>53</v>
      </c>
    </row>
    <row r="78" spans="1:13" x14ac:dyDescent="0.25">
      <c r="A78" s="58" t="s">
        <v>65</v>
      </c>
      <c r="B78" s="59" t="s">
        <v>158</v>
      </c>
      <c r="C78" s="58" t="s">
        <v>37</v>
      </c>
      <c r="D78" s="60">
        <v>14.99</v>
      </c>
      <c r="E78" s="58">
        <v>254</v>
      </c>
      <c r="F78" s="59">
        <v>1247</v>
      </c>
      <c r="G78" s="61">
        <f t="shared" si="3"/>
        <v>18692.53</v>
      </c>
      <c r="H78" s="57" t="str">
        <f t="shared" si="4"/>
        <v>Home</v>
      </c>
      <c r="I78" s="56" t="str">
        <f t="shared" si="5"/>
        <v>Bath</v>
      </c>
      <c r="J78" s="63"/>
      <c r="K78" s="52" t="s">
        <v>160</v>
      </c>
      <c r="L78" s="52" t="s">
        <v>67</v>
      </c>
      <c r="M78" s="31" t="s">
        <v>53</v>
      </c>
    </row>
    <row r="79" spans="1:13" x14ac:dyDescent="0.25">
      <c r="A79" s="58" t="s">
        <v>88</v>
      </c>
      <c r="B79" s="59" t="s">
        <v>161</v>
      </c>
      <c r="C79" s="58" t="s">
        <v>37</v>
      </c>
      <c r="D79" s="60">
        <v>119</v>
      </c>
      <c r="E79" s="58">
        <v>17</v>
      </c>
      <c r="F79" s="59">
        <v>456</v>
      </c>
      <c r="G79" s="61">
        <f t="shared" si="3"/>
        <v>54264</v>
      </c>
      <c r="H79" s="57" t="str">
        <f t="shared" si="4"/>
        <v>Furniture</v>
      </c>
      <c r="I79" s="56" t="str">
        <f t="shared" si="5"/>
        <v>Living Room</v>
      </c>
      <c r="J79" s="63"/>
      <c r="K79" s="52" t="s">
        <v>162</v>
      </c>
      <c r="L79" s="52" t="s">
        <v>61</v>
      </c>
      <c r="M79" s="31" t="s">
        <v>39</v>
      </c>
    </row>
    <row r="80" spans="1:13" x14ac:dyDescent="0.25">
      <c r="A80" s="58" t="s">
        <v>90</v>
      </c>
      <c r="B80" s="59" t="s">
        <v>103</v>
      </c>
      <c r="C80" s="58" t="s">
        <v>104</v>
      </c>
      <c r="D80" s="60">
        <v>16.989999999999998</v>
      </c>
      <c r="E80" s="58">
        <v>217</v>
      </c>
      <c r="F80" s="59">
        <v>3056</v>
      </c>
      <c r="G80" s="61">
        <f t="shared" si="3"/>
        <v>51921.439999999995</v>
      </c>
      <c r="H80" s="57" t="str">
        <f t="shared" si="4"/>
        <v>Home</v>
      </c>
      <c r="I80" s="56" t="str">
        <f t="shared" si="5"/>
        <v>Kitchen</v>
      </c>
      <c r="J80" s="63"/>
      <c r="K80" s="52" t="s">
        <v>163</v>
      </c>
      <c r="L80" s="52" t="s">
        <v>61</v>
      </c>
      <c r="M80" s="31" t="s">
        <v>46</v>
      </c>
    </row>
    <row r="81" spans="1:13" x14ac:dyDescent="0.25">
      <c r="A81" s="58" t="s">
        <v>88</v>
      </c>
      <c r="B81" s="59" t="s">
        <v>161</v>
      </c>
      <c r="C81" s="58" t="s">
        <v>56</v>
      </c>
      <c r="D81" s="60">
        <v>119</v>
      </c>
      <c r="E81" s="58">
        <v>120</v>
      </c>
      <c r="F81" s="59">
        <v>405</v>
      </c>
      <c r="G81" s="61">
        <f t="shared" si="3"/>
        <v>48195</v>
      </c>
      <c r="H81" s="57" t="str">
        <f t="shared" si="4"/>
        <v>Furniture</v>
      </c>
      <c r="I81" s="56" t="str">
        <f t="shared" si="5"/>
        <v>Living Room</v>
      </c>
      <c r="J81" s="63"/>
      <c r="K81" s="52" t="s">
        <v>164</v>
      </c>
      <c r="L81" s="52" t="s">
        <v>67</v>
      </c>
      <c r="M81" s="31" t="s">
        <v>42</v>
      </c>
    </row>
    <row r="82" spans="1:13" x14ac:dyDescent="0.25">
      <c r="A82" s="58" t="s">
        <v>88</v>
      </c>
      <c r="B82" s="59" t="s">
        <v>161</v>
      </c>
      <c r="C82" s="58" t="s">
        <v>40</v>
      </c>
      <c r="D82" s="60">
        <v>119</v>
      </c>
      <c r="E82" s="58">
        <v>30</v>
      </c>
      <c r="F82" s="59">
        <v>361</v>
      </c>
      <c r="G82" s="61">
        <f t="shared" si="3"/>
        <v>42959</v>
      </c>
      <c r="H82" s="57" t="str">
        <f t="shared" si="4"/>
        <v>Furniture</v>
      </c>
      <c r="I82" s="56" t="str">
        <f t="shared" si="5"/>
        <v>Living Room</v>
      </c>
      <c r="J82" s="63"/>
      <c r="K82" s="52" t="s">
        <v>165</v>
      </c>
      <c r="L82" s="52" t="s">
        <v>67</v>
      </c>
      <c r="M82" s="31" t="s">
        <v>64</v>
      </c>
    </row>
    <row r="83" spans="1:13" x14ac:dyDescent="0.25">
      <c r="A83" s="58" t="s">
        <v>91</v>
      </c>
      <c r="B83" s="59" t="s">
        <v>166</v>
      </c>
      <c r="C83" s="58" t="s">
        <v>167</v>
      </c>
      <c r="D83" s="60">
        <v>24.95</v>
      </c>
      <c r="E83" s="58">
        <v>380</v>
      </c>
      <c r="F83" s="59">
        <v>595</v>
      </c>
      <c r="G83" s="61">
        <f t="shared" si="3"/>
        <v>14845.25</v>
      </c>
      <c r="H83" s="57" t="str">
        <f t="shared" si="4"/>
        <v>Lighting</v>
      </c>
      <c r="I83" s="56" t="str">
        <f t="shared" si="5"/>
        <v>Kids Room</v>
      </c>
      <c r="J83" s="63"/>
      <c r="K83" s="52" t="s">
        <v>168</v>
      </c>
      <c r="L83" s="52" t="s">
        <v>67</v>
      </c>
      <c r="M83" s="31" t="s">
        <v>64</v>
      </c>
    </row>
    <row r="84" spans="1:13" x14ac:dyDescent="0.25">
      <c r="A84" s="58" t="s">
        <v>92</v>
      </c>
      <c r="B84" s="59" t="s">
        <v>169</v>
      </c>
      <c r="C84" s="58" t="s">
        <v>170</v>
      </c>
      <c r="D84" s="60">
        <v>17.5</v>
      </c>
      <c r="E84" s="58">
        <v>77</v>
      </c>
      <c r="F84" s="59">
        <v>458</v>
      </c>
      <c r="G84" s="61">
        <f t="shared" si="3"/>
        <v>8015</v>
      </c>
      <c r="H84" s="57" t="str">
        <f t="shared" si="4"/>
        <v>Textiles</v>
      </c>
      <c r="I84" s="56" t="str">
        <f t="shared" si="5"/>
        <v>Dining</v>
      </c>
      <c r="J84" s="63"/>
      <c r="K84" s="52" t="s">
        <v>171</v>
      </c>
      <c r="L84" s="52" t="s">
        <v>67</v>
      </c>
      <c r="M84" s="31" t="s">
        <v>42</v>
      </c>
    </row>
    <row r="85" spans="1:13" x14ac:dyDescent="0.25">
      <c r="A85" s="58" t="s">
        <v>92</v>
      </c>
      <c r="B85" s="59" t="s">
        <v>169</v>
      </c>
      <c r="C85" s="58" t="s">
        <v>75</v>
      </c>
      <c r="D85" s="60">
        <v>17.5</v>
      </c>
      <c r="E85" s="58">
        <v>358</v>
      </c>
      <c r="F85" s="59">
        <v>433</v>
      </c>
      <c r="G85" s="61">
        <f t="shared" si="3"/>
        <v>7577.5</v>
      </c>
      <c r="H85" s="57" t="str">
        <f t="shared" si="4"/>
        <v>Textiles</v>
      </c>
      <c r="I85" s="56" t="str">
        <f t="shared" si="5"/>
        <v>Dining</v>
      </c>
      <c r="J85" s="63"/>
      <c r="K85" s="52" t="s">
        <v>172</v>
      </c>
      <c r="L85" s="52" t="s">
        <v>67</v>
      </c>
      <c r="M85" s="31" t="s">
        <v>53</v>
      </c>
    </row>
    <row r="86" spans="1:13" x14ac:dyDescent="0.25">
      <c r="A86" s="58" t="s">
        <v>92</v>
      </c>
      <c r="B86" s="59" t="s">
        <v>169</v>
      </c>
      <c r="C86" s="58" t="s">
        <v>81</v>
      </c>
      <c r="D86" s="60">
        <v>17.5</v>
      </c>
      <c r="E86" s="58">
        <v>140</v>
      </c>
      <c r="F86" s="59">
        <v>379</v>
      </c>
      <c r="G86" s="61">
        <f t="shared" si="3"/>
        <v>6632.5</v>
      </c>
      <c r="H86" s="57" t="str">
        <f t="shared" si="4"/>
        <v>Textiles</v>
      </c>
      <c r="I86" s="56" t="str">
        <f t="shared" si="5"/>
        <v>Dining</v>
      </c>
      <c r="J86" s="63"/>
      <c r="K86" s="52" t="s">
        <v>173</v>
      </c>
      <c r="L86" s="52" t="s">
        <v>67</v>
      </c>
      <c r="M86" s="31" t="s">
        <v>42</v>
      </c>
    </row>
    <row r="87" spans="1:13" x14ac:dyDescent="0.25">
      <c r="A87" s="58" t="s">
        <v>92</v>
      </c>
      <c r="B87" s="59" t="s">
        <v>169</v>
      </c>
      <c r="C87" s="58" t="s">
        <v>76</v>
      </c>
      <c r="D87" s="60">
        <v>17.5</v>
      </c>
      <c r="E87" s="58">
        <v>462</v>
      </c>
      <c r="F87" s="59">
        <v>269</v>
      </c>
      <c r="G87" s="61">
        <f t="shared" si="3"/>
        <v>4707.5</v>
      </c>
      <c r="H87" s="57" t="str">
        <f t="shared" si="4"/>
        <v>Textiles</v>
      </c>
      <c r="I87" s="56" t="str">
        <f t="shared" si="5"/>
        <v>Dining</v>
      </c>
      <c r="J87" s="63"/>
      <c r="K87" s="52" t="s">
        <v>174</v>
      </c>
      <c r="L87" s="52" t="s">
        <v>67</v>
      </c>
      <c r="M87" s="31" t="s">
        <v>64</v>
      </c>
    </row>
    <row r="88" spans="1:13" x14ac:dyDescent="0.25">
      <c r="A88" s="58" t="s">
        <v>97</v>
      </c>
      <c r="B88" s="59" t="s">
        <v>175</v>
      </c>
      <c r="C88" s="58" t="s">
        <v>50</v>
      </c>
      <c r="D88" s="60">
        <v>167</v>
      </c>
      <c r="E88" s="58">
        <v>83</v>
      </c>
      <c r="F88" s="59">
        <v>1912</v>
      </c>
      <c r="G88" s="61">
        <f t="shared" si="3"/>
        <v>319304</v>
      </c>
      <c r="H88" s="57" t="str">
        <f t="shared" si="4"/>
        <v>Home</v>
      </c>
      <c r="I88" s="56" t="str">
        <f t="shared" si="5"/>
        <v>Kitchen</v>
      </c>
      <c r="J88" s="63"/>
      <c r="K88" s="52"/>
      <c r="L88" s="52"/>
      <c r="M88" s="31"/>
    </row>
    <row r="89" spans="1:13" x14ac:dyDescent="0.25">
      <c r="A89" s="58" t="s">
        <v>97</v>
      </c>
      <c r="B89" s="59" t="s">
        <v>175</v>
      </c>
      <c r="C89" s="58" t="s">
        <v>56</v>
      </c>
      <c r="D89" s="60">
        <v>167</v>
      </c>
      <c r="E89" s="58">
        <v>160</v>
      </c>
      <c r="F89" s="59">
        <v>1248</v>
      </c>
      <c r="G89" s="61">
        <f t="shared" si="3"/>
        <v>208416</v>
      </c>
      <c r="H89" s="57" t="str">
        <f t="shared" si="4"/>
        <v>Home</v>
      </c>
      <c r="I89" s="56" t="str">
        <f t="shared" si="5"/>
        <v>Kitchen</v>
      </c>
      <c r="J89" s="63"/>
      <c r="K89" s="52"/>
      <c r="L89" s="52"/>
      <c r="M89" s="31"/>
    </row>
    <row r="90" spans="1:13" x14ac:dyDescent="0.25">
      <c r="A90" s="58" t="s">
        <v>94</v>
      </c>
      <c r="B90" s="59" t="s">
        <v>176</v>
      </c>
      <c r="C90" s="58" t="s">
        <v>56</v>
      </c>
      <c r="D90" s="60">
        <v>395</v>
      </c>
      <c r="E90" s="58">
        <v>279</v>
      </c>
      <c r="F90" s="59">
        <v>478</v>
      </c>
      <c r="G90" s="61">
        <f t="shared" si="3"/>
        <v>188810</v>
      </c>
      <c r="H90" s="57" t="str">
        <f t="shared" si="4"/>
        <v>Furniture</v>
      </c>
      <c r="I90" s="56" t="str">
        <f t="shared" si="5"/>
        <v>Kids Room</v>
      </c>
      <c r="J90" s="63"/>
      <c r="K90" s="52"/>
      <c r="L90" s="52"/>
      <c r="M90" s="31"/>
    </row>
    <row r="91" spans="1:13" x14ac:dyDescent="0.25">
      <c r="A91" s="58" t="s">
        <v>97</v>
      </c>
      <c r="B91" s="59" t="s">
        <v>175</v>
      </c>
      <c r="C91" s="58" t="s">
        <v>66</v>
      </c>
      <c r="D91" s="60">
        <v>167</v>
      </c>
      <c r="E91" s="58">
        <v>431</v>
      </c>
      <c r="F91" s="59">
        <v>1100</v>
      </c>
      <c r="G91" s="61">
        <f t="shared" si="3"/>
        <v>183700</v>
      </c>
      <c r="H91" s="57" t="str">
        <f t="shared" si="4"/>
        <v>Home</v>
      </c>
      <c r="I91" s="56" t="str">
        <f t="shared" si="5"/>
        <v>Kitchen</v>
      </c>
      <c r="J91" s="63"/>
      <c r="K91" s="52"/>
      <c r="L91" s="52"/>
      <c r="M91" s="31"/>
    </row>
    <row r="92" spans="1:13" x14ac:dyDescent="0.25">
      <c r="A92" s="58" t="s">
        <v>94</v>
      </c>
      <c r="B92" s="59" t="s">
        <v>177</v>
      </c>
      <c r="C92" s="58" t="s">
        <v>37</v>
      </c>
      <c r="D92" s="60">
        <v>395</v>
      </c>
      <c r="E92" s="58">
        <v>159</v>
      </c>
      <c r="F92" s="59">
        <v>464</v>
      </c>
      <c r="G92" s="61">
        <f t="shared" si="3"/>
        <v>183280</v>
      </c>
      <c r="H92" s="57" t="str">
        <f t="shared" si="4"/>
        <v>Furniture</v>
      </c>
      <c r="I92" s="56" t="str">
        <f t="shared" si="5"/>
        <v>Kids Room</v>
      </c>
      <c r="J92" s="63"/>
      <c r="K92" s="52"/>
      <c r="L92" s="52"/>
      <c r="M92" s="31"/>
    </row>
    <row r="93" spans="1:13" x14ac:dyDescent="0.25">
      <c r="A93" s="58" t="s">
        <v>94</v>
      </c>
      <c r="B93" s="59" t="s">
        <v>176</v>
      </c>
      <c r="C93" s="58" t="s">
        <v>40</v>
      </c>
      <c r="D93" s="60">
        <v>395</v>
      </c>
      <c r="E93" s="58">
        <v>37</v>
      </c>
      <c r="F93" s="59">
        <v>305</v>
      </c>
      <c r="G93" s="61">
        <f t="shared" si="3"/>
        <v>120475</v>
      </c>
      <c r="H93" s="57" t="str">
        <f t="shared" si="4"/>
        <v>Furniture</v>
      </c>
      <c r="I93" s="56" t="str">
        <f t="shared" si="5"/>
        <v>Kids Room</v>
      </c>
      <c r="J93" s="63"/>
      <c r="K93" s="52"/>
      <c r="L93" s="52"/>
      <c r="M93" s="31"/>
    </row>
    <row r="94" spans="1:13" x14ac:dyDescent="0.25">
      <c r="A94" s="58" t="s">
        <v>96</v>
      </c>
      <c r="B94" s="59" t="s">
        <v>178</v>
      </c>
      <c r="C94" s="58" t="s">
        <v>37</v>
      </c>
      <c r="D94" s="60">
        <v>189</v>
      </c>
      <c r="E94" s="58">
        <v>119</v>
      </c>
      <c r="F94" s="59">
        <v>459</v>
      </c>
      <c r="G94" s="61">
        <f t="shared" si="3"/>
        <v>86751</v>
      </c>
      <c r="H94" s="57" t="str">
        <f t="shared" si="4"/>
        <v>Furniture</v>
      </c>
      <c r="I94" s="56" t="str">
        <f t="shared" si="5"/>
        <v>Living Room</v>
      </c>
      <c r="J94" s="63"/>
      <c r="K94" s="52"/>
      <c r="L94" s="52"/>
      <c r="M94" s="31"/>
    </row>
    <row r="95" spans="1:13" x14ac:dyDescent="0.25">
      <c r="A95" s="58" t="s">
        <v>96</v>
      </c>
      <c r="B95" s="59" t="s">
        <v>178</v>
      </c>
      <c r="C95" s="58" t="s">
        <v>40</v>
      </c>
      <c r="D95" s="60">
        <v>189</v>
      </c>
      <c r="E95" s="58">
        <v>331</v>
      </c>
      <c r="F95" s="59">
        <v>378</v>
      </c>
      <c r="G95" s="61">
        <f t="shared" si="3"/>
        <v>71442</v>
      </c>
      <c r="H95" s="57" t="str">
        <f t="shared" si="4"/>
        <v>Furniture</v>
      </c>
      <c r="I95" s="56" t="str">
        <f t="shared" si="5"/>
        <v>Living Room</v>
      </c>
      <c r="J95" s="63"/>
      <c r="K95" s="52"/>
      <c r="L95" s="52"/>
      <c r="M95" s="31"/>
    </row>
    <row r="96" spans="1:13" x14ac:dyDescent="0.25">
      <c r="A96" s="58" t="s">
        <v>95</v>
      </c>
      <c r="B96" s="59" t="s">
        <v>179</v>
      </c>
      <c r="C96" s="58" t="s">
        <v>76</v>
      </c>
      <c r="D96" s="60">
        <v>179</v>
      </c>
      <c r="E96" s="58">
        <v>78</v>
      </c>
      <c r="F96" s="59">
        <v>396</v>
      </c>
      <c r="G96" s="61">
        <f t="shared" si="3"/>
        <v>70884</v>
      </c>
      <c r="H96" s="57" t="str">
        <f t="shared" si="4"/>
        <v>Furniture</v>
      </c>
      <c r="I96" s="56" t="str">
        <f t="shared" si="5"/>
        <v>Living Room</v>
      </c>
      <c r="J96" s="63"/>
      <c r="K96" s="52"/>
      <c r="L96" s="52"/>
      <c r="M96" s="31"/>
    </row>
    <row r="97" spans="1:13" x14ac:dyDescent="0.25">
      <c r="A97" s="58" t="s">
        <v>95</v>
      </c>
      <c r="B97" s="59" t="s">
        <v>179</v>
      </c>
      <c r="C97" s="58" t="s">
        <v>180</v>
      </c>
      <c r="D97" s="60">
        <v>179</v>
      </c>
      <c r="E97" s="58">
        <v>207</v>
      </c>
      <c r="F97" s="59">
        <v>335</v>
      </c>
      <c r="G97" s="61">
        <f t="shared" si="3"/>
        <v>59965</v>
      </c>
      <c r="H97" s="57" t="str">
        <f t="shared" si="4"/>
        <v>Furniture</v>
      </c>
      <c r="I97" s="56" t="str">
        <f t="shared" si="5"/>
        <v>Living Room</v>
      </c>
      <c r="J97" s="63"/>
      <c r="K97" s="52"/>
      <c r="L97" s="52"/>
      <c r="M97" s="31"/>
    </row>
    <row r="98" spans="1:13" x14ac:dyDescent="0.25">
      <c r="A98" s="58" t="s">
        <v>95</v>
      </c>
      <c r="B98" s="59" t="s">
        <v>179</v>
      </c>
      <c r="C98" s="58" t="s">
        <v>75</v>
      </c>
      <c r="D98" s="60">
        <v>179</v>
      </c>
      <c r="E98" s="58">
        <v>98</v>
      </c>
      <c r="F98" s="59">
        <v>332</v>
      </c>
      <c r="G98" s="61">
        <f t="shared" si="3"/>
        <v>59428</v>
      </c>
      <c r="H98" s="57" t="str">
        <f t="shared" si="4"/>
        <v>Furniture</v>
      </c>
      <c r="I98" s="56" t="str">
        <f t="shared" si="5"/>
        <v>Living Room</v>
      </c>
      <c r="J98" s="63"/>
      <c r="K98" s="52"/>
      <c r="L98" s="52"/>
      <c r="M98" s="31"/>
    </row>
    <row r="99" spans="1:13" x14ac:dyDescent="0.25">
      <c r="A99" s="58" t="s">
        <v>95</v>
      </c>
      <c r="B99" s="59" t="s">
        <v>179</v>
      </c>
      <c r="C99" s="58" t="s">
        <v>56</v>
      </c>
      <c r="D99" s="60">
        <v>179</v>
      </c>
      <c r="E99" s="58">
        <v>248</v>
      </c>
      <c r="F99" s="59">
        <v>322</v>
      </c>
      <c r="G99" s="61">
        <f t="shared" si="3"/>
        <v>57638</v>
      </c>
      <c r="H99" s="57" t="str">
        <f t="shared" si="4"/>
        <v>Furniture</v>
      </c>
      <c r="I99" s="56" t="str">
        <f t="shared" si="5"/>
        <v>Living Room</v>
      </c>
      <c r="J99" s="63"/>
      <c r="K99" s="52"/>
      <c r="L99" s="52"/>
      <c r="M99" s="31"/>
    </row>
    <row r="100" spans="1:13" x14ac:dyDescent="0.25">
      <c r="A100" s="58" t="s">
        <v>95</v>
      </c>
      <c r="B100" s="59" t="s">
        <v>179</v>
      </c>
      <c r="C100" s="58" t="s">
        <v>81</v>
      </c>
      <c r="D100" s="60">
        <v>179</v>
      </c>
      <c r="E100" s="58">
        <v>152</v>
      </c>
      <c r="F100" s="59">
        <v>174</v>
      </c>
      <c r="G100" s="61">
        <f t="shared" si="3"/>
        <v>31146</v>
      </c>
      <c r="H100" s="57" t="str">
        <f t="shared" si="4"/>
        <v>Furniture</v>
      </c>
      <c r="I100" s="56" t="str">
        <f t="shared" si="5"/>
        <v>Living Room</v>
      </c>
      <c r="J100" s="63"/>
      <c r="K100" s="52"/>
      <c r="L100" s="52"/>
      <c r="M100" s="31"/>
    </row>
    <row r="101" spans="1:13" x14ac:dyDescent="0.25">
      <c r="A101" s="58" t="s">
        <v>96</v>
      </c>
      <c r="B101" s="59" t="s">
        <v>178</v>
      </c>
      <c r="C101" s="58" t="s">
        <v>56</v>
      </c>
      <c r="D101" s="60">
        <v>189</v>
      </c>
      <c r="E101" s="58">
        <v>93</v>
      </c>
      <c r="F101" s="59">
        <v>123</v>
      </c>
      <c r="G101" s="61">
        <f t="shared" si="3"/>
        <v>23247</v>
      </c>
      <c r="H101" s="57" t="str">
        <f t="shared" si="4"/>
        <v>Furniture</v>
      </c>
      <c r="I101" s="56" t="str">
        <f t="shared" si="5"/>
        <v>Living Room</v>
      </c>
      <c r="J101" s="63"/>
      <c r="K101" s="52"/>
      <c r="L101" s="52"/>
      <c r="M101" s="31"/>
    </row>
    <row r="102" spans="1:13" x14ac:dyDescent="0.25">
      <c r="A102" s="58" t="s">
        <v>95</v>
      </c>
      <c r="B102" s="59" t="s">
        <v>179</v>
      </c>
      <c r="C102" s="58" t="s">
        <v>170</v>
      </c>
      <c r="D102" s="60">
        <v>179</v>
      </c>
      <c r="E102" s="58">
        <v>166</v>
      </c>
      <c r="F102" s="59">
        <v>66</v>
      </c>
      <c r="G102" s="61">
        <f t="shared" si="3"/>
        <v>11814</v>
      </c>
      <c r="H102" s="57" t="str">
        <f t="shared" si="4"/>
        <v>Furniture</v>
      </c>
      <c r="I102" s="56" t="str">
        <f t="shared" si="5"/>
        <v>Living Room</v>
      </c>
      <c r="J102" s="63"/>
      <c r="K102" s="52"/>
      <c r="L102" s="52"/>
      <c r="M102" s="31"/>
    </row>
    <row r="103" spans="1:13" x14ac:dyDescent="0.25">
      <c r="A103" s="58" t="s">
        <v>95</v>
      </c>
      <c r="B103" s="59" t="s">
        <v>179</v>
      </c>
      <c r="C103" s="58" t="s">
        <v>66</v>
      </c>
      <c r="D103" s="60">
        <v>179</v>
      </c>
      <c r="E103" s="58">
        <v>409</v>
      </c>
      <c r="F103" s="59">
        <v>62</v>
      </c>
      <c r="G103" s="61">
        <f t="shared" si="3"/>
        <v>11098</v>
      </c>
      <c r="H103" s="57" t="str">
        <f t="shared" si="4"/>
        <v>Furniture</v>
      </c>
      <c r="I103" s="56" t="str">
        <f t="shared" si="5"/>
        <v>Living Room</v>
      </c>
      <c r="J103" s="63"/>
      <c r="K103" s="52"/>
      <c r="L103" s="52"/>
      <c r="M103" s="31"/>
    </row>
    <row r="104" spans="1:13" x14ac:dyDescent="0.25">
      <c r="A104" s="58" t="s">
        <v>100</v>
      </c>
      <c r="B104" s="59" t="s">
        <v>181</v>
      </c>
      <c r="C104" s="58" t="s">
        <v>56</v>
      </c>
      <c r="D104" s="60">
        <v>34.99</v>
      </c>
      <c r="E104" s="58">
        <v>2356</v>
      </c>
      <c r="F104" s="59">
        <v>8441</v>
      </c>
      <c r="G104" s="61">
        <f t="shared" si="3"/>
        <v>295350.59000000003</v>
      </c>
      <c r="H104" s="57" t="str">
        <f t="shared" si="4"/>
        <v>Textiles</v>
      </c>
      <c r="I104" s="56" t="str">
        <f t="shared" si="5"/>
        <v>Bath</v>
      </c>
      <c r="J104" s="63"/>
      <c r="K104" s="52"/>
      <c r="L104" s="52"/>
      <c r="M104" s="31"/>
    </row>
    <row r="105" spans="1:13" x14ac:dyDescent="0.25">
      <c r="A105" s="58" t="s">
        <v>100</v>
      </c>
      <c r="B105" s="59" t="s">
        <v>181</v>
      </c>
      <c r="C105" s="58" t="s">
        <v>75</v>
      </c>
      <c r="D105" s="60">
        <v>34.99</v>
      </c>
      <c r="E105" s="58">
        <v>1307</v>
      </c>
      <c r="F105" s="59">
        <v>3214</v>
      </c>
      <c r="G105" s="61">
        <f t="shared" si="3"/>
        <v>112457.86</v>
      </c>
      <c r="H105" s="57" t="str">
        <f t="shared" si="4"/>
        <v>Textiles</v>
      </c>
      <c r="I105" s="56" t="str">
        <f t="shared" si="5"/>
        <v>Bath</v>
      </c>
      <c r="J105" s="63"/>
      <c r="K105" s="52"/>
      <c r="L105" s="52"/>
      <c r="M105" s="31"/>
    </row>
    <row r="106" spans="1:13" x14ac:dyDescent="0.25">
      <c r="A106" s="58" t="s">
        <v>100</v>
      </c>
      <c r="B106" s="59" t="s">
        <v>181</v>
      </c>
      <c r="C106" s="58" t="s">
        <v>83</v>
      </c>
      <c r="D106" s="60">
        <v>34.99</v>
      </c>
      <c r="E106" s="58">
        <v>901</v>
      </c>
      <c r="F106" s="59">
        <v>2303</v>
      </c>
      <c r="G106" s="61">
        <f t="shared" si="3"/>
        <v>80581.97</v>
      </c>
      <c r="H106" s="57" t="str">
        <f t="shared" si="4"/>
        <v>Textiles</v>
      </c>
      <c r="I106" s="56" t="str">
        <f t="shared" si="5"/>
        <v>Bath</v>
      </c>
      <c r="J106" s="63"/>
      <c r="K106" s="52"/>
      <c r="L106" s="52"/>
      <c r="M106" s="31"/>
    </row>
    <row r="107" spans="1:13" x14ac:dyDescent="0.25">
      <c r="A107" s="58" t="s">
        <v>100</v>
      </c>
      <c r="B107" s="59" t="s">
        <v>181</v>
      </c>
      <c r="C107" s="58" t="s">
        <v>87</v>
      </c>
      <c r="D107" s="60">
        <v>34.99</v>
      </c>
      <c r="E107" s="58">
        <v>1143</v>
      </c>
      <c r="F107" s="59">
        <v>2236</v>
      </c>
      <c r="G107" s="61">
        <f t="shared" si="3"/>
        <v>78237.64</v>
      </c>
      <c r="H107" s="57" t="str">
        <f t="shared" si="4"/>
        <v>Textiles</v>
      </c>
      <c r="I107" s="56" t="str">
        <f t="shared" si="5"/>
        <v>Bath</v>
      </c>
      <c r="J107" s="63"/>
      <c r="K107" s="52"/>
      <c r="L107" s="52"/>
      <c r="M107" s="31"/>
    </row>
    <row r="108" spans="1:13" x14ac:dyDescent="0.25">
      <c r="A108" s="58" t="s">
        <v>100</v>
      </c>
      <c r="B108" s="59" t="s">
        <v>181</v>
      </c>
      <c r="C108" s="58" t="s">
        <v>81</v>
      </c>
      <c r="D108" s="60">
        <v>34.99</v>
      </c>
      <c r="E108" s="58">
        <v>1490</v>
      </c>
      <c r="F108" s="59">
        <v>2184</v>
      </c>
      <c r="G108" s="61">
        <f t="shared" si="3"/>
        <v>76418.16</v>
      </c>
      <c r="H108" s="57" t="str">
        <f t="shared" si="4"/>
        <v>Textiles</v>
      </c>
      <c r="I108" s="56" t="str">
        <f t="shared" si="5"/>
        <v>Bath</v>
      </c>
      <c r="J108" s="63"/>
      <c r="K108" s="52"/>
      <c r="L108" s="52"/>
      <c r="M108" s="31"/>
    </row>
    <row r="109" spans="1:13" x14ac:dyDescent="0.25">
      <c r="A109" s="58" t="s">
        <v>100</v>
      </c>
      <c r="B109" s="59" t="s">
        <v>181</v>
      </c>
      <c r="C109" s="58" t="s">
        <v>76</v>
      </c>
      <c r="D109" s="60">
        <v>34.99</v>
      </c>
      <c r="E109" s="58">
        <v>1200</v>
      </c>
      <c r="F109" s="59">
        <v>2173</v>
      </c>
      <c r="G109" s="61">
        <f t="shared" si="3"/>
        <v>76033.27</v>
      </c>
      <c r="H109" s="57" t="str">
        <f t="shared" si="4"/>
        <v>Textiles</v>
      </c>
      <c r="I109" s="56" t="str">
        <f t="shared" si="5"/>
        <v>Bath</v>
      </c>
      <c r="J109" s="63"/>
      <c r="K109" s="52"/>
      <c r="L109" s="52"/>
      <c r="M109" s="31"/>
    </row>
    <row r="110" spans="1:13" x14ac:dyDescent="0.25">
      <c r="A110" s="58" t="s">
        <v>100</v>
      </c>
      <c r="B110" s="59" t="s">
        <v>181</v>
      </c>
      <c r="C110" s="58" t="s">
        <v>85</v>
      </c>
      <c r="D110" s="60">
        <v>34.99</v>
      </c>
      <c r="E110" s="58">
        <v>1888</v>
      </c>
      <c r="F110" s="59">
        <v>1323</v>
      </c>
      <c r="G110" s="61">
        <f t="shared" si="3"/>
        <v>46291.770000000004</v>
      </c>
      <c r="H110" s="57" t="str">
        <f t="shared" si="4"/>
        <v>Textiles</v>
      </c>
      <c r="I110" s="56" t="str">
        <f t="shared" si="5"/>
        <v>Bath</v>
      </c>
      <c r="J110" s="63"/>
      <c r="K110" s="52"/>
      <c r="L110" s="52"/>
      <c r="M110" s="31"/>
    </row>
    <row r="111" spans="1:13" x14ac:dyDescent="0.25">
      <c r="A111" s="58" t="s">
        <v>98</v>
      </c>
      <c r="B111" s="59" t="s">
        <v>182</v>
      </c>
      <c r="C111" s="58" t="s">
        <v>104</v>
      </c>
      <c r="D111" s="60">
        <v>16.989999999999998</v>
      </c>
      <c r="E111" s="58">
        <v>136</v>
      </c>
      <c r="F111" s="59">
        <v>1822</v>
      </c>
      <c r="G111" s="61">
        <f t="shared" si="3"/>
        <v>30955.78</v>
      </c>
      <c r="H111" s="57" t="str">
        <f t="shared" si="4"/>
        <v>Home</v>
      </c>
      <c r="I111" s="56" t="str">
        <f t="shared" si="5"/>
        <v>Kitchen</v>
      </c>
      <c r="J111" s="63"/>
      <c r="K111" s="52"/>
      <c r="L111" s="52"/>
      <c r="M111" s="31"/>
    </row>
    <row r="112" spans="1:13" x14ac:dyDescent="0.25">
      <c r="A112" s="58" t="s">
        <v>99</v>
      </c>
      <c r="B112" s="59" t="s">
        <v>166</v>
      </c>
      <c r="C112" s="58" t="s">
        <v>167</v>
      </c>
      <c r="D112" s="60">
        <v>24.95</v>
      </c>
      <c r="E112" s="58">
        <v>220</v>
      </c>
      <c r="F112" s="59">
        <v>640</v>
      </c>
      <c r="G112" s="61">
        <f t="shared" si="3"/>
        <v>15968</v>
      </c>
      <c r="H112" s="57" t="str">
        <f t="shared" si="4"/>
        <v>Lighting</v>
      </c>
      <c r="I112" s="56" t="str">
        <f t="shared" si="5"/>
        <v>Kids Room</v>
      </c>
      <c r="J112" s="63"/>
      <c r="K112" s="52"/>
      <c r="L112" s="52"/>
      <c r="M112" s="31"/>
    </row>
    <row r="113" spans="1:13" x14ac:dyDescent="0.25">
      <c r="A113" s="58" t="s">
        <v>105</v>
      </c>
      <c r="B113" s="59" t="s">
        <v>183</v>
      </c>
      <c r="C113" s="58" t="s">
        <v>56</v>
      </c>
      <c r="D113" s="60">
        <v>99.95</v>
      </c>
      <c r="E113" s="58">
        <v>834</v>
      </c>
      <c r="F113" s="59">
        <v>4318</v>
      </c>
      <c r="G113" s="61">
        <f t="shared" si="3"/>
        <v>431584.10000000003</v>
      </c>
      <c r="H113" s="57" t="str">
        <f t="shared" si="4"/>
        <v>Textiles</v>
      </c>
      <c r="I113" s="56" t="str">
        <f t="shared" si="5"/>
        <v>Bedroom</v>
      </c>
      <c r="J113" s="63"/>
      <c r="K113" s="52"/>
      <c r="L113" s="52"/>
      <c r="M113" s="31"/>
    </row>
    <row r="114" spans="1:13" x14ac:dyDescent="0.25">
      <c r="A114" s="58" t="s">
        <v>105</v>
      </c>
      <c r="B114" s="59" t="s">
        <v>183</v>
      </c>
      <c r="C114" s="58" t="s">
        <v>83</v>
      </c>
      <c r="D114" s="60">
        <v>99.95</v>
      </c>
      <c r="E114" s="58">
        <v>279</v>
      </c>
      <c r="F114" s="59">
        <v>1220</v>
      </c>
      <c r="G114" s="61">
        <f t="shared" si="3"/>
        <v>121939</v>
      </c>
      <c r="H114" s="57" t="str">
        <f t="shared" si="4"/>
        <v>Textiles</v>
      </c>
      <c r="I114" s="56" t="str">
        <f t="shared" si="5"/>
        <v>Bedroom</v>
      </c>
      <c r="J114" s="63"/>
      <c r="K114" s="52"/>
      <c r="L114" s="52"/>
      <c r="M114" s="31"/>
    </row>
    <row r="115" spans="1:13" x14ac:dyDescent="0.25">
      <c r="A115" s="58" t="s">
        <v>105</v>
      </c>
      <c r="B115" s="59" t="s">
        <v>183</v>
      </c>
      <c r="C115" s="58" t="s">
        <v>85</v>
      </c>
      <c r="D115" s="60">
        <v>99.95</v>
      </c>
      <c r="E115" s="58">
        <v>381</v>
      </c>
      <c r="F115" s="59">
        <v>1214</v>
      </c>
      <c r="G115" s="61">
        <f t="shared" si="3"/>
        <v>121339.3</v>
      </c>
      <c r="H115" s="57" t="str">
        <f t="shared" si="4"/>
        <v>Textiles</v>
      </c>
      <c r="I115" s="56" t="str">
        <f t="shared" si="5"/>
        <v>Bedroom</v>
      </c>
      <c r="J115" s="63"/>
      <c r="K115" s="52"/>
      <c r="L115" s="52"/>
      <c r="M115" s="31"/>
    </row>
    <row r="116" spans="1:13" x14ac:dyDescent="0.25">
      <c r="A116" s="58" t="s">
        <v>105</v>
      </c>
      <c r="B116" s="59" t="s">
        <v>184</v>
      </c>
      <c r="C116" s="58" t="s">
        <v>83</v>
      </c>
      <c r="D116" s="60">
        <v>129.94999999999999</v>
      </c>
      <c r="E116" s="58">
        <v>123</v>
      </c>
      <c r="F116" s="59">
        <v>870</v>
      </c>
      <c r="G116" s="61">
        <f t="shared" si="3"/>
        <v>113056.49999999999</v>
      </c>
      <c r="H116" s="57" t="str">
        <f t="shared" si="4"/>
        <v>Textiles</v>
      </c>
      <c r="I116" s="56" t="str">
        <f t="shared" si="5"/>
        <v>Bedroom</v>
      </c>
      <c r="J116" s="63"/>
      <c r="K116" s="52"/>
      <c r="L116" s="52"/>
      <c r="M116" s="31"/>
    </row>
    <row r="117" spans="1:13" x14ac:dyDescent="0.25">
      <c r="A117" s="58" t="s">
        <v>105</v>
      </c>
      <c r="B117" s="59" t="s">
        <v>185</v>
      </c>
      <c r="C117" s="58" t="s">
        <v>56</v>
      </c>
      <c r="D117" s="60">
        <v>114.95</v>
      </c>
      <c r="E117" s="58">
        <v>300</v>
      </c>
      <c r="F117" s="59">
        <v>942</v>
      </c>
      <c r="G117" s="61">
        <f t="shared" si="3"/>
        <v>108282.90000000001</v>
      </c>
      <c r="H117" s="57" t="str">
        <f t="shared" si="4"/>
        <v>Textiles</v>
      </c>
      <c r="I117" s="56" t="str">
        <f t="shared" si="5"/>
        <v>Bedroom</v>
      </c>
      <c r="J117" s="63"/>
      <c r="K117" s="52"/>
      <c r="L117" s="52"/>
      <c r="M117" s="31"/>
    </row>
    <row r="118" spans="1:13" x14ac:dyDescent="0.25">
      <c r="A118" s="58" t="s">
        <v>107</v>
      </c>
      <c r="B118" s="59" t="s">
        <v>185</v>
      </c>
      <c r="C118" s="58" t="s">
        <v>56</v>
      </c>
      <c r="D118" s="60">
        <v>43.95</v>
      </c>
      <c r="E118" s="58">
        <v>138</v>
      </c>
      <c r="F118" s="59">
        <v>2439</v>
      </c>
      <c r="G118" s="61">
        <f t="shared" si="3"/>
        <v>107194.05</v>
      </c>
      <c r="H118" s="57" t="str">
        <f t="shared" si="4"/>
        <v>Textiles</v>
      </c>
      <c r="I118" s="56" t="str">
        <f t="shared" si="5"/>
        <v>Bedroom</v>
      </c>
      <c r="J118" s="63"/>
      <c r="K118" s="52"/>
      <c r="L118" s="52"/>
      <c r="M118" s="31"/>
    </row>
    <row r="119" spans="1:13" x14ac:dyDescent="0.25">
      <c r="A119" s="58" t="s">
        <v>107</v>
      </c>
      <c r="B119" s="59" t="s">
        <v>185</v>
      </c>
      <c r="C119" s="58" t="s">
        <v>85</v>
      </c>
      <c r="D119" s="60">
        <v>43.95</v>
      </c>
      <c r="E119" s="58">
        <v>226</v>
      </c>
      <c r="F119" s="59">
        <v>1887</v>
      </c>
      <c r="G119" s="61">
        <f t="shared" si="3"/>
        <v>82933.650000000009</v>
      </c>
      <c r="H119" s="57" t="str">
        <f t="shared" si="4"/>
        <v>Textiles</v>
      </c>
      <c r="I119" s="56" t="str">
        <f t="shared" si="5"/>
        <v>Bedroom</v>
      </c>
      <c r="J119" s="63"/>
      <c r="K119" s="52"/>
      <c r="L119" s="52"/>
      <c r="M119" s="31"/>
    </row>
    <row r="120" spans="1:13" x14ac:dyDescent="0.25">
      <c r="A120" s="58" t="s">
        <v>107</v>
      </c>
      <c r="B120" s="59" t="s">
        <v>184</v>
      </c>
      <c r="C120" s="58" t="s">
        <v>85</v>
      </c>
      <c r="D120" s="60">
        <v>49.95</v>
      </c>
      <c r="E120" s="58">
        <v>356</v>
      </c>
      <c r="F120" s="59">
        <v>1568</v>
      </c>
      <c r="G120" s="61">
        <f t="shared" si="3"/>
        <v>78321.600000000006</v>
      </c>
      <c r="H120" s="57" t="str">
        <f t="shared" si="4"/>
        <v>Textiles</v>
      </c>
      <c r="I120" s="56" t="str">
        <f t="shared" si="5"/>
        <v>Bedroom</v>
      </c>
      <c r="J120" s="63"/>
      <c r="K120" s="52"/>
      <c r="L120" s="52"/>
      <c r="M120" s="31"/>
    </row>
    <row r="121" spans="1:13" x14ac:dyDescent="0.25">
      <c r="A121" s="58" t="s">
        <v>107</v>
      </c>
      <c r="B121" s="59" t="s">
        <v>184</v>
      </c>
      <c r="C121" s="58" t="s">
        <v>56</v>
      </c>
      <c r="D121" s="60">
        <v>49.95</v>
      </c>
      <c r="E121" s="58">
        <v>374</v>
      </c>
      <c r="F121" s="59">
        <v>1311</v>
      </c>
      <c r="G121" s="61">
        <f t="shared" si="3"/>
        <v>65484.450000000004</v>
      </c>
      <c r="H121" s="57" t="str">
        <f t="shared" si="4"/>
        <v>Textiles</v>
      </c>
      <c r="I121" s="56" t="str">
        <f t="shared" si="5"/>
        <v>Bedroom</v>
      </c>
      <c r="J121" s="63"/>
      <c r="K121" s="52"/>
      <c r="L121" s="52"/>
      <c r="M121" s="31"/>
    </row>
    <row r="122" spans="1:13" x14ac:dyDescent="0.25">
      <c r="A122" s="58" t="s">
        <v>102</v>
      </c>
      <c r="B122" s="59" t="s">
        <v>186</v>
      </c>
      <c r="C122" s="58" t="s">
        <v>66</v>
      </c>
      <c r="D122" s="60">
        <v>28.99</v>
      </c>
      <c r="E122" s="58">
        <v>383</v>
      </c>
      <c r="F122" s="59">
        <v>2140</v>
      </c>
      <c r="G122" s="61">
        <f t="shared" si="3"/>
        <v>62038.6</v>
      </c>
      <c r="H122" s="57" t="str">
        <f t="shared" si="4"/>
        <v>Home</v>
      </c>
      <c r="I122" s="56" t="str">
        <f t="shared" si="5"/>
        <v>Kitchen</v>
      </c>
      <c r="J122" s="63"/>
      <c r="K122" s="52"/>
      <c r="L122" s="52"/>
      <c r="M122" s="31"/>
    </row>
    <row r="123" spans="1:13" x14ac:dyDescent="0.25">
      <c r="A123" s="58" t="s">
        <v>107</v>
      </c>
      <c r="B123" s="59" t="s">
        <v>183</v>
      </c>
      <c r="C123" s="58" t="s">
        <v>56</v>
      </c>
      <c r="D123" s="60">
        <v>37.950000000000003</v>
      </c>
      <c r="E123" s="58">
        <v>452</v>
      </c>
      <c r="F123" s="59">
        <v>1402</v>
      </c>
      <c r="G123" s="61">
        <f t="shared" si="3"/>
        <v>53205.9</v>
      </c>
      <c r="H123" s="57" t="str">
        <f t="shared" si="4"/>
        <v>Textiles</v>
      </c>
      <c r="I123" s="56" t="str">
        <f t="shared" si="5"/>
        <v>Bedroom</v>
      </c>
      <c r="J123" s="63"/>
      <c r="K123" s="52"/>
      <c r="L123" s="52"/>
      <c r="M123" s="31"/>
    </row>
    <row r="124" spans="1:13" x14ac:dyDescent="0.25">
      <c r="A124" s="58" t="s">
        <v>105</v>
      </c>
      <c r="B124" s="59" t="s">
        <v>184</v>
      </c>
      <c r="C124" s="58" t="s">
        <v>56</v>
      </c>
      <c r="D124" s="60">
        <v>129.94999999999999</v>
      </c>
      <c r="E124" s="58">
        <v>460</v>
      </c>
      <c r="F124" s="59">
        <v>389</v>
      </c>
      <c r="G124" s="61">
        <f t="shared" si="3"/>
        <v>50550.549999999996</v>
      </c>
      <c r="H124" s="57" t="str">
        <f t="shared" si="4"/>
        <v>Textiles</v>
      </c>
      <c r="I124" s="56" t="str">
        <f t="shared" si="5"/>
        <v>Bedroom</v>
      </c>
      <c r="J124" s="63"/>
      <c r="K124" s="52"/>
      <c r="L124" s="52"/>
      <c r="M124" s="31"/>
    </row>
    <row r="125" spans="1:13" x14ac:dyDescent="0.25">
      <c r="A125" s="58" t="s">
        <v>107</v>
      </c>
      <c r="B125" s="59" t="s">
        <v>185</v>
      </c>
      <c r="C125" s="58" t="s">
        <v>83</v>
      </c>
      <c r="D125" s="60">
        <v>43.95</v>
      </c>
      <c r="E125" s="58">
        <v>196</v>
      </c>
      <c r="F125" s="59">
        <v>1147</v>
      </c>
      <c r="G125" s="61">
        <f t="shared" si="3"/>
        <v>50410.65</v>
      </c>
      <c r="H125" s="57" t="str">
        <f t="shared" si="4"/>
        <v>Textiles</v>
      </c>
      <c r="I125" s="56" t="str">
        <f t="shared" si="5"/>
        <v>Bedroom</v>
      </c>
      <c r="J125" s="63"/>
      <c r="K125" s="52"/>
      <c r="L125" s="52"/>
      <c r="M125" s="31"/>
    </row>
    <row r="126" spans="1:13" x14ac:dyDescent="0.25">
      <c r="A126" s="58" t="s">
        <v>107</v>
      </c>
      <c r="B126" s="59" t="s">
        <v>184</v>
      </c>
      <c r="C126" s="58" t="s">
        <v>83</v>
      </c>
      <c r="D126" s="60">
        <v>49.95</v>
      </c>
      <c r="E126" s="58">
        <v>448</v>
      </c>
      <c r="F126" s="59">
        <v>979</v>
      </c>
      <c r="G126" s="61">
        <f t="shared" si="3"/>
        <v>48901.05</v>
      </c>
      <c r="H126" s="57" t="str">
        <f t="shared" si="4"/>
        <v>Textiles</v>
      </c>
      <c r="I126" s="56" t="str">
        <f t="shared" si="5"/>
        <v>Bedroom</v>
      </c>
      <c r="J126" s="63"/>
      <c r="K126" s="52"/>
      <c r="L126" s="52"/>
      <c r="M126" s="31"/>
    </row>
    <row r="127" spans="1:13" x14ac:dyDescent="0.25">
      <c r="A127" s="58" t="s">
        <v>105</v>
      </c>
      <c r="B127" s="59" t="s">
        <v>184</v>
      </c>
      <c r="C127" s="58" t="s">
        <v>85</v>
      </c>
      <c r="D127" s="60">
        <v>129.94999999999999</v>
      </c>
      <c r="E127" s="58">
        <v>42</v>
      </c>
      <c r="F127" s="59">
        <v>376</v>
      </c>
      <c r="G127" s="61">
        <f t="shared" si="3"/>
        <v>48861.2</v>
      </c>
      <c r="H127" s="57" t="str">
        <f t="shared" si="4"/>
        <v>Textiles</v>
      </c>
      <c r="I127" s="56" t="str">
        <f t="shared" si="5"/>
        <v>Bedroom</v>
      </c>
      <c r="J127" s="63"/>
      <c r="K127" s="52"/>
      <c r="L127" s="52"/>
      <c r="M127" s="31"/>
    </row>
    <row r="128" spans="1:13" x14ac:dyDescent="0.25">
      <c r="A128" s="58" t="s">
        <v>107</v>
      </c>
      <c r="B128" s="59" t="s">
        <v>183</v>
      </c>
      <c r="C128" s="58" t="s">
        <v>85</v>
      </c>
      <c r="D128" s="60">
        <v>37.950000000000003</v>
      </c>
      <c r="E128" s="58">
        <v>96</v>
      </c>
      <c r="F128" s="59">
        <v>1232</v>
      </c>
      <c r="G128" s="61">
        <f t="shared" si="3"/>
        <v>46754.400000000001</v>
      </c>
      <c r="H128" s="57" t="str">
        <f t="shared" si="4"/>
        <v>Textiles</v>
      </c>
      <c r="I128" s="56" t="str">
        <f t="shared" si="5"/>
        <v>Bedroom</v>
      </c>
      <c r="J128" s="63"/>
      <c r="K128" s="52"/>
      <c r="L128" s="52"/>
      <c r="M128" s="31"/>
    </row>
    <row r="129" spans="1:13" x14ac:dyDescent="0.25">
      <c r="A129" s="58" t="s">
        <v>102</v>
      </c>
      <c r="B129" s="59" t="s">
        <v>186</v>
      </c>
      <c r="C129" s="58" t="s">
        <v>56</v>
      </c>
      <c r="D129" s="60">
        <v>28.99</v>
      </c>
      <c r="E129" s="58">
        <v>467</v>
      </c>
      <c r="F129" s="59">
        <v>1340</v>
      </c>
      <c r="G129" s="61">
        <f t="shared" si="3"/>
        <v>38846.6</v>
      </c>
      <c r="H129" s="57" t="str">
        <f t="shared" si="4"/>
        <v>Home</v>
      </c>
      <c r="I129" s="56" t="str">
        <f t="shared" si="5"/>
        <v>Kitchen</v>
      </c>
      <c r="J129" s="63"/>
      <c r="K129" s="52"/>
      <c r="L129" s="52"/>
      <c r="M129" s="31"/>
    </row>
    <row r="130" spans="1:13" x14ac:dyDescent="0.25">
      <c r="A130" s="58" t="s">
        <v>107</v>
      </c>
      <c r="B130" s="59" t="s">
        <v>183</v>
      </c>
      <c r="C130" s="58" t="s">
        <v>83</v>
      </c>
      <c r="D130" s="60">
        <v>37.950000000000003</v>
      </c>
      <c r="E130" s="58">
        <v>143</v>
      </c>
      <c r="F130" s="59">
        <v>981</v>
      </c>
      <c r="G130" s="61">
        <f t="shared" si="3"/>
        <v>37228.950000000004</v>
      </c>
      <c r="H130" s="57" t="str">
        <f t="shared" si="4"/>
        <v>Textiles</v>
      </c>
      <c r="I130" s="56" t="str">
        <f t="shared" si="5"/>
        <v>Bedroom</v>
      </c>
      <c r="J130" s="63"/>
      <c r="K130" s="52"/>
      <c r="L130" s="52"/>
      <c r="M130" s="31"/>
    </row>
    <row r="131" spans="1:13" x14ac:dyDescent="0.25">
      <c r="A131" s="58" t="s">
        <v>102</v>
      </c>
      <c r="B131" s="59" t="s">
        <v>186</v>
      </c>
      <c r="C131" s="58" t="s">
        <v>50</v>
      </c>
      <c r="D131" s="60">
        <v>28.99</v>
      </c>
      <c r="E131" s="58">
        <v>375</v>
      </c>
      <c r="F131" s="59">
        <v>1274</v>
      </c>
      <c r="G131" s="61">
        <f t="shared" ref="G131:G194" si="6">D131*F131</f>
        <v>36933.259999999995</v>
      </c>
      <c r="H131" s="57" t="str">
        <f t="shared" si="4"/>
        <v>Home</v>
      </c>
      <c r="I131" s="56" t="str">
        <f t="shared" si="5"/>
        <v>Kitchen</v>
      </c>
      <c r="J131" s="63"/>
      <c r="K131" s="52"/>
      <c r="L131" s="52"/>
      <c r="M131" s="31"/>
    </row>
    <row r="132" spans="1:13" x14ac:dyDescent="0.25">
      <c r="A132" s="58" t="s">
        <v>105</v>
      </c>
      <c r="B132" s="59" t="s">
        <v>185</v>
      </c>
      <c r="C132" s="58" t="s">
        <v>83</v>
      </c>
      <c r="D132" s="60">
        <v>114.95</v>
      </c>
      <c r="E132" s="58">
        <v>58</v>
      </c>
      <c r="F132" s="59">
        <v>237</v>
      </c>
      <c r="G132" s="61">
        <f t="shared" si="6"/>
        <v>27243.15</v>
      </c>
      <c r="H132" s="57" t="str">
        <f t="shared" ref="H132:H195" si="7">VLOOKUP(A132,$K:$L,2,FALSE)</f>
        <v>Textiles</v>
      </c>
      <c r="I132" s="56" t="str">
        <f t="shared" ref="I132:I195" si="8">VLOOKUP(A132,K:M,3,0)</f>
        <v>Bedroom</v>
      </c>
      <c r="J132" s="63"/>
      <c r="K132" s="52"/>
      <c r="L132" s="52"/>
      <c r="M132" s="31"/>
    </row>
    <row r="133" spans="1:13" x14ac:dyDescent="0.25">
      <c r="A133" s="58" t="s">
        <v>105</v>
      </c>
      <c r="B133" s="59" t="s">
        <v>185</v>
      </c>
      <c r="C133" s="58" t="s">
        <v>85</v>
      </c>
      <c r="D133" s="60">
        <v>114.95</v>
      </c>
      <c r="E133" s="58">
        <v>171</v>
      </c>
      <c r="F133" s="59">
        <v>225</v>
      </c>
      <c r="G133" s="61">
        <f t="shared" si="6"/>
        <v>25863.75</v>
      </c>
      <c r="H133" s="57" t="str">
        <f t="shared" si="7"/>
        <v>Textiles</v>
      </c>
      <c r="I133" s="56" t="str">
        <f t="shared" si="8"/>
        <v>Bedroom</v>
      </c>
      <c r="J133" s="63"/>
      <c r="K133" s="52"/>
      <c r="L133" s="52"/>
      <c r="M133" s="31"/>
    </row>
    <row r="134" spans="1:13" x14ac:dyDescent="0.25">
      <c r="A134" s="58" t="s">
        <v>109</v>
      </c>
      <c r="B134" s="59" t="s">
        <v>187</v>
      </c>
      <c r="C134" s="58" t="s">
        <v>56</v>
      </c>
      <c r="D134" s="60">
        <v>214</v>
      </c>
      <c r="E134" s="58">
        <v>203</v>
      </c>
      <c r="F134" s="59">
        <v>1289</v>
      </c>
      <c r="G134" s="61">
        <f t="shared" si="6"/>
        <v>275846</v>
      </c>
      <c r="H134" s="57" t="str">
        <f t="shared" si="7"/>
        <v>Furniture</v>
      </c>
      <c r="I134" s="56" t="str">
        <f t="shared" si="8"/>
        <v>Kids Room</v>
      </c>
      <c r="J134" s="63"/>
      <c r="K134" s="52"/>
      <c r="L134" s="52"/>
      <c r="M134" s="31"/>
    </row>
    <row r="135" spans="1:13" x14ac:dyDescent="0.25">
      <c r="A135" s="58" t="s">
        <v>112</v>
      </c>
      <c r="B135" s="59" t="s">
        <v>188</v>
      </c>
      <c r="C135" s="58" t="s">
        <v>170</v>
      </c>
      <c r="D135" s="60">
        <v>384</v>
      </c>
      <c r="E135" s="58">
        <v>270</v>
      </c>
      <c r="F135" s="59">
        <v>328</v>
      </c>
      <c r="G135" s="61">
        <f t="shared" si="6"/>
        <v>125952</v>
      </c>
      <c r="H135" s="57" t="str">
        <f t="shared" si="7"/>
        <v>Furniture</v>
      </c>
      <c r="I135" s="56" t="str">
        <f t="shared" si="8"/>
        <v>Living Room</v>
      </c>
      <c r="J135" s="63"/>
      <c r="K135" s="52"/>
      <c r="L135" s="52"/>
      <c r="M135" s="31"/>
    </row>
    <row r="136" spans="1:13" x14ac:dyDescent="0.25">
      <c r="A136" s="58" t="s">
        <v>112</v>
      </c>
      <c r="B136" s="59" t="s">
        <v>188</v>
      </c>
      <c r="C136" s="58" t="s">
        <v>76</v>
      </c>
      <c r="D136" s="60">
        <v>384</v>
      </c>
      <c r="E136" s="58">
        <v>491</v>
      </c>
      <c r="F136" s="59">
        <v>230</v>
      </c>
      <c r="G136" s="61">
        <f t="shared" si="6"/>
        <v>88320</v>
      </c>
      <c r="H136" s="57" t="str">
        <f t="shared" si="7"/>
        <v>Furniture</v>
      </c>
      <c r="I136" s="56" t="str">
        <f t="shared" si="8"/>
        <v>Living Room</v>
      </c>
      <c r="J136" s="63"/>
      <c r="K136" s="52"/>
      <c r="L136" s="52"/>
      <c r="M136" s="31"/>
    </row>
    <row r="137" spans="1:13" x14ac:dyDescent="0.25">
      <c r="A137" s="58" t="s">
        <v>109</v>
      </c>
      <c r="B137" s="59" t="s">
        <v>187</v>
      </c>
      <c r="C137" s="58" t="s">
        <v>40</v>
      </c>
      <c r="D137" s="60">
        <v>214</v>
      </c>
      <c r="E137" s="58">
        <v>449</v>
      </c>
      <c r="F137" s="59">
        <v>412</v>
      </c>
      <c r="G137" s="61">
        <f t="shared" si="6"/>
        <v>88168</v>
      </c>
      <c r="H137" s="57" t="str">
        <f t="shared" si="7"/>
        <v>Furniture</v>
      </c>
      <c r="I137" s="56" t="str">
        <f t="shared" si="8"/>
        <v>Kids Room</v>
      </c>
      <c r="J137" s="63"/>
      <c r="K137" s="52"/>
      <c r="L137" s="52"/>
      <c r="M137" s="31"/>
    </row>
    <row r="138" spans="1:13" x14ac:dyDescent="0.25">
      <c r="A138" s="58" t="s">
        <v>112</v>
      </c>
      <c r="B138" s="59" t="s">
        <v>188</v>
      </c>
      <c r="C138" s="58" t="s">
        <v>75</v>
      </c>
      <c r="D138" s="60">
        <v>384</v>
      </c>
      <c r="E138" s="58">
        <v>252</v>
      </c>
      <c r="F138" s="59">
        <v>224</v>
      </c>
      <c r="G138" s="61">
        <f t="shared" si="6"/>
        <v>86016</v>
      </c>
      <c r="H138" s="57" t="str">
        <f t="shared" si="7"/>
        <v>Furniture</v>
      </c>
      <c r="I138" s="56" t="str">
        <f t="shared" si="8"/>
        <v>Living Room</v>
      </c>
      <c r="J138" s="63"/>
      <c r="K138" s="52"/>
      <c r="L138" s="52"/>
      <c r="M138" s="31"/>
    </row>
    <row r="139" spans="1:13" x14ac:dyDescent="0.25">
      <c r="A139" s="58" t="s">
        <v>112</v>
      </c>
      <c r="B139" s="59" t="s">
        <v>188</v>
      </c>
      <c r="C139" s="58" t="s">
        <v>180</v>
      </c>
      <c r="D139" s="60">
        <v>384</v>
      </c>
      <c r="E139" s="58">
        <v>206</v>
      </c>
      <c r="F139" s="59">
        <v>204</v>
      </c>
      <c r="G139" s="61">
        <f t="shared" si="6"/>
        <v>78336</v>
      </c>
      <c r="H139" s="57" t="str">
        <f t="shared" si="7"/>
        <v>Furniture</v>
      </c>
      <c r="I139" s="56" t="str">
        <f t="shared" si="8"/>
        <v>Living Room</v>
      </c>
      <c r="J139" s="63"/>
      <c r="K139" s="52"/>
      <c r="L139" s="52"/>
      <c r="M139" s="31"/>
    </row>
    <row r="140" spans="1:13" x14ac:dyDescent="0.25">
      <c r="A140" s="58" t="s">
        <v>113</v>
      </c>
      <c r="B140" s="59" t="s">
        <v>103</v>
      </c>
      <c r="C140" s="58" t="s">
        <v>104</v>
      </c>
      <c r="D140" s="60">
        <v>12.99</v>
      </c>
      <c r="E140" s="58">
        <v>383</v>
      </c>
      <c r="F140" s="59">
        <v>5123</v>
      </c>
      <c r="G140" s="61">
        <f t="shared" si="6"/>
        <v>66547.77</v>
      </c>
      <c r="H140" s="57" t="str">
        <f t="shared" si="7"/>
        <v>Home</v>
      </c>
      <c r="I140" s="56" t="str">
        <f t="shared" si="8"/>
        <v>Kitchen</v>
      </c>
      <c r="J140" s="63"/>
      <c r="K140" s="52"/>
      <c r="L140" s="52"/>
      <c r="M140" s="31"/>
    </row>
    <row r="141" spans="1:13" x14ac:dyDescent="0.25">
      <c r="A141" s="58" t="s">
        <v>112</v>
      </c>
      <c r="B141" s="59" t="s">
        <v>188</v>
      </c>
      <c r="C141" s="58" t="s">
        <v>56</v>
      </c>
      <c r="D141" s="60">
        <v>384</v>
      </c>
      <c r="E141" s="58">
        <v>398</v>
      </c>
      <c r="F141" s="59">
        <v>157</v>
      </c>
      <c r="G141" s="61">
        <f t="shared" si="6"/>
        <v>60288</v>
      </c>
      <c r="H141" s="57" t="str">
        <f t="shared" si="7"/>
        <v>Furniture</v>
      </c>
      <c r="I141" s="56" t="str">
        <f t="shared" si="8"/>
        <v>Living Room</v>
      </c>
      <c r="J141" s="63"/>
      <c r="K141" s="52"/>
      <c r="L141" s="52"/>
      <c r="M141" s="31"/>
    </row>
    <row r="142" spans="1:13" x14ac:dyDescent="0.25">
      <c r="A142" s="58" t="s">
        <v>109</v>
      </c>
      <c r="B142" s="59" t="s">
        <v>187</v>
      </c>
      <c r="C142" s="58" t="s">
        <v>37</v>
      </c>
      <c r="D142" s="60">
        <v>214</v>
      </c>
      <c r="E142" s="58">
        <v>24</v>
      </c>
      <c r="F142" s="59">
        <v>251</v>
      </c>
      <c r="G142" s="61">
        <f t="shared" si="6"/>
        <v>53714</v>
      </c>
      <c r="H142" s="57" t="str">
        <f t="shared" si="7"/>
        <v>Furniture</v>
      </c>
      <c r="I142" s="56" t="str">
        <f t="shared" si="8"/>
        <v>Kids Room</v>
      </c>
      <c r="J142" s="63"/>
      <c r="K142" s="52"/>
      <c r="L142" s="52"/>
      <c r="M142" s="31"/>
    </row>
    <row r="143" spans="1:13" x14ac:dyDescent="0.25">
      <c r="A143" s="58" t="s">
        <v>114</v>
      </c>
      <c r="B143" s="59" t="s">
        <v>189</v>
      </c>
      <c r="C143" s="58" t="s">
        <v>81</v>
      </c>
      <c r="D143" s="60">
        <v>19.5</v>
      </c>
      <c r="E143" s="58">
        <v>158</v>
      </c>
      <c r="F143" s="59">
        <v>2174</v>
      </c>
      <c r="G143" s="61">
        <f t="shared" si="6"/>
        <v>42393</v>
      </c>
      <c r="H143" s="57" t="str">
        <f t="shared" si="7"/>
        <v>Textiles</v>
      </c>
      <c r="I143" s="56" t="str">
        <f t="shared" si="8"/>
        <v>Dining</v>
      </c>
      <c r="J143" s="63"/>
      <c r="K143" s="52"/>
      <c r="L143" s="52"/>
      <c r="M143" s="31"/>
    </row>
    <row r="144" spans="1:13" x14ac:dyDescent="0.25">
      <c r="A144" s="58" t="s">
        <v>112</v>
      </c>
      <c r="B144" s="59" t="s">
        <v>188</v>
      </c>
      <c r="C144" s="58" t="s">
        <v>81</v>
      </c>
      <c r="D144" s="60">
        <v>384</v>
      </c>
      <c r="E144" s="58">
        <v>414</v>
      </c>
      <c r="F144" s="59">
        <v>78</v>
      </c>
      <c r="G144" s="61">
        <f t="shared" si="6"/>
        <v>29952</v>
      </c>
      <c r="H144" s="57" t="str">
        <f t="shared" si="7"/>
        <v>Furniture</v>
      </c>
      <c r="I144" s="56" t="str">
        <f t="shared" si="8"/>
        <v>Living Room</v>
      </c>
      <c r="J144" s="63"/>
      <c r="K144" s="52"/>
      <c r="L144" s="52"/>
      <c r="M144" s="31"/>
    </row>
    <row r="145" spans="1:13" x14ac:dyDescent="0.25">
      <c r="A145" s="58" t="s">
        <v>114</v>
      </c>
      <c r="B145" s="59" t="s">
        <v>189</v>
      </c>
      <c r="C145" s="58" t="s">
        <v>75</v>
      </c>
      <c r="D145" s="60">
        <v>19.5</v>
      </c>
      <c r="E145" s="58">
        <v>3</v>
      </c>
      <c r="F145" s="59">
        <v>1423</v>
      </c>
      <c r="G145" s="61">
        <f t="shared" si="6"/>
        <v>27748.5</v>
      </c>
      <c r="H145" s="57" t="str">
        <f t="shared" si="7"/>
        <v>Textiles</v>
      </c>
      <c r="I145" s="56" t="str">
        <f t="shared" si="8"/>
        <v>Dining</v>
      </c>
      <c r="J145" s="63"/>
      <c r="K145" s="52"/>
      <c r="L145" s="52"/>
      <c r="M145" s="31"/>
    </row>
    <row r="146" spans="1:13" x14ac:dyDescent="0.25">
      <c r="A146" s="58" t="s">
        <v>114</v>
      </c>
      <c r="B146" s="59" t="s">
        <v>189</v>
      </c>
      <c r="C146" s="58" t="s">
        <v>170</v>
      </c>
      <c r="D146" s="60">
        <v>19.5</v>
      </c>
      <c r="E146" s="58">
        <v>396</v>
      </c>
      <c r="F146" s="59">
        <v>1423</v>
      </c>
      <c r="G146" s="61">
        <f t="shared" si="6"/>
        <v>27748.5</v>
      </c>
      <c r="H146" s="57" t="str">
        <f t="shared" si="7"/>
        <v>Textiles</v>
      </c>
      <c r="I146" s="56" t="str">
        <f t="shared" si="8"/>
        <v>Dining</v>
      </c>
      <c r="J146" s="63"/>
      <c r="K146" s="52"/>
      <c r="L146" s="52"/>
      <c r="M146" s="31"/>
    </row>
    <row r="147" spans="1:13" x14ac:dyDescent="0.25">
      <c r="A147" s="58" t="s">
        <v>114</v>
      </c>
      <c r="B147" s="59" t="s">
        <v>189</v>
      </c>
      <c r="C147" s="58" t="s">
        <v>76</v>
      </c>
      <c r="D147" s="60">
        <v>19.5</v>
      </c>
      <c r="E147" s="58">
        <v>180</v>
      </c>
      <c r="F147" s="59">
        <v>1226</v>
      </c>
      <c r="G147" s="61">
        <f t="shared" si="6"/>
        <v>23907</v>
      </c>
      <c r="H147" s="57" t="str">
        <f t="shared" si="7"/>
        <v>Textiles</v>
      </c>
      <c r="I147" s="56" t="str">
        <f t="shared" si="8"/>
        <v>Dining</v>
      </c>
      <c r="J147" s="63"/>
      <c r="K147" s="52"/>
      <c r="L147" s="52"/>
      <c r="M147" s="31"/>
    </row>
    <row r="148" spans="1:13" x14ac:dyDescent="0.25">
      <c r="A148" s="58" t="s">
        <v>111</v>
      </c>
      <c r="B148" s="59" t="s">
        <v>190</v>
      </c>
      <c r="C148" s="58" t="s">
        <v>37</v>
      </c>
      <c r="D148" s="60">
        <v>49</v>
      </c>
      <c r="E148" s="58">
        <v>252</v>
      </c>
      <c r="F148" s="59">
        <v>449</v>
      </c>
      <c r="G148" s="61">
        <f t="shared" si="6"/>
        <v>22001</v>
      </c>
      <c r="H148" s="57" t="str">
        <f t="shared" si="7"/>
        <v>Furniture</v>
      </c>
      <c r="I148" s="56" t="str">
        <f t="shared" si="8"/>
        <v>Kids Room</v>
      </c>
      <c r="J148" s="63"/>
      <c r="K148" s="52"/>
      <c r="L148" s="52"/>
      <c r="M148" s="31"/>
    </row>
    <row r="149" spans="1:13" x14ac:dyDescent="0.25">
      <c r="A149" s="58" t="s">
        <v>112</v>
      </c>
      <c r="B149" s="59" t="s">
        <v>188</v>
      </c>
      <c r="C149" s="58" t="s">
        <v>66</v>
      </c>
      <c r="D149" s="60">
        <v>384</v>
      </c>
      <c r="E149" s="58">
        <v>466</v>
      </c>
      <c r="F149" s="59">
        <v>47</v>
      </c>
      <c r="G149" s="61">
        <f t="shared" si="6"/>
        <v>18048</v>
      </c>
      <c r="H149" s="57" t="str">
        <f t="shared" si="7"/>
        <v>Furniture</v>
      </c>
      <c r="I149" s="56" t="str">
        <f t="shared" si="8"/>
        <v>Living Room</v>
      </c>
      <c r="J149" s="63"/>
      <c r="K149" s="52"/>
      <c r="L149" s="52"/>
      <c r="M149" s="31"/>
    </row>
    <row r="150" spans="1:13" x14ac:dyDescent="0.25">
      <c r="A150" s="58" t="s">
        <v>111</v>
      </c>
      <c r="B150" s="59" t="s">
        <v>190</v>
      </c>
      <c r="C150" s="58" t="s">
        <v>40</v>
      </c>
      <c r="D150" s="60">
        <v>49</v>
      </c>
      <c r="E150" s="58">
        <v>475</v>
      </c>
      <c r="F150" s="59">
        <v>284</v>
      </c>
      <c r="G150" s="61">
        <f t="shared" si="6"/>
        <v>13916</v>
      </c>
      <c r="H150" s="57" t="str">
        <f t="shared" si="7"/>
        <v>Furniture</v>
      </c>
      <c r="I150" s="56" t="str">
        <f t="shared" si="8"/>
        <v>Kids Room</v>
      </c>
      <c r="J150" s="63"/>
      <c r="K150" s="52"/>
      <c r="L150" s="52"/>
      <c r="M150" s="31"/>
    </row>
    <row r="151" spans="1:13" x14ac:dyDescent="0.25">
      <c r="A151" s="58" t="s">
        <v>111</v>
      </c>
      <c r="B151" s="59" t="s">
        <v>190</v>
      </c>
      <c r="C151" s="58" t="s">
        <v>56</v>
      </c>
      <c r="D151" s="60">
        <v>49</v>
      </c>
      <c r="E151" s="58">
        <v>494</v>
      </c>
      <c r="F151" s="59">
        <v>232</v>
      </c>
      <c r="G151" s="61">
        <f t="shared" si="6"/>
        <v>11368</v>
      </c>
      <c r="H151" s="57" t="str">
        <f t="shared" si="7"/>
        <v>Furniture</v>
      </c>
      <c r="I151" s="56" t="str">
        <f t="shared" si="8"/>
        <v>Kids Room</v>
      </c>
      <c r="J151" s="63"/>
      <c r="K151" s="52"/>
      <c r="L151" s="52"/>
      <c r="M151" s="31"/>
    </row>
    <row r="152" spans="1:13" x14ac:dyDescent="0.25">
      <c r="A152" s="58" t="s">
        <v>120</v>
      </c>
      <c r="B152" s="59" t="s">
        <v>185</v>
      </c>
      <c r="C152" s="58" t="s">
        <v>75</v>
      </c>
      <c r="D152" s="60">
        <v>104.95</v>
      </c>
      <c r="E152" s="58">
        <v>238</v>
      </c>
      <c r="F152" s="59">
        <v>1983</v>
      </c>
      <c r="G152" s="61">
        <f t="shared" si="6"/>
        <v>208115.85</v>
      </c>
      <c r="H152" s="57" t="str">
        <f t="shared" si="7"/>
        <v>Textiles</v>
      </c>
      <c r="I152" s="56" t="str">
        <f t="shared" si="8"/>
        <v>Bedroom</v>
      </c>
      <c r="J152" s="63"/>
      <c r="K152" s="52"/>
      <c r="L152" s="52"/>
      <c r="M152" s="31"/>
    </row>
    <row r="153" spans="1:13" x14ac:dyDescent="0.25">
      <c r="A153" s="58" t="s">
        <v>120</v>
      </c>
      <c r="B153" s="59" t="s">
        <v>184</v>
      </c>
      <c r="C153" s="58" t="s">
        <v>76</v>
      </c>
      <c r="D153" s="60">
        <v>119.95</v>
      </c>
      <c r="E153" s="58">
        <v>497</v>
      </c>
      <c r="F153" s="59">
        <v>1427</v>
      </c>
      <c r="G153" s="61">
        <f t="shared" si="6"/>
        <v>171168.65</v>
      </c>
      <c r="H153" s="57" t="str">
        <f t="shared" si="7"/>
        <v>Textiles</v>
      </c>
      <c r="I153" s="56" t="str">
        <f t="shared" si="8"/>
        <v>Bedroom</v>
      </c>
      <c r="J153" s="63"/>
      <c r="K153" s="52"/>
      <c r="L153" s="52"/>
      <c r="M153" s="31"/>
    </row>
    <row r="154" spans="1:13" x14ac:dyDescent="0.25">
      <c r="A154" s="58" t="s">
        <v>120</v>
      </c>
      <c r="B154" s="59" t="s">
        <v>184</v>
      </c>
      <c r="C154" s="58" t="s">
        <v>81</v>
      </c>
      <c r="D154" s="60">
        <v>119.95</v>
      </c>
      <c r="E154" s="58">
        <v>385</v>
      </c>
      <c r="F154" s="59">
        <v>1285</v>
      </c>
      <c r="G154" s="61">
        <f t="shared" si="6"/>
        <v>154135.75</v>
      </c>
      <c r="H154" s="57" t="str">
        <f t="shared" si="7"/>
        <v>Textiles</v>
      </c>
      <c r="I154" s="56" t="str">
        <f t="shared" si="8"/>
        <v>Bedroom</v>
      </c>
      <c r="J154" s="63"/>
      <c r="K154" s="52"/>
      <c r="L154" s="52"/>
      <c r="M154" s="31"/>
    </row>
    <row r="155" spans="1:13" x14ac:dyDescent="0.25">
      <c r="A155" s="58" t="s">
        <v>120</v>
      </c>
      <c r="B155" s="59" t="s">
        <v>184</v>
      </c>
      <c r="C155" s="58" t="s">
        <v>75</v>
      </c>
      <c r="D155" s="60">
        <v>119.95</v>
      </c>
      <c r="E155" s="58">
        <v>346</v>
      </c>
      <c r="F155" s="59">
        <v>1276</v>
      </c>
      <c r="G155" s="61">
        <f t="shared" si="6"/>
        <v>153056.20000000001</v>
      </c>
      <c r="H155" s="57" t="str">
        <f t="shared" si="7"/>
        <v>Textiles</v>
      </c>
      <c r="I155" s="56" t="str">
        <f t="shared" si="8"/>
        <v>Bedroom</v>
      </c>
      <c r="J155" s="63"/>
      <c r="K155" s="52"/>
      <c r="L155" s="52"/>
      <c r="M155" s="31"/>
    </row>
    <row r="156" spans="1:13" x14ac:dyDescent="0.25">
      <c r="A156" s="58" t="s">
        <v>120</v>
      </c>
      <c r="B156" s="59" t="s">
        <v>185</v>
      </c>
      <c r="C156" s="58" t="s">
        <v>81</v>
      </c>
      <c r="D156" s="60">
        <v>104.95</v>
      </c>
      <c r="E156" s="58">
        <v>193</v>
      </c>
      <c r="F156" s="59">
        <v>1329</v>
      </c>
      <c r="G156" s="61">
        <f t="shared" si="6"/>
        <v>139478.55000000002</v>
      </c>
      <c r="H156" s="57" t="str">
        <f t="shared" si="7"/>
        <v>Textiles</v>
      </c>
      <c r="I156" s="56" t="str">
        <f t="shared" si="8"/>
        <v>Bedroom</v>
      </c>
      <c r="J156" s="63"/>
      <c r="K156" s="52"/>
      <c r="L156" s="52"/>
      <c r="M156" s="31"/>
    </row>
    <row r="157" spans="1:13" x14ac:dyDescent="0.25">
      <c r="A157" s="58" t="s">
        <v>120</v>
      </c>
      <c r="B157" s="59" t="s">
        <v>185</v>
      </c>
      <c r="C157" s="58" t="s">
        <v>76</v>
      </c>
      <c r="D157" s="60">
        <v>104.95</v>
      </c>
      <c r="E157" s="58">
        <v>73</v>
      </c>
      <c r="F157" s="59">
        <v>1138</v>
      </c>
      <c r="G157" s="61">
        <f t="shared" si="6"/>
        <v>119433.1</v>
      </c>
      <c r="H157" s="57" t="str">
        <f t="shared" si="7"/>
        <v>Textiles</v>
      </c>
      <c r="I157" s="56" t="str">
        <f t="shared" si="8"/>
        <v>Bedroom</v>
      </c>
      <c r="J157" s="63"/>
      <c r="K157" s="52"/>
      <c r="L157" s="52"/>
      <c r="M157" s="31"/>
    </row>
    <row r="158" spans="1:13" x14ac:dyDescent="0.25">
      <c r="A158" s="58" t="s">
        <v>120</v>
      </c>
      <c r="B158" s="59" t="s">
        <v>183</v>
      </c>
      <c r="C158" s="58" t="s">
        <v>76</v>
      </c>
      <c r="D158" s="60">
        <v>89.95</v>
      </c>
      <c r="E158" s="58">
        <v>113</v>
      </c>
      <c r="F158" s="59">
        <v>1265</v>
      </c>
      <c r="G158" s="61">
        <f t="shared" si="6"/>
        <v>113786.75</v>
      </c>
      <c r="H158" s="57" t="str">
        <f t="shared" si="7"/>
        <v>Textiles</v>
      </c>
      <c r="I158" s="56" t="str">
        <f t="shared" si="8"/>
        <v>Bedroom</v>
      </c>
      <c r="J158" s="63"/>
      <c r="K158" s="52"/>
      <c r="L158" s="52"/>
      <c r="M158" s="31"/>
    </row>
    <row r="159" spans="1:13" x14ac:dyDescent="0.25">
      <c r="A159" s="58" t="s">
        <v>120</v>
      </c>
      <c r="B159" s="59" t="s">
        <v>183</v>
      </c>
      <c r="C159" s="58" t="s">
        <v>81</v>
      </c>
      <c r="D159" s="60">
        <v>89.95</v>
      </c>
      <c r="E159" s="58">
        <v>364</v>
      </c>
      <c r="F159" s="59">
        <v>1223</v>
      </c>
      <c r="G159" s="61">
        <f t="shared" si="6"/>
        <v>110008.85</v>
      </c>
      <c r="H159" s="57" t="str">
        <f t="shared" si="7"/>
        <v>Textiles</v>
      </c>
      <c r="I159" s="56" t="str">
        <f t="shared" si="8"/>
        <v>Bedroom</v>
      </c>
      <c r="J159" s="63"/>
      <c r="K159" s="52"/>
      <c r="L159" s="52"/>
      <c r="M159" s="31"/>
    </row>
    <row r="160" spans="1:13" x14ac:dyDescent="0.25">
      <c r="A160" s="58" t="s">
        <v>118</v>
      </c>
      <c r="B160" s="59" t="s">
        <v>103</v>
      </c>
      <c r="C160" s="58" t="s">
        <v>104</v>
      </c>
      <c r="D160" s="60">
        <v>14.99</v>
      </c>
      <c r="E160" s="58">
        <v>236</v>
      </c>
      <c r="F160" s="59">
        <v>7271</v>
      </c>
      <c r="G160" s="61">
        <f t="shared" si="6"/>
        <v>108992.29000000001</v>
      </c>
      <c r="H160" s="57" t="str">
        <f t="shared" si="7"/>
        <v>Home</v>
      </c>
      <c r="I160" s="56" t="str">
        <f t="shared" si="8"/>
        <v>Kitchen</v>
      </c>
      <c r="J160" s="63"/>
      <c r="K160" s="52"/>
      <c r="L160" s="52"/>
      <c r="M160" s="31"/>
    </row>
    <row r="161" spans="1:13" x14ac:dyDescent="0.25">
      <c r="A161" s="58" t="s">
        <v>120</v>
      </c>
      <c r="B161" s="59" t="s">
        <v>183</v>
      </c>
      <c r="C161" s="58" t="s">
        <v>75</v>
      </c>
      <c r="D161" s="60">
        <v>89.95</v>
      </c>
      <c r="E161" s="58">
        <v>334</v>
      </c>
      <c r="F161" s="59">
        <v>1205</v>
      </c>
      <c r="G161" s="61">
        <f t="shared" si="6"/>
        <v>108389.75</v>
      </c>
      <c r="H161" s="57" t="str">
        <f t="shared" si="7"/>
        <v>Textiles</v>
      </c>
      <c r="I161" s="56" t="str">
        <f t="shared" si="8"/>
        <v>Bedroom</v>
      </c>
      <c r="J161" s="63"/>
      <c r="K161" s="52"/>
      <c r="L161" s="52"/>
      <c r="M161" s="31"/>
    </row>
    <row r="162" spans="1:13" x14ac:dyDescent="0.25">
      <c r="A162" s="58" t="s">
        <v>115</v>
      </c>
      <c r="B162" s="59" t="s">
        <v>191</v>
      </c>
      <c r="C162" s="58" t="s">
        <v>40</v>
      </c>
      <c r="D162" s="60">
        <v>499</v>
      </c>
      <c r="E162" s="58">
        <v>133</v>
      </c>
      <c r="F162" s="59">
        <v>196</v>
      </c>
      <c r="G162" s="61">
        <f t="shared" si="6"/>
        <v>97804</v>
      </c>
      <c r="H162" s="57" t="str">
        <f t="shared" si="7"/>
        <v>Furniture</v>
      </c>
      <c r="I162" s="56" t="str">
        <f t="shared" si="8"/>
        <v>Bedroom</v>
      </c>
      <c r="J162" s="63"/>
      <c r="K162" s="52"/>
      <c r="L162" s="52"/>
      <c r="M162" s="31"/>
    </row>
    <row r="163" spans="1:13" x14ac:dyDescent="0.25">
      <c r="A163" s="58" t="s">
        <v>121</v>
      </c>
      <c r="B163" s="59" t="s">
        <v>185</v>
      </c>
      <c r="C163" s="58" t="s">
        <v>81</v>
      </c>
      <c r="D163" s="60">
        <v>39.950000000000003</v>
      </c>
      <c r="E163" s="58">
        <v>398</v>
      </c>
      <c r="F163" s="59">
        <v>2384</v>
      </c>
      <c r="G163" s="61">
        <f t="shared" si="6"/>
        <v>95240.8</v>
      </c>
      <c r="H163" s="57" t="str">
        <f t="shared" si="7"/>
        <v>Textiles</v>
      </c>
      <c r="I163" s="56" t="str">
        <f t="shared" si="8"/>
        <v>Bedroom</v>
      </c>
      <c r="J163" s="63"/>
      <c r="K163" s="52"/>
      <c r="L163" s="52"/>
      <c r="M163" s="31"/>
    </row>
    <row r="164" spans="1:13" x14ac:dyDescent="0.25">
      <c r="A164" s="58" t="s">
        <v>117</v>
      </c>
      <c r="B164" s="59" t="s">
        <v>192</v>
      </c>
      <c r="C164" s="58" t="s">
        <v>56</v>
      </c>
      <c r="D164" s="60">
        <v>320</v>
      </c>
      <c r="E164" s="58">
        <v>440</v>
      </c>
      <c r="F164" s="59">
        <v>288</v>
      </c>
      <c r="G164" s="61">
        <f t="shared" si="6"/>
        <v>92160</v>
      </c>
      <c r="H164" s="57" t="str">
        <f t="shared" si="7"/>
        <v>Furniture</v>
      </c>
      <c r="I164" s="56" t="str">
        <f t="shared" si="8"/>
        <v>Living Room</v>
      </c>
      <c r="J164" s="63"/>
      <c r="K164" s="52"/>
      <c r="L164" s="52"/>
      <c r="M164" s="31"/>
    </row>
    <row r="165" spans="1:13" x14ac:dyDescent="0.25">
      <c r="A165" s="58" t="s">
        <v>121</v>
      </c>
      <c r="B165" s="59" t="s">
        <v>184</v>
      </c>
      <c r="C165" s="58" t="s">
        <v>76</v>
      </c>
      <c r="D165" s="60">
        <v>44.95</v>
      </c>
      <c r="E165" s="58">
        <v>451</v>
      </c>
      <c r="F165" s="59">
        <v>1594</v>
      </c>
      <c r="G165" s="61">
        <f t="shared" si="6"/>
        <v>71650.3</v>
      </c>
      <c r="H165" s="57" t="str">
        <f t="shared" si="7"/>
        <v>Textiles</v>
      </c>
      <c r="I165" s="56" t="str">
        <f t="shared" si="8"/>
        <v>Bedroom</v>
      </c>
      <c r="J165" s="63"/>
      <c r="K165" s="52"/>
      <c r="L165" s="52"/>
      <c r="M165" s="31"/>
    </row>
    <row r="166" spans="1:13" x14ac:dyDescent="0.25">
      <c r="A166" s="58" t="s">
        <v>121</v>
      </c>
      <c r="B166" s="59" t="s">
        <v>184</v>
      </c>
      <c r="C166" s="58" t="s">
        <v>75</v>
      </c>
      <c r="D166" s="60">
        <v>44.95</v>
      </c>
      <c r="E166" s="58">
        <v>390</v>
      </c>
      <c r="F166" s="59">
        <v>1401</v>
      </c>
      <c r="G166" s="61">
        <f t="shared" si="6"/>
        <v>62974.950000000004</v>
      </c>
      <c r="H166" s="57" t="str">
        <f t="shared" si="7"/>
        <v>Textiles</v>
      </c>
      <c r="I166" s="56" t="str">
        <f t="shared" si="8"/>
        <v>Bedroom</v>
      </c>
      <c r="J166" s="63"/>
      <c r="K166" s="52"/>
      <c r="L166" s="52"/>
      <c r="M166" s="31"/>
    </row>
    <row r="167" spans="1:13" x14ac:dyDescent="0.25">
      <c r="A167" s="58" t="s">
        <v>121</v>
      </c>
      <c r="B167" s="59" t="s">
        <v>183</v>
      </c>
      <c r="C167" s="58" t="s">
        <v>76</v>
      </c>
      <c r="D167" s="60">
        <v>32.950000000000003</v>
      </c>
      <c r="E167" s="58">
        <v>126</v>
      </c>
      <c r="F167" s="59">
        <v>1811</v>
      </c>
      <c r="G167" s="61">
        <f t="shared" si="6"/>
        <v>59672.450000000004</v>
      </c>
      <c r="H167" s="57" t="str">
        <f t="shared" si="7"/>
        <v>Textiles</v>
      </c>
      <c r="I167" s="56" t="str">
        <f t="shared" si="8"/>
        <v>Bedroom</v>
      </c>
      <c r="J167" s="63"/>
      <c r="K167" s="52"/>
      <c r="L167" s="52"/>
      <c r="M167" s="31"/>
    </row>
    <row r="168" spans="1:13" x14ac:dyDescent="0.25">
      <c r="A168" s="58" t="s">
        <v>121</v>
      </c>
      <c r="B168" s="59" t="s">
        <v>185</v>
      </c>
      <c r="C168" s="58" t="s">
        <v>75</v>
      </c>
      <c r="D168" s="60">
        <v>39.950000000000003</v>
      </c>
      <c r="E168" s="58">
        <v>266</v>
      </c>
      <c r="F168" s="59">
        <v>1351</v>
      </c>
      <c r="G168" s="61">
        <f t="shared" si="6"/>
        <v>53972.450000000004</v>
      </c>
      <c r="H168" s="57" t="str">
        <f t="shared" si="7"/>
        <v>Textiles</v>
      </c>
      <c r="I168" s="56" t="str">
        <f t="shared" si="8"/>
        <v>Bedroom</v>
      </c>
      <c r="J168" s="63"/>
      <c r="K168" s="52"/>
      <c r="L168" s="52"/>
      <c r="M168" s="31"/>
    </row>
    <row r="169" spans="1:13" x14ac:dyDescent="0.25">
      <c r="A169" s="58" t="s">
        <v>121</v>
      </c>
      <c r="B169" s="59" t="s">
        <v>184</v>
      </c>
      <c r="C169" s="58" t="s">
        <v>81</v>
      </c>
      <c r="D169" s="60">
        <v>44.95</v>
      </c>
      <c r="E169" s="58">
        <v>105</v>
      </c>
      <c r="F169" s="59">
        <v>1168</v>
      </c>
      <c r="G169" s="61">
        <f t="shared" si="6"/>
        <v>52501.600000000006</v>
      </c>
      <c r="H169" s="57" t="str">
        <f t="shared" si="7"/>
        <v>Textiles</v>
      </c>
      <c r="I169" s="56" t="str">
        <f t="shared" si="8"/>
        <v>Bedroom</v>
      </c>
      <c r="J169" s="63"/>
      <c r="K169" s="52"/>
      <c r="L169" s="52"/>
      <c r="M169" s="31"/>
    </row>
    <row r="170" spans="1:13" x14ac:dyDescent="0.25">
      <c r="A170" s="58" t="s">
        <v>121</v>
      </c>
      <c r="B170" s="59" t="s">
        <v>183</v>
      </c>
      <c r="C170" s="58" t="s">
        <v>81</v>
      </c>
      <c r="D170" s="60">
        <v>32.950000000000003</v>
      </c>
      <c r="E170" s="58">
        <v>268</v>
      </c>
      <c r="F170" s="59">
        <v>1362</v>
      </c>
      <c r="G170" s="61">
        <f t="shared" si="6"/>
        <v>44877.9</v>
      </c>
      <c r="H170" s="57" t="str">
        <f t="shared" si="7"/>
        <v>Textiles</v>
      </c>
      <c r="I170" s="56" t="str">
        <f t="shared" si="8"/>
        <v>Bedroom</v>
      </c>
      <c r="J170" s="63"/>
      <c r="K170" s="52"/>
      <c r="L170" s="52"/>
      <c r="M170" s="31"/>
    </row>
    <row r="171" spans="1:13" x14ac:dyDescent="0.25">
      <c r="A171" s="58" t="s">
        <v>121</v>
      </c>
      <c r="B171" s="59" t="s">
        <v>183</v>
      </c>
      <c r="C171" s="58" t="s">
        <v>75</v>
      </c>
      <c r="D171" s="60">
        <v>32.950000000000003</v>
      </c>
      <c r="E171" s="58">
        <v>376</v>
      </c>
      <c r="F171" s="59">
        <v>1212</v>
      </c>
      <c r="G171" s="61">
        <f t="shared" si="6"/>
        <v>39935.4</v>
      </c>
      <c r="H171" s="57" t="str">
        <f t="shared" si="7"/>
        <v>Textiles</v>
      </c>
      <c r="I171" s="56" t="str">
        <f t="shared" si="8"/>
        <v>Bedroom</v>
      </c>
      <c r="J171" s="63"/>
      <c r="K171" s="52"/>
      <c r="L171" s="52"/>
      <c r="M171" s="31"/>
    </row>
    <row r="172" spans="1:13" x14ac:dyDescent="0.25">
      <c r="A172" s="58" t="s">
        <v>121</v>
      </c>
      <c r="B172" s="59" t="s">
        <v>185</v>
      </c>
      <c r="C172" s="58" t="s">
        <v>76</v>
      </c>
      <c r="D172" s="60">
        <v>39.950000000000003</v>
      </c>
      <c r="E172" s="58">
        <v>412</v>
      </c>
      <c r="F172" s="59">
        <v>896</v>
      </c>
      <c r="G172" s="61">
        <f t="shared" si="6"/>
        <v>35795.200000000004</v>
      </c>
      <c r="H172" s="57" t="str">
        <f t="shared" si="7"/>
        <v>Textiles</v>
      </c>
      <c r="I172" s="56" t="str">
        <f t="shared" si="8"/>
        <v>Bedroom</v>
      </c>
      <c r="J172" s="63"/>
      <c r="K172" s="52"/>
      <c r="L172" s="52"/>
      <c r="M172" s="31"/>
    </row>
    <row r="173" spans="1:13" x14ac:dyDescent="0.25">
      <c r="A173" s="58" t="s">
        <v>122</v>
      </c>
      <c r="B173" s="59" t="s">
        <v>193</v>
      </c>
      <c r="C173" s="58" t="s">
        <v>170</v>
      </c>
      <c r="D173" s="60">
        <v>19.5</v>
      </c>
      <c r="E173" s="58">
        <v>71</v>
      </c>
      <c r="F173" s="59">
        <v>1453</v>
      </c>
      <c r="G173" s="61">
        <f t="shared" si="6"/>
        <v>28333.5</v>
      </c>
      <c r="H173" s="57" t="str">
        <f t="shared" si="7"/>
        <v>Textiles</v>
      </c>
      <c r="I173" s="56" t="str">
        <f t="shared" si="8"/>
        <v>Dining</v>
      </c>
      <c r="J173" s="63"/>
      <c r="K173" s="52"/>
      <c r="L173" s="52"/>
      <c r="M173" s="31"/>
    </row>
    <row r="174" spans="1:13" x14ac:dyDescent="0.25">
      <c r="A174" s="58" t="s">
        <v>122</v>
      </c>
      <c r="B174" s="59" t="s">
        <v>193</v>
      </c>
      <c r="C174" s="58" t="s">
        <v>75</v>
      </c>
      <c r="D174" s="60">
        <v>19.5</v>
      </c>
      <c r="E174" s="58">
        <v>345</v>
      </c>
      <c r="F174" s="59">
        <v>1398</v>
      </c>
      <c r="G174" s="61">
        <f t="shared" si="6"/>
        <v>27261</v>
      </c>
      <c r="H174" s="57" t="str">
        <f t="shared" si="7"/>
        <v>Textiles</v>
      </c>
      <c r="I174" s="56" t="str">
        <f t="shared" si="8"/>
        <v>Dining</v>
      </c>
      <c r="J174" s="63"/>
      <c r="K174" s="52"/>
      <c r="L174" s="52"/>
      <c r="M174" s="31"/>
    </row>
    <row r="175" spans="1:13" x14ac:dyDescent="0.25">
      <c r="A175" s="58" t="s">
        <v>115</v>
      </c>
      <c r="B175" s="59" t="s">
        <v>194</v>
      </c>
      <c r="C175" s="58" t="s">
        <v>37</v>
      </c>
      <c r="D175" s="60">
        <v>499</v>
      </c>
      <c r="E175" s="58">
        <v>364</v>
      </c>
      <c r="F175" s="59">
        <v>52</v>
      </c>
      <c r="G175" s="61">
        <f t="shared" si="6"/>
        <v>25948</v>
      </c>
      <c r="H175" s="57" t="str">
        <f t="shared" si="7"/>
        <v>Furniture</v>
      </c>
      <c r="I175" s="56" t="str">
        <f t="shared" si="8"/>
        <v>Bedroom</v>
      </c>
      <c r="J175" s="63"/>
      <c r="K175" s="52"/>
      <c r="L175" s="52"/>
      <c r="M175" s="31"/>
    </row>
    <row r="176" spans="1:13" x14ac:dyDescent="0.25">
      <c r="A176" s="58" t="s">
        <v>122</v>
      </c>
      <c r="B176" s="59" t="s">
        <v>193</v>
      </c>
      <c r="C176" s="58" t="s">
        <v>81</v>
      </c>
      <c r="D176" s="60">
        <v>19.5</v>
      </c>
      <c r="E176" s="58">
        <v>257</v>
      </c>
      <c r="F176" s="59">
        <v>1248</v>
      </c>
      <c r="G176" s="61">
        <f t="shared" si="6"/>
        <v>24336</v>
      </c>
      <c r="H176" s="57" t="str">
        <f t="shared" si="7"/>
        <v>Textiles</v>
      </c>
      <c r="I176" s="56" t="str">
        <f t="shared" si="8"/>
        <v>Dining</v>
      </c>
      <c r="J176" s="63"/>
      <c r="K176" s="52"/>
      <c r="L176" s="52"/>
      <c r="M176" s="31"/>
    </row>
    <row r="177" spans="1:13" x14ac:dyDescent="0.25">
      <c r="A177" s="58" t="s">
        <v>117</v>
      </c>
      <c r="B177" s="59" t="s">
        <v>192</v>
      </c>
      <c r="C177" s="58" t="s">
        <v>40</v>
      </c>
      <c r="D177" s="60">
        <v>320</v>
      </c>
      <c r="E177" s="58">
        <v>391</v>
      </c>
      <c r="F177" s="59">
        <v>74</v>
      </c>
      <c r="G177" s="61">
        <f t="shared" si="6"/>
        <v>23680</v>
      </c>
      <c r="H177" s="57" t="str">
        <f t="shared" si="7"/>
        <v>Furniture</v>
      </c>
      <c r="I177" s="56" t="str">
        <f t="shared" si="8"/>
        <v>Living Room</v>
      </c>
      <c r="J177" s="63"/>
      <c r="K177" s="52"/>
      <c r="L177" s="52"/>
      <c r="M177" s="31"/>
    </row>
    <row r="178" spans="1:13" x14ac:dyDescent="0.25">
      <c r="A178" s="58" t="s">
        <v>122</v>
      </c>
      <c r="B178" s="59" t="s">
        <v>193</v>
      </c>
      <c r="C178" s="58" t="s">
        <v>76</v>
      </c>
      <c r="D178" s="60">
        <v>19.5</v>
      </c>
      <c r="E178" s="58">
        <v>110</v>
      </c>
      <c r="F178" s="59">
        <v>996</v>
      </c>
      <c r="G178" s="61">
        <f t="shared" si="6"/>
        <v>19422</v>
      </c>
      <c r="H178" s="57" t="str">
        <f t="shared" si="7"/>
        <v>Textiles</v>
      </c>
      <c r="I178" s="56" t="str">
        <f t="shared" si="8"/>
        <v>Dining</v>
      </c>
      <c r="J178" s="63"/>
      <c r="K178" s="52"/>
      <c r="L178" s="52"/>
      <c r="M178" s="31"/>
    </row>
    <row r="179" spans="1:13" x14ac:dyDescent="0.25">
      <c r="A179" s="58" t="s">
        <v>117</v>
      </c>
      <c r="B179" s="59" t="s">
        <v>192</v>
      </c>
      <c r="C179" s="58" t="s">
        <v>37</v>
      </c>
      <c r="D179" s="60">
        <v>320</v>
      </c>
      <c r="E179" s="58">
        <v>426</v>
      </c>
      <c r="F179" s="59">
        <v>4</v>
      </c>
      <c r="G179" s="61">
        <f t="shared" si="6"/>
        <v>1280</v>
      </c>
      <c r="H179" s="57" t="str">
        <f t="shared" si="7"/>
        <v>Furniture</v>
      </c>
      <c r="I179" s="56" t="str">
        <f t="shared" si="8"/>
        <v>Living Room</v>
      </c>
      <c r="J179" s="63"/>
      <c r="K179" s="52"/>
      <c r="L179" s="52"/>
      <c r="M179" s="31"/>
    </row>
    <row r="180" spans="1:13" x14ac:dyDescent="0.25">
      <c r="A180" s="58" t="s">
        <v>123</v>
      </c>
      <c r="B180" s="59" t="s">
        <v>195</v>
      </c>
      <c r="C180" s="58" t="s">
        <v>37</v>
      </c>
      <c r="D180" s="60">
        <v>699</v>
      </c>
      <c r="E180" s="58">
        <v>400</v>
      </c>
      <c r="F180" s="59">
        <v>118</v>
      </c>
      <c r="G180" s="61">
        <f t="shared" si="6"/>
        <v>82482</v>
      </c>
      <c r="H180" s="57" t="str">
        <f t="shared" si="7"/>
        <v>Furniture</v>
      </c>
      <c r="I180" s="56" t="str">
        <f t="shared" si="8"/>
        <v>Bedroom</v>
      </c>
      <c r="J180" s="63"/>
      <c r="K180" s="52"/>
      <c r="L180" s="52"/>
      <c r="M180" s="31"/>
    </row>
    <row r="181" spans="1:13" x14ac:dyDescent="0.25">
      <c r="A181" s="58" t="s">
        <v>123</v>
      </c>
      <c r="B181" s="59" t="s">
        <v>195</v>
      </c>
      <c r="C181" s="58" t="s">
        <v>40</v>
      </c>
      <c r="D181" s="60">
        <v>699</v>
      </c>
      <c r="E181" s="58">
        <v>182</v>
      </c>
      <c r="F181" s="59">
        <v>33</v>
      </c>
      <c r="G181" s="61">
        <f t="shared" si="6"/>
        <v>23067</v>
      </c>
      <c r="H181" s="57" t="str">
        <f t="shared" si="7"/>
        <v>Furniture</v>
      </c>
      <c r="I181" s="56" t="str">
        <f t="shared" si="8"/>
        <v>Bedroom</v>
      </c>
      <c r="J181" s="63"/>
      <c r="K181" s="52"/>
      <c r="L181" s="52"/>
      <c r="M181" s="31"/>
    </row>
    <row r="182" spans="1:13" x14ac:dyDescent="0.25">
      <c r="A182" s="58" t="s">
        <v>124</v>
      </c>
      <c r="B182" s="59" t="s">
        <v>196</v>
      </c>
      <c r="C182" s="58" t="s">
        <v>167</v>
      </c>
      <c r="D182" s="60">
        <v>12</v>
      </c>
      <c r="E182" s="58">
        <v>8</v>
      </c>
      <c r="F182" s="59">
        <v>734</v>
      </c>
      <c r="G182" s="61">
        <f t="shared" si="6"/>
        <v>8808</v>
      </c>
      <c r="H182" s="57" t="str">
        <f t="shared" si="7"/>
        <v>Textiles</v>
      </c>
      <c r="I182" s="56" t="str">
        <f t="shared" si="8"/>
        <v>Kids Room</v>
      </c>
      <c r="J182" s="63"/>
      <c r="K182" s="52"/>
      <c r="L182" s="52"/>
      <c r="M182" s="31"/>
    </row>
    <row r="183" spans="1:13" x14ac:dyDescent="0.25">
      <c r="A183" s="58" t="s">
        <v>126</v>
      </c>
      <c r="B183" s="59" t="s">
        <v>197</v>
      </c>
      <c r="C183" s="58" t="s">
        <v>40</v>
      </c>
      <c r="D183" s="60">
        <v>176</v>
      </c>
      <c r="E183" s="58">
        <v>438</v>
      </c>
      <c r="F183" s="59">
        <v>1398</v>
      </c>
      <c r="G183" s="61">
        <f t="shared" si="6"/>
        <v>246048</v>
      </c>
      <c r="H183" s="57" t="str">
        <f t="shared" si="7"/>
        <v>Furniture</v>
      </c>
      <c r="I183" s="56" t="str">
        <f t="shared" si="8"/>
        <v>Kids Room</v>
      </c>
      <c r="J183" s="63"/>
      <c r="K183" s="52"/>
      <c r="L183" s="52"/>
      <c r="M183" s="31"/>
    </row>
    <row r="184" spans="1:13" x14ac:dyDescent="0.25">
      <c r="A184" s="58" t="s">
        <v>128</v>
      </c>
      <c r="B184" s="59" t="s">
        <v>198</v>
      </c>
      <c r="C184" s="58" t="s">
        <v>66</v>
      </c>
      <c r="D184" s="60">
        <v>529</v>
      </c>
      <c r="E184" s="58">
        <v>347</v>
      </c>
      <c r="F184" s="59">
        <v>455</v>
      </c>
      <c r="G184" s="61">
        <f t="shared" si="6"/>
        <v>240695</v>
      </c>
      <c r="H184" s="57" t="str">
        <f t="shared" si="7"/>
        <v>Furniture</v>
      </c>
      <c r="I184" s="56" t="str">
        <f t="shared" si="8"/>
        <v>Living Room</v>
      </c>
      <c r="J184" s="63"/>
      <c r="K184" s="52"/>
      <c r="L184" s="52"/>
      <c r="M184" s="31"/>
    </row>
    <row r="185" spans="1:13" x14ac:dyDescent="0.25">
      <c r="A185" s="58" t="s">
        <v>128</v>
      </c>
      <c r="B185" s="59" t="s">
        <v>198</v>
      </c>
      <c r="C185" s="58" t="s">
        <v>180</v>
      </c>
      <c r="D185" s="60">
        <v>529</v>
      </c>
      <c r="E185" s="58">
        <v>106</v>
      </c>
      <c r="F185" s="59">
        <v>446</v>
      </c>
      <c r="G185" s="61">
        <f t="shared" si="6"/>
        <v>235934</v>
      </c>
      <c r="H185" s="57" t="str">
        <f t="shared" si="7"/>
        <v>Furniture</v>
      </c>
      <c r="I185" s="56" t="str">
        <f t="shared" si="8"/>
        <v>Living Room</v>
      </c>
      <c r="J185" s="63"/>
      <c r="K185" s="52"/>
      <c r="L185" s="52"/>
      <c r="M185" s="31"/>
    </row>
    <row r="186" spans="1:13" x14ac:dyDescent="0.25">
      <c r="A186" s="58" t="s">
        <v>126</v>
      </c>
      <c r="B186" s="59" t="s">
        <v>197</v>
      </c>
      <c r="C186" s="58" t="s">
        <v>56</v>
      </c>
      <c r="D186" s="60">
        <v>176</v>
      </c>
      <c r="E186" s="58">
        <v>82</v>
      </c>
      <c r="F186" s="59">
        <v>1275</v>
      </c>
      <c r="G186" s="61">
        <f t="shared" si="6"/>
        <v>224400</v>
      </c>
      <c r="H186" s="57" t="str">
        <f t="shared" si="7"/>
        <v>Furniture</v>
      </c>
      <c r="I186" s="56" t="str">
        <f t="shared" si="8"/>
        <v>Kids Room</v>
      </c>
      <c r="J186" s="63"/>
      <c r="K186" s="52"/>
      <c r="L186" s="52"/>
      <c r="M186" s="31"/>
    </row>
    <row r="187" spans="1:13" x14ac:dyDescent="0.25">
      <c r="A187" s="58" t="s">
        <v>128</v>
      </c>
      <c r="B187" s="59" t="s">
        <v>198</v>
      </c>
      <c r="C187" s="58" t="s">
        <v>75</v>
      </c>
      <c r="D187" s="60">
        <v>529</v>
      </c>
      <c r="E187" s="58">
        <v>392</v>
      </c>
      <c r="F187" s="59">
        <v>405</v>
      </c>
      <c r="G187" s="61">
        <f t="shared" si="6"/>
        <v>214245</v>
      </c>
      <c r="H187" s="57" t="str">
        <f t="shared" si="7"/>
        <v>Furniture</v>
      </c>
      <c r="I187" s="56" t="str">
        <f t="shared" si="8"/>
        <v>Living Room</v>
      </c>
      <c r="J187" s="63"/>
      <c r="K187" s="52"/>
      <c r="L187" s="52"/>
      <c r="M187" s="31"/>
    </row>
    <row r="188" spans="1:13" x14ac:dyDescent="0.25">
      <c r="A188" s="58" t="s">
        <v>128</v>
      </c>
      <c r="B188" s="59" t="s">
        <v>198</v>
      </c>
      <c r="C188" s="58" t="s">
        <v>170</v>
      </c>
      <c r="D188" s="60">
        <v>529</v>
      </c>
      <c r="E188" s="58">
        <v>334</v>
      </c>
      <c r="F188" s="59">
        <v>200</v>
      </c>
      <c r="G188" s="61">
        <f t="shared" si="6"/>
        <v>105800</v>
      </c>
      <c r="H188" s="57" t="str">
        <f t="shared" si="7"/>
        <v>Furniture</v>
      </c>
      <c r="I188" s="56" t="str">
        <f t="shared" si="8"/>
        <v>Living Room</v>
      </c>
      <c r="J188" s="63"/>
      <c r="K188" s="52"/>
      <c r="L188" s="52"/>
      <c r="M188" s="31"/>
    </row>
    <row r="189" spans="1:13" x14ac:dyDescent="0.25">
      <c r="A189" s="58" t="s">
        <v>129</v>
      </c>
      <c r="B189" s="59" t="s">
        <v>199</v>
      </c>
      <c r="C189" s="58" t="s">
        <v>56</v>
      </c>
      <c r="D189" s="60">
        <v>42.99</v>
      </c>
      <c r="E189" s="58">
        <v>202</v>
      </c>
      <c r="F189" s="59">
        <v>1942</v>
      </c>
      <c r="G189" s="61">
        <f t="shared" si="6"/>
        <v>83486.58</v>
      </c>
      <c r="H189" s="57" t="str">
        <f t="shared" si="7"/>
        <v>Textiles</v>
      </c>
      <c r="I189" s="56" t="str">
        <f t="shared" si="8"/>
        <v>Bedroom</v>
      </c>
      <c r="J189" s="63"/>
      <c r="K189" s="52"/>
      <c r="L189" s="52"/>
      <c r="M189" s="31"/>
    </row>
    <row r="190" spans="1:13" x14ac:dyDescent="0.25">
      <c r="A190" s="58" t="s">
        <v>128</v>
      </c>
      <c r="B190" s="59" t="s">
        <v>198</v>
      </c>
      <c r="C190" s="58" t="s">
        <v>56</v>
      </c>
      <c r="D190" s="60">
        <v>529</v>
      </c>
      <c r="E190" s="58">
        <v>359</v>
      </c>
      <c r="F190" s="59">
        <v>139</v>
      </c>
      <c r="G190" s="61">
        <f t="shared" si="6"/>
        <v>73531</v>
      </c>
      <c r="H190" s="57" t="str">
        <f t="shared" si="7"/>
        <v>Furniture</v>
      </c>
      <c r="I190" s="56" t="str">
        <f t="shared" si="8"/>
        <v>Living Room</v>
      </c>
      <c r="J190" s="63"/>
      <c r="K190" s="52"/>
      <c r="L190" s="52"/>
      <c r="M190" s="31"/>
    </row>
    <row r="191" spans="1:13" x14ac:dyDescent="0.25">
      <c r="A191" s="58" t="s">
        <v>128</v>
      </c>
      <c r="B191" s="59" t="s">
        <v>198</v>
      </c>
      <c r="C191" s="58" t="s">
        <v>76</v>
      </c>
      <c r="D191" s="60">
        <v>529</v>
      </c>
      <c r="E191" s="58">
        <v>414</v>
      </c>
      <c r="F191" s="59">
        <v>106</v>
      </c>
      <c r="G191" s="61">
        <f t="shared" si="6"/>
        <v>56074</v>
      </c>
      <c r="H191" s="57" t="str">
        <f t="shared" si="7"/>
        <v>Furniture</v>
      </c>
      <c r="I191" s="56" t="str">
        <f t="shared" si="8"/>
        <v>Living Room</v>
      </c>
      <c r="J191" s="63"/>
      <c r="K191" s="52"/>
      <c r="L191" s="52"/>
      <c r="M191" s="31"/>
    </row>
    <row r="192" spans="1:13" x14ac:dyDescent="0.25">
      <c r="A192" s="58" t="s">
        <v>126</v>
      </c>
      <c r="B192" s="59" t="s">
        <v>197</v>
      </c>
      <c r="C192" s="58" t="s">
        <v>37</v>
      </c>
      <c r="D192" s="60">
        <v>176</v>
      </c>
      <c r="E192" s="58">
        <v>220</v>
      </c>
      <c r="F192" s="59">
        <v>260</v>
      </c>
      <c r="G192" s="61">
        <f t="shared" si="6"/>
        <v>45760</v>
      </c>
      <c r="H192" s="57" t="str">
        <f t="shared" si="7"/>
        <v>Furniture</v>
      </c>
      <c r="I192" s="56" t="str">
        <f t="shared" si="8"/>
        <v>Kids Room</v>
      </c>
      <c r="J192" s="63"/>
      <c r="K192" s="52"/>
      <c r="L192" s="52"/>
      <c r="M192" s="31"/>
    </row>
    <row r="193" spans="1:13" x14ac:dyDescent="0.25">
      <c r="A193" s="58" t="s">
        <v>130</v>
      </c>
      <c r="B193" s="59" t="s">
        <v>200</v>
      </c>
      <c r="C193" s="58" t="s">
        <v>56</v>
      </c>
      <c r="D193" s="60">
        <v>10.99</v>
      </c>
      <c r="E193" s="58">
        <v>319</v>
      </c>
      <c r="F193" s="59">
        <v>3928</v>
      </c>
      <c r="G193" s="61">
        <f t="shared" si="6"/>
        <v>43168.72</v>
      </c>
      <c r="H193" s="57" t="str">
        <f t="shared" si="7"/>
        <v>Textiles</v>
      </c>
      <c r="I193" s="56" t="str">
        <f t="shared" si="8"/>
        <v>Kitchen</v>
      </c>
      <c r="J193" s="63"/>
      <c r="K193" s="52"/>
      <c r="L193" s="52"/>
      <c r="M193" s="31"/>
    </row>
    <row r="194" spans="1:13" x14ac:dyDescent="0.25">
      <c r="A194" s="58" t="s">
        <v>130</v>
      </c>
      <c r="B194" s="59" t="s">
        <v>200</v>
      </c>
      <c r="C194" s="58" t="s">
        <v>81</v>
      </c>
      <c r="D194" s="60">
        <v>10.99</v>
      </c>
      <c r="E194" s="58">
        <v>480</v>
      </c>
      <c r="F194" s="59">
        <v>2477</v>
      </c>
      <c r="G194" s="61">
        <f t="shared" si="6"/>
        <v>27222.23</v>
      </c>
      <c r="H194" s="57" t="str">
        <f t="shared" si="7"/>
        <v>Textiles</v>
      </c>
      <c r="I194" s="56" t="str">
        <f t="shared" si="8"/>
        <v>Kitchen</v>
      </c>
      <c r="J194" s="63"/>
      <c r="K194" s="52"/>
      <c r="L194" s="52"/>
      <c r="M194" s="31"/>
    </row>
    <row r="195" spans="1:13" x14ac:dyDescent="0.25">
      <c r="A195" s="58" t="s">
        <v>130</v>
      </c>
      <c r="B195" s="59" t="s">
        <v>200</v>
      </c>
      <c r="C195" s="58" t="s">
        <v>76</v>
      </c>
      <c r="D195" s="60">
        <v>10.99</v>
      </c>
      <c r="E195" s="58">
        <v>271</v>
      </c>
      <c r="F195" s="59">
        <v>2138</v>
      </c>
      <c r="G195" s="61">
        <f t="shared" ref="G195:G258" si="9">D195*F195</f>
        <v>23496.62</v>
      </c>
      <c r="H195" s="57" t="str">
        <f t="shared" si="7"/>
        <v>Textiles</v>
      </c>
      <c r="I195" s="56" t="str">
        <f t="shared" si="8"/>
        <v>Kitchen</v>
      </c>
      <c r="J195" s="63"/>
      <c r="K195" s="52"/>
      <c r="L195" s="52"/>
      <c r="M195" s="31"/>
    </row>
    <row r="196" spans="1:13" x14ac:dyDescent="0.25">
      <c r="A196" s="58" t="s">
        <v>130</v>
      </c>
      <c r="B196" s="59" t="s">
        <v>200</v>
      </c>
      <c r="C196" s="58" t="s">
        <v>170</v>
      </c>
      <c r="D196" s="60">
        <v>10.99</v>
      </c>
      <c r="E196" s="58">
        <v>239</v>
      </c>
      <c r="F196" s="59">
        <v>2104</v>
      </c>
      <c r="G196" s="61">
        <f t="shared" si="9"/>
        <v>23122.959999999999</v>
      </c>
      <c r="H196" s="57" t="str">
        <f t="shared" ref="H196:H259" si="10">VLOOKUP(A196,$K:$L,2,FALSE)</f>
        <v>Textiles</v>
      </c>
      <c r="I196" s="56" t="str">
        <f t="shared" ref="I196:I259" si="11">VLOOKUP(A196,K:M,3,0)</f>
        <v>Kitchen</v>
      </c>
      <c r="J196" s="63"/>
      <c r="K196" s="52"/>
      <c r="L196" s="52"/>
      <c r="M196" s="31"/>
    </row>
    <row r="197" spans="1:13" x14ac:dyDescent="0.25">
      <c r="A197" s="58" t="s">
        <v>128</v>
      </c>
      <c r="B197" s="59" t="s">
        <v>198</v>
      </c>
      <c r="C197" s="58" t="s">
        <v>81</v>
      </c>
      <c r="D197" s="60">
        <v>529</v>
      </c>
      <c r="E197" s="58">
        <v>486</v>
      </c>
      <c r="F197" s="59">
        <v>16</v>
      </c>
      <c r="G197" s="61">
        <f t="shared" si="9"/>
        <v>8464</v>
      </c>
      <c r="H197" s="57" t="str">
        <f t="shared" si="10"/>
        <v>Furniture</v>
      </c>
      <c r="I197" s="56" t="str">
        <f t="shared" si="11"/>
        <v>Living Room</v>
      </c>
      <c r="J197" s="63"/>
      <c r="K197" s="52"/>
      <c r="L197" s="52"/>
      <c r="M197" s="31"/>
    </row>
    <row r="198" spans="1:13" x14ac:dyDescent="0.25">
      <c r="A198" s="58" t="s">
        <v>131</v>
      </c>
      <c r="B198" s="59" t="s">
        <v>201</v>
      </c>
      <c r="C198" s="58" t="s">
        <v>37</v>
      </c>
      <c r="D198" s="60">
        <v>549</v>
      </c>
      <c r="E198" s="58">
        <v>16</v>
      </c>
      <c r="F198" s="59">
        <v>1153</v>
      </c>
      <c r="G198" s="61">
        <f t="shared" si="9"/>
        <v>632997</v>
      </c>
      <c r="H198" s="57" t="str">
        <f t="shared" si="10"/>
        <v>Furniture</v>
      </c>
      <c r="I198" s="56" t="str">
        <f t="shared" si="11"/>
        <v>Dining</v>
      </c>
      <c r="J198" s="63"/>
      <c r="K198" s="52"/>
      <c r="L198" s="52"/>
      <c r="M198" s="31"/>
    </row>
    <row r="199" spans="1:13" x14ac:dyDescent="0.25">
      <c r="A199" s="58" t="s">
        <v>131</v>
      </c>
      <c r="B199" s="59" t="s">
        <v>201</v>
      </c>
      <c r="C199" s="58" t="s">
        <v>40</v>
      </c>
      <c r="D199" s="60">
        <v>549</v>
      </c>
      <c r="E199" s="58">
        <v>296</v>
      </c>
      <c r="F199" s="59">
        <v>319</v>
      </c>
      <c r="G199" s="61">
        <f t="shared" si="9"/>
        <v>175131</v>
      </c>
      <c r="H199" s="57" t="str">
        <f t="shared" si="10"/>
        <v>Furniture</v>
      </c>
      <c r="I199" s="56" t="str">
        <f t="shared" si="11"/>
        <v>Dining</v>
      </c>
      <c r="J199" s="63"/>
      <c r="K199" s="52"/>
      <c r="L199" s="52"/>
      <c r="M199" s="31"/>
    </row>
    <row r="200" spans="1:13" x14ac:dyDescent="0.25">
      <c r="A200" s="58" t="s">
        <v>134</v>
      </c>
      <c r="B200" s="59" t="s">
        <v>183</v>
      </c>
      <c r="C200" s="58" t="s">
        <v>202</v>
      </c>
      <c r="D200" s="60">
        <v>39.950000000000003</v>
      </c>
      <c r="E200" s="58">
        <v>313</v>
      </c>
      <c r="F200" s="59">
        <v>2283</v>
      </c>
      <c r="G200" s="61">
        <f t="shared" si="9"/>
        <v>91205.85</v>
      </c>
      <c r="H200" s="57" t="str">
        <f t="shared" si="10"/>
        <v>Textiles</v>
      </c>
      <c r="I200" s="56" t="str">
        <f t="shared" si="11"/>
        <v>Kids Room</v>
      </c>
      <c r="J200" s="63"/>
      <c r="K200" s="52"/>
      <c r="L200" s="52"/>
      <c r="M200" s="31"/>
    </row>
    <row r="201" spans="1:13" x14ac:dyDescent="0.25">
      <c r="A201" s="58" t="s">
        <v>134</v>
      </c>
      <c r="B201" s="59" t="s">
        <v>183</v>
      </c>
      <c r="C201" s="58" t="s">
        <v>203</v>
      </c>
      <c r="D201" s="60">
        <v>39.950000000000003</v>
      </c>
      <c r="E201" s="58">
        <v>259</v>
      </c>
      <c r="F201" s="59">
        <v>2233</v>
      </c>
      <c r="G201" s="61">
        <f t="shared" si="9"/>
        <v>89208.35</v>
      </c>
      <c r="H201" s="57" t="str">
        <f t="shared" si="10"/>
        <v>Textiles</v>
      </c>
      <c r="I201" s="56" t="str">
        <f t="shared" si="11"/>
        <v>Kids Room</v>
      </c>
      <c r="J201" s="63"/>
      <c r="K201" s="52"/>
      <c r="L201" s="52"/>
      <c r="M201" s="31"/>
    </row>
    <row r="202" spans="1:13" x14ac:dyDescent="0.25">
      <c r="A202" s="58" t="s">
        <v>135</v>
      </c>
      <c r="B202" s="59" t="s">
        <v>183</v>
      </c>
      <c r="C202" s="58" t="s">
        <v>202</v>
      </c>
      <c r="D202" s="60">
        <v>24.99</v>
      </c>
      <c r="E202" s="58">
        <v>112</v>
      </c>
      <c r="F202" s="59">
        <v>3228</v>
      </c>
      <c r="G202" s="61">
        <f t="shared" si="9"/>
        <v>80667.72</v>
      </c>
      <c r="H202" s="57" t="str">
        <f t="shared" si="10"/>
        <v>Textiles</v>
      </c>
      <c r="I202" s="56" t="str">
        <f t="shared" si="11"/>
        <v>Kids Room</v>
      </c>
      <c r="J202" s="63"/>
      <c r="K202" s="52"/>
      <c r="L202" s="52"/>
      <c r="M202" s="31"/>
    </row>
    <row r="203" spans="1:13" x14ac:dyDescent="0.25">
      <c r="A203" s="58" t="s">
        <v>135</v>
      </c>
      <c r="B203" s="59" t="s">
        <v>183</v>
      </c>
      <c r="C203" s="58" t="s">
        <v>204</v>
      </c>
      <c r="D203" s="60">
        <v>24.99</v>
      </c>
      <c r="E203" s="58">
        <v>173</v>
      </c>
      <c r="F203" s="59">
        <v>2436</v>
      </c>
      <c r="G203" s="61">
        <f t="shared" si="9"/>
        <v>60875.64</v>
      </c>
      <c r="H203" s="57" t="str">
        <f t="shared" si="10"/>
        <v>Textiles</v>
      </c>
      <c r="I203" s="56" t="str">
        <f t="shared" si="11"/>
        <v>Kids Room</v>
      </c>
      <c r="J203" s="63"/>
      <c r="K203" s="52"/>
      <c r="L203" s="52"/>
      <c r="M203" s="31"/>
    </row>
    <row r="204" spans="1:13" x14ac:dyDescent="0.25">
      <c r="A204" s="58" t="s">
        <v>135</v>
      </c>
      <c r="B204" s="59" t="s">
        <v>183</v>
      </c>
      <c r="C204" s="58" t="s">
        <v>205</v>
      </c>
      <c r="D204" s="60">
        <v>24.99</v>
      </c>
      <c r="E204" s="58">
        <v>295</v>
      </c>
      <c r="F204" s="59">
        <v>2331</v>
      </c>
      <c r="G204" s="61">
        <f t="shared" si="9"/>
        <v>58251.689999999995</v>
      </c>
      <c r="H204" s="57" t="str">
        <f t="shared" si="10"/>
        <v>Textiles</v>
      </c>
      <c r="I204" s="56" t="str">
        <f t="shared" si="11"/>
        <v>Kids Room</v>
      </c>
      <c r="J204" s="63"/>
      <c r="K204" s="52"/>
      <c r="L204" s="52"/>
      <c r="M204" s="31"/>
    </row>
    <row r="205" spans="1:13" x14ac:dyDescent="0.25">
      <c r="A205" s="58" t="s">
        <v>134</v>
      </c>
      <c r="B205" s="59" t="s">
        <v>183</v>
      </c>
      <c r="C205" s="58" t="s">
        <v>206</v>
      </c>
      <c r="D205" s="60">
        <v>39.950000000000003</v>
      </c>
      <c r="E205" s="58">
        <v>351</v>
      </c>
      <c r="F205" s="59">
        <v>1452</v>
      </c>
      <c r="G205" s="61">
        <f t="shared" si="9"/>
        <v>58007.4</v>
      </c>
      <c r="H205" s="57" t="str">
        <f t="shared" si="10"/>
        <v>Textiles</v>
      </c>
      <c r="I205" s="56" t="str">
        <f t="shared" si="11"/>
        <v>Kids Room</v>
      </c>
      <c r="J205" s="63"/>
      <c r="K205" s="52"/>
      <c r="L205" s="52"/>
      <c r="M205" s="31"/>
    </row>
    <row r="206" spans="1:13" x14ac:dyDescent="0.25">
      <c r="A206" s="58" t="s">
        <v>135</v>
      </c>
      <c r="B206" s="59" t="s">
        <v>183</v>
      </c>
      <c r="C206" s="58" t="s">
        <v>203</v>
      </c>
      <c r="D206" s="60">
        <v>24.99</v>
      </c>
      <c r="E206" s="58">
        <v>60</v>
      </c>
      <c r="F206" s="59">
        <v>2189</v>
      </c>
      <c r="G206" s="61">
        <f t="shared" si="9"/>
        <v>54703.109999999993</v>
      </c>
      <c r="H206" s="57" t="str">
        <f t="shared" si="10"/>
        <v>Textiles</v>
      </c>
      <c r="I206" s="56" t="str">
        <f t="shared" si="11"/>
        <v>Kids Room</v>
      </c>
      <c r="J206" s="63"/>
      <c r="K206" s="52"/>
      <c r="L206" s="52"/>
      <c r="M206" s="31"/>
    </row>
    <row r="207" spans="1:13" x14ac:dyDescent="0.25">
      <c r="A207" s="58" t="s">
        <v>134</v>
      </c>
      <c r="B207" s="59" t="s">
        <v>183</v>
      </c>
      <c r="C207" s="58" t="s">
        <v>204</v>
      </c>
      <c r="D207" s="60">
        <v>39.950000000000003</v>
      </c>
      <c r="E207" s="58">
        <v>464</v>
      </c>
      <c r="F207" s="59">
        <v>1223</v>
      </c>
      <c r="G207" s="61">
        <f t="shared" si="9"/>
        <v>48858.850000000006</v>
      </c>
      <c r="H207" s="57" t="str">
        <f t="shared" si="10"/>
        <v>Textiles</v>
      </c>
      <c r="I207" s="56" t="str">
        <f t="shared" si="11"/>
        <v>Kids Room</v>
      </c>
      <c r="J207" s="63"/>
      <c r="K207" s="52"/>
      <c r="L207" s="52"/>
      <c r="M207" s="31"/>
    </row>
    <row r="208" spans="1:13" x14ac:dyDescent="0.25">
      <c r="A208" s="58" t="s">
        <v>134</v>
      </c>
      <c r="B208" s="59" t="s">
        <v>183</v>
      </c>
      <c r="C208" s="58" t="s">
        <v>167</v>
      </c>
      <c r="D208" s="60">
        <v>39.950000000000003</v>
      </c>
      <c r="E208" s="58">
        <v>296</v>
      </c>
      <c r="F208" s="59">
        <v>1205</v>
      </c>
      <c r="G208" s="61">
        <f t="shared" si="9"/>
        <v>48139.75</v>
      </c>
      <c r="H208" s="57" t="str">
        <f t="shared" si="10"/>
        <v>Textiles</v>
      </c>
      <c r="I208" s="56" t="str">
        <f t="shared" si="11"/>
        <v>Kids Room</v>
      </c>
      <c r="J208" s="63"/>
      <c r="K208" s="52"/>
      <c r="L208" s="52"/>
      <c r="M208" s="31"/>
    </row>
    <row r="209" spans="1:13" x14ac:dyDescent="0.25">
      <c r="A209" s="58" t="s">
        <v>134</v>
      </c>
      <c r="B209" s="59" t="s">
        <v>183</v>
      </c>
      <c r="C209" s="58" t="s">
        <v>205</v>
      </c>
      <c r="D209" s="60">
        <v>39.950000000000003</v>
      </c>
      <c r="E209" s="58">
        <v>278</v>
      </c>
      <c r="F209" s="59">
        <v>1150</v>
      </c>
      <c r="G209" s="61">
        <f t="shared" si="9"/>
        <v>45942.5</v>
      </c>
      <c r="H209" s="57" t="str">
        <f t="shared" si="10"/>
        <v>Textiles</v>
      </c>
      <c r="I209" s="56" t="str">
        <f t="shared" si="11"/>
        <v>Kids Room</v>
      </c>
      <c r="J209" s="63"/>
      <c r="K209" s="52"/>
      <c r="L209" s="52"/>
      <c r="M209" s="31"/>
    </row>
    <row r="210" spans="1:13" x14ac:dyDescent="0.25">
      <c r="A210" s="58" t="s">
        <v>133</v>
      </c>
      <c r="B210" s="59" t="s">
        <v>207</v>
      </c>
      <c r="C210" s="58" t="s">
        <v>75</v>
      </c>
      <c r="D210" s="60">
        <v>22.5</v>
      </c>
      <c r="E210" s="58">
        <v>275</v>
      </c>
      <c r="F210" s="59">
        <v>1463</v>
      </c>
      <c r="G210" s="61">
        <f t="shared" si="9"/>
        <v>32917.5</v>
      </c>
      <c r="H210" s="57" t="str">
        <f t="shared" si="10"/>
        <v>Textiles</v>
      </c>
      <c r="I210" s="56" t="str">
        <f t="shared" si="11"/>
        <v>Dining</v>
      </c>
      <c r="J210" s="63"/>
      <c r="K210" s="52"/>
      <c r="L210" s="52"/>
      <c r="M210" s="31"/>
    </row>
    <row r="211" spans="1:13" x14ac:dyDescent="0.25">
      <c r="A211" s="58" t="s">
        <v>133</v>
      </c>
      <c r="B211" s="59" t="s">
        <v>207</v>
      </c>
      <c r="C211" s="58" t="s">
        <v>76</v>
      </c>
      <c r="D211" s="60">
        <v>22.5</v>
      </c>
      <c r="E211" s="58">
        <v>114</v>
      </c>
      <c r="F211" s="59">
        <v>1357</v>
      </c>
      <c r="G211" s="61">
        <f t="shared" si="9"/>
        <v>30532.5</v>
      </c>
      <c r="H211" s="57" t="str">
        <f t="shared" si="10"/>
        <v>Textiles</v>
      </c>
      <c r="I211" s="56" t="str">
        <f t="shared" si="11"/>
        <v>Dining</v>
      </c>
      <c r="J211" s="63"/>
      <c r="K211" s="52"/>
      <c r="L211" s="52"/>
      <c r="M211" s="31"/>
    </row>
    <row r="212" spans="1:13" x14ac:dyDescent="0.25">
      <c r="A212" s="58" t="s">
        <v>135</v>
      </c>
      <c r="B212" s="59" t="s">
        <v>183</v>
      </c>
      <c r="C212" s="58" t="s">
        <v>206</v>
      </c>
      <c r="D212" s="60">
        <v>24.99</v>
      </c>
      <c r="E212" s="58">
        <v>125</v>
      </c>
      <c r="F212" s="59">
        <v>1185</v>
      </c>
      <c r="G212" s="61">
        <f t="shared" si="9"/>
        <v>29613.149999999998</v>
      </c>
      <c r="H212" s="57" t="str">
        <f t="shared" si="10"/>
        <v>Textiles</v>
      </c>
      <c r="I212" s="56" t="str">
        <f t="shared" si="11"/>
        <v>Kids Room</v>
      </c>
      <c r="J212" s="63"/>
      <c r="K212" s="52"/>
      <c r="L212" s="52"/>
      <c r="M212" s="31"/>
    </row>
    <row r="213" spans="1:13" x14ac:dyDescent="0.25">
      <c r="A213" s="58" t="s">
        <v>133</v>
      </c>
      <c r="B213" s="59" t="s">
        <v>207</v>
      </c>
      <c r="C213" s="58" t="s">
        <v>170</v>
      </c>
      <c r="D213" s="60">
        <v>22.5</v>
      </c>
      <c r="E213" s="58">
        <v>489</v>
      </c>
      <c r="F213" s="59">
        <v>1285</v>
      </c>
      <c r="G213" s="61">
        <f t="shared" si="9"/>
        <v>28912.5</v>
      </c>
      <c r="H213" s="57" t="str">
        <f t="shared" si="10"/>
        <v>Textiles</v>
      </c>
      <c r="I213" s="56" t="str">
        <f t="shared" si="11"/>
        <v>Dining</v>
      </c>
      <c r="J213" s="63"/>
      <c r="K213" s="52"/>
      <c r="L213" s="52"/>
      <c r="M213" s="31"/>
    </row>
    <row r="214" spans="1:13" x14ac:dyDescent="0.25">
      <c r="A214" s="58" t="s">
        <v>133</v>
      </c>
      <c r="B214" s="59" t="s">
        <v>207</v>
      </c>
      <c r="C214" s="58" t="s">
        <v>81</v>
      </c>
      <c r="D214" s="60">
        <v>22.5</v>
      </c>
      <c r="E214" s="58">
        <v>120</v>
      </c>
      <c r="F214" s="59">
        <v>1182</v>
      </c>
      <c r="G214" s="61">
        <f t="shared" si="9"/>
        <v>26595</v>
      </c>
      <c r="H214" s="57" t="str">
        <f t="shared" si="10"/>
        <v>Textiles</v>
      </c>
      <c r="I214" s="56" t="str">
        <f t="shared" si="11"/>
        <v>Dining</v>
      </c>
      <c r="J214" s="63"/>
      <c r="K214" s="52"/>
      <c r="L214" s="52"/>
      <c r="M214" s="31"/>
    </row>
    <row r="215" spans="1:13" x14ac:dyDescent="0.25">
      <c r="A215" s="58" t="s">
        <v>137</v>
      </c>
      <c r="B215" s="59" t="s">
        <v>196</v>
      </c>
      <c r="C215" s="58" t="s">
        <v>203</v>
      </c>
      <c r="D215" s="60">
        <v>12</v>
      </c>
      <c r="E215" s="58">
        <v>489</v>
      </c>
      <c r="F215" s="59">
        <v>1365</v>
      </c>
      <c r="G215" s="61">
        <f t="shared" si="9"/>
        <v>16380</v>
      </c>
      <c r="H215" s="57" t="str">
        <f t="shared" si="10"/>
        <v>Textiles</v>
      </c>
      <c r="I215" s="56" t="str">
        <f t="shared" si="11"/>
        <v>Kids Room</v>
      </c>
      <c r="J215" s="63"/>
      <c r="K215" s="52"/>
      <c r="L215" s="52"/>
      <c r="M215" s="31"/>
    </row>
    <row r="216" spans="1:13" x14ac:dyDescent="0.25">
      <c r="A216" s="58" t="s">
        <v>137</v>
      </c>
      <c r="B216" s="59" t="s">
        <v>196</v>
      </c>
      <c r="C216" s="58" t="s">
        <v>205</v>
      </c>
      <c r="D216" s="60">
        <v>12</v>
      </c>
      <c r="E216" s="58">
        <v>49</v>
      </c>
      <c r="F216" s="59">
        <v>1264</v>
      </c>
      <c r="G216" s="61">
        <f t="shared" si="9"/>
        <v>15168</v>
      </c>
      <c r="H216" s="57" t="str">
        <f t="shared" si="10"/>
        <v>Textiles</v>
      </c>
      <c r="I216" s="56" t="str">
        <f t="shared" si="11"/>
        <v>Kids Room</v>
      </c>
      <c r="J216" s="63"/>
      <c r="K216" s="52"/>
      <c r="L216" s="52"/>
      <c r="M216" s="31"/>
    </row>
    <row r="217" spans="1:13" x14ac:dyDescent="0.25">
      <c r="A217" s="58" t="s">
        <v>137</v>
      </c>
      <c r="B217" s="59" t="s">
        <v>196</v>
      </c>
      <c r="C217" s="58" t="s">
        <v>204</v>
      </c>
      <c r="D217" s="60">
        <v>12</v>
      </c>
      <c r="E217" s="58">
        <v>321</v>
      </c>
      <c r="F217" s="59">
        <v>1174</v>
      </c>
      <c r="G217" s="61">
        <f t="shared" si="9"/>
        <v>14088</v>
      </c>
      <c r="H217" s="57" t="str">
        <f t="shared" si="10"/>
        <v>Textiles</v>
      </c>
      <c r="I217" s="56" t="str">
        <f t="shared" si="11"/>
        <v>Kids Room</v>
      </c>
      <c r="J217" s="63"/>
      <c r="K217" s="52"/>
      <c r="L217" s="52"/>
      <c r="M217" s="31"/>
    </row>
    <row r="218" spans="1:13" x14ac:dyDescent="0.25">
      <c r="A218" s="58" t="s">
        <v>137</v>
      </c>
      <c r="B218" s="59" t="s">
        <v>196</v>
      </c>
      <c r="C218" s="58" t="s">
        <v>202</v>
      </c>
      <c r="D218" s="60">
        <v>12</v>
      </c>
      <c r="E218" s="58">
        <v>377</v>
      </c>
      <c r="F218" s="59">
        <v>996</v>
      </c>
      <c r="G218" s="61">
        <f t="shared" si="9"/>
        <v>11952</v>
      </c>
      <c r="H218" s="57" t="str">
        <f t="shared" si="10"/>
        <v>Textiles</v>
      </c>
      <c r="I218" s="56" t="str">
        <f t="shared" si="11"/>
        <v>Kids Room</v>
      </c>
      <c r="J218" s="63"/>
      <c r="K218" s="52"/>
      <c r="L218" s="52"/>
      <c r="M218" s="31"/>
    </row>
    <row r="219" spans="1:13" x14ac:dyDescent="0.25">
      <c r="A219" s="58" t="s">
        <v>137</v>
      </c>
      <c r="B219" s="59" t="s">
        <v>196</v>
      </c>
      <c r="C219" s="58" t="s">
        <v>206</v>
      </c>
      <c r="D219" s="60">
        <v>12</v>
      </c>
      <c r="E219" s="58">
        <v>388</v>
      </c>
      <c r="F219" s="59">
        <v>872</v>
      </c>
      <c r="G219" s="61">
        <f t="shared" si="9"/>
        <v>10464</v>
      </c>
      <c r="H219" s="57" t="str">
        <f t="shared" si="10"/>
        <v>Textiles</v>
      </c>
      <c r="I219" s="56" t="str">
        <f t="shared" si="11"/>
        <v>Kids Room</v>
      </c>
      <c r="J219" s="63"/>
      <c r="K219" s="52"/>
      <c r="L219" s="52"/>
      <c r="M219" s="31"/>
    </row>
    <row r="220" spans="1:13" x14ac:dyDescent="0.25">
      <c r="A220" s="58" t="s">
        <v>132</v>
      </c>
      <c r="B220" s="59" t="s">
        <v>103</v>
      </c>
      <c r="C220" s="58" t="s">
        <v>148</v>
      </c>
      <c r="D220" s="60">
        <v>20.95</v>
      </c>
      <c r="E220" s="58">
        <v>263</v>
      </c>
      <c r="F220" s="59">
        <v>487</v>
      </c>
      <c r="G220" s="61">
        <f t="shared" si="9"/>
        <v>10202.65</v>
      </c>
      <c r="H220" s="57" t="str">
        <f t="shared" si="10"/>
        <v>Home</v>
      </c>
      <c r="I220" s="56" t="str">
        <f t="shared" si="11"/>
        <v>Dining</v>
      </c>
      <c r="J220" s="63"/>
      <c r="K220" s="52"/>
      <c r="L220" s="52"/>
      <c r="M220" s="31"/>
    </row>
    <row r="221" spans="1:13" x14ac:dyDescent="0.25">
      <c r="A221" s="58" t="s">
        <v>136</v>
      </c>
      <c r="B221" s="59" t="s">
        <v>196</v>
      </c>
      <c r="C221" s="58" t="s">
        <v>167</v>
      </c>
      <c r="D221" s="60">
        <v>12</v>
      </c>
      <c r="E221" s="58">
        <v>283</v>
      </c>
      <c r="F221" s="59">
        <v>840</v>
      </c>
      <c r="G221" s="61">
        <f t="shared" si="9"/>
        <v>10080</v>
      </c>
      <c r="H221" s="57" t="str">
        <f t="shared" si="10"/>
        <v>Textiles</v>
      </c>
      <c r="I221" s="56" t="str">
        <f t="shared" si="11"/>
        <v>Kids Room</v>
      </c>
      <c r="J221" s="63"/>
      <c r="K221" s="52"/>
      <c r="L221" s="52"/>
      <c r="M221" s="31"/>
    </row>
    <row r="222" spans="1:13" x14ac:dyDescent="0.25">
      <c r="A222" s="58" t="s">
        <v>132</v>
      </c>
      <c r="B222" s="59" t="s">
        <v>103</v>
      </c>
      <c r="C222" s="58" t="s">
        <v>50</v>
      </c>
      <c r="D222" s="60">
        <v>20.95</v>
      </c>
      <c r="E222" s="58">
        <v>6</v>
      </c>
      <c r="F222" s="59">
        <v>361</v>
      </c>
      <c r="G222" s="61">
        <f t="shared" si="9"/>
        <v>7562.95</v>
      </c>
      <c r="H222" s="57" t="str">
        <f t="shared" si="10"/>
        <v>Home</v>
      </c>
      <c r="I222" s="56" t="str">
        <f t="shared" si="11"/>
        <v>Dining</v>
      </c>
      <c r="J222" s="63"/>
      <c r="K222" s="52"/>
      <c r="L222" s="52"/>
      <c r="M222" s="31"/>
    </row>
    <row r="223" spans="1:13" x14ac:dyDescent="0.25">
      <c r="A223" s="58" t="s">
        <v>132</v>
      </c>
      <c r="B223" s="59" t="s">
        <v>103</v>
      </c>
      <c r="C223" s="58" t="s">
        <v>150</v>
      </c>
      <c r="D223" s="60">
        <v>20.95</v>
      </c>
      <c r="E223" s="58">
        <v>434</v>
      </c>
      <c r="F223" s="59">
        <v>312</v>
      </c>
      <c r="G223" s="61">
        <f t="shared" si="9"/>
        <v>6536.4</v>
      </c>
      <c r="H223" s="57" t="str">
        <f t="shared" si="10"/>
        <v>Home</v>
      </c>
      <c r="I223" s="56" t="str">
        <f t="shared" si="11"/>
        <v>Dining</v>
      </c>
      <c r="J223" s="63"/>
      <c r="K223" s="52"/>
      <c r="L223" s="52"/>
      <c r="M223" s="31"/>
    </row>
    <row r="224" spans="1:13" x14ac:dyDescent="0.25">
      <c r="A224" s="58" t="s">
        <v>132</v>
      </c>
      <c r="B224" s="59" t="s">
        <v>103</v>
      </c>
      <c r="C224" s="58" t="s">
        <v>142</v>
      </c>
      <c r="D224" s="60">
        <v>20.95</v>
      </c>
      <c r="E224" s="58">
        <v>429</v>
      </c>
      <c r="F224" s="59">
        <v>310</v>
      </c>
      <c r="G224" s="61">
        <f t="shared" si="9"/>
        <v>6494.5</v>
      </c>
      <c r="H224" s="57" t="str">
        <f t="shared" si="10"/>
        <v>Home</v>
      </c>
      <c r="I224" s="56" t="str">
        <f t="shared" si="11"/>
        <v>Dining</v>
      </c>
      <c r="J224" s="63"/>
      <c r="K224" s="52"/>
      <c r="L224" s="52"/>
      <c r="M224" s="31"/>
    </row>
    <row r="225" spans="1:13" x14ac:dyDescent="0.25">
      <c r="A225" s="58" t="s">
        <v>138</v>
      </c>
      <c r="B225" s="59" t="s">
        <v>208</v>
      </c>
      <c r="C225" s="58" t="s">
        <v>40</v>
      </c>
      <c r="D225" s="60">
        <v>399</v>
      </c>
      <c r="E225" s="58">
        <v>309</v>
      </c>
      <c r="F225" s="59">
        <v>171</v>
      </c>
      <c r="G225" s="61">
        <f t="shared" si="9"/>
        <v>68229</v>
      </c>
      <c r="H225" s="57" t="str">
        <f t="shared" si="10"/>
        <v>Furniture</v>
      </c>
      <c r="I225" s="56" t="str">
        <f t="shared" si="11"/>
        <v>Bedroom</v>
      </c>
      <c r="J225" s="63"/>
      <c r="K225" s="52"/>
      <c r="L225" s="52"/>
      <c r="M225" s="31"/>
    </row>
    <row r="226" spans="1:13" x14ac:dyDescent="0.25">
      <c r="A226" s="58" t="s">
        <v>140</v>
      </c>
      <c r="B226" s="59" t="s">
        <v>209</v>
      </c>
      <c r="C226" s="58" t="s">
        <v>66</v>
      </c>
      <c r="D226" s="60">
        <v>15.5</v>
      </c>
      <c r="E226" s="58">
        <v>168</v>
      </c>
      <c r="F226" s="59">
        <v>3434</v>
      </c>
      <c r="G226" s="61">
        <f t="shared" si="9"/>
        <v>53227</v>
      </c>
      <c r="H226" s="57" t="str">
        <f t="shared" si="10"/>
        <v>Home</v>
      </c>
      <c r="I226" s="56" t="str">
        <f t="shared" si="11"/>
        <v>Entryways</v>
      </c>
      <c r="J226" s="63"/>
      <c r="K226" s="52"/>
      <c r="L226" s="52"/>
      <c r="M226" s="31"/>
    </row>
    <row r="227" spans="1:13" x14ac:dyDescent="0.25">
      <c r="A227" s="58" t="s">
        <v>138</v>
      </c>
      <c r="B227" s="59" t="s">
        <v>208</v>
      </c>
      <c r="C227" s="58" t="s">
        <v>37</v>
      </c>
      <c r="D227" s="60">
        <v>399</v>
      </c>
      <c r="E227" s="58">
        <v>95</v>
      </c>
      <c r="F227" s="59">
        <v>95</v>
      </c>
      <c r="G227" s="61">
        <f t="shared" si="9"/>
        <v>37905</v>
      </c>
      <c r="H227" s="57" t="str">
        <f t="shared" si="10"/>
        <v>Furniture</v>
      </c>
      <c r="I227" s="56" t="str">
        <f t="shared" si="11"/>
        <v>Bedroom</v>
      </c>
      <c r="J227" s="63"/>
      <c r="K227" s="52"/>
      <c r="L227" s="52"/>
      <c r="M227" s="31"/>
    </row>
    <row r="228" spans="1:13" x14ac:dyDescent="0.25">
      <c r="A228" s="58" t="s">
        <v>143</v>
      </c>
      <c r="B228" s="59" t="s">
        <v>210</v>
      </c>
      <c r="C228" s="58" t="s">
        <v>50</v>
      </c>
      <c r="D228" s="60">
        <v>36.99</v>
      </c>
      <c r="E228" s="58">
        <v>299</v>
      </c>
      <c r="F228" s="59">
        <v>912</v>
      </c>
      <c r="G228" s="61">
        <f t="shared" si="9"/>
        <v>33734.880000000005</v>
      </c>
      <c r="H228" s="57" t="str">
        <f t="shared" si="10"/>
        <v>Home</v>
      </c>
      <c r="I228" s="56" t="str">
        <f t="shared" si="11"/>
        <v>Kitchen</v>
      </c>
      <c r="J228" s="63"/>
      <c r="K228" s="52"/>
      <c r="L228" s="52"/>
      <c r="M228" s="31"/>
    </row>
    <row r="229" spans="1:13" x14ac:dyDescent="0.25">
      <c r="A229" s="58" t="s">
        <v>140</v>
      </c>
      <c r="B229" s="59" t="s">
        <v>209</v>
      </c>
      <c r="C229" s="58" t="s">
        <v>211</v>
      </c>
      <c r="D229" s="60">
        <v>15.5</v>
      </c>
      <c r="E229" s="58">
        <v>468</v>
      </c>
      <c r="F229" s="59">
        <v>2124</v>
      </c>
      <c r="G229" s="61">
        <f t="shared" si="9"/>
        <v>32922</v>
      </c>
      <c r="H229" s="57" t="str">
        <f t="shared" si="10"/>
        <v>Home</v>
      </c>
      <c r="I229" s="56" t="str">
        <f t="shared" si="11"/>
        <v>Entryways</v>
      </c>
      <c r="J229" s="63"/>
      <c r="K229" s="52"/>
      <c r="L229" s="52"/>
      <c r="M229" s="31"/>
    </row>
    <row r="230" spans="1:13" x14ac:dyDescent="0.25">
      <c r="A230" s="58" t="s">
        <v>143</v>
      </c>
      <c r="B230" s="59" t="s">
        <v>210</v>
      </c>
      <c r="C230" s="58" t="s">
        <v>56</v>
      </c>
      <c r="D230" s="60">
        <v>36.99</v>
      </c>
      <c r="E230" s="58">
        <v>429</v>
      </c>
      <c r="F230" s="59">
        <v>841</v>
      </c>
      <c r="G230" s="61">
        <f t="shared" si="9"/>
        <v>31108.59</v>
      </c>
      <c r="H230" s="57" t="str">
        <f t="shared" si="10"/>
        <v>Home</v>
      </c>
      <c r="I230" s="56" t="str">
        <f t="shared" si="11"/>
        <v>Kitchen</v>
      </c>
      <c r="J230" s="63"/>
      <c r="K230" s="52"/>
      <c r="L230" s="52"/>
      <c r="M230" s="31"/>
    </row>
    <row r="231" spans="1:13" x14ac:dyDescent="0.25">
      <c r="A231" s="58" t="s">
        <v>143</v>
      </c>
      <c r="B231" s="59" t="s">
        <v>210</v>
      </c>
      <c r="C231" s="58" t="s">
        <v>66</v>
      </c>
      <c r="D231" s="60">
        <v>36.99</v>
      </c>
      <c r="E231" s="58">
        <v>472</v>
      </c>
      <c r="F231" s="59">
        <v>720</v>
      </c>
      <c r="G231" s="61">
        <f t="shared" si="9"/>
        <v>26632.800000000003</v>
      </c>
      <c r="H231" s="57" t="str">
        <f t="shared" si="10"/>
        <v>Home</v>
      </c>
      <c r="I231" s="56" t="str">
        <f t="shared" si="11"/>
        <v>Kitchen</v>
      </c>
      <c r="J231" s="63"/>
      <c r="K231" s="52"/>
      <c r="L231" s="52"/>
      <c r="M231" s="31"/>
    </row>
    <row r="232" spans="1:13" x14ac:dyDescent="0.25">
      <c r="A232" s="58" t="s">
        <v>140</v>
      </c>
      <c r="B232" s="59" t="s">
        <v>69</v>
      </c>
      <c r="C232" s="58" t="s">
        <v>66</v>
      </c>
      <c r="D232" s="60">
        <v>12.5</v>
      </c>
      <c r="E232" s="58">
        <v>331</v>
      </c>
      <c r="F232" s="59">
        <v>1974</v>
      </c>
      <c r="G232" s="61">
        <f t="shared" si="9"/>
        <v>24675</v>
      </c>
      <c r="H232" s="57" t="str">
        <f t="shared" si="10"/>
        <v>Home</v>
      </c>
      <c r="I232" s="56" t="str">
        <f t="shared" si="11"/>
        <v>Entryways</v>
      </c>
      <c r="J232" s="63"/>
      <c r="K232" s="52"/>
      <c r="L232" s="52"/>
      <c r="M232" s="31"/>
    </row>
    <row r="233" spans="1:13" x14ac:dyDescent="0.25">
      <c r="A233" s="58" t="s">
        <v>140</v>
      </c>
      <c r="B233" s="59" t="s">
        <v>69</v>
      </c>
      <c r="C233" s="58" t="s">
        <v>211</v>
      </c>
      <c r="D233" s="60">
        <v>12.5</v>
      </c>
      <c r="E233" s="58">
        <v>447</v>
      </c>
      <c r="F233" s="59">
        <v>1289</v>
      </c>
      <c r="G233" s="61">
        <f t="shared" si="9"/>
        <v>16112.5</v>
      </c>
      <c r="H233" s="57" t="str">
        <f t="shared" si="10"/>
        <v>Home</v>
      </c>
      <c r="I233" s="56" t="str">
        <f t="shared" si="11"/>
        <v>Entryways</v>
      </c>
      <c r="J233" s="63"/>
      <c r="K233" s="52"/>
      <c r="L233" s="52"/>
      <c r="M233" s="31"/>
    </row>
    <row r="234" spans="1:13" x14ac:dyDescent="0.25">
      <c r="A234" s="58" t="s">
        <v>144</v>
      </c>
      <c r="B234" s="59" t="s">
        <v>212</v>
      </c>
      <c r="C234" s="58" t="s">
        <v>50</v>
      </c>
      <c r="D234" s="60">
        <v>13.99</v>
      </c>
      <c r="E234" s="58">
        <v>79</v>
      </c>
      <c r="F234" s="59">
        <v>810</v>
      </c>
      <c r="G234" s="61">
        <f t="shared" si="9"/>
        <v>11331.9</v>
      </c>
      <c r="H234" s="57" t="str">
        <f t="shared" si="10"/>
        <v>Home</v>
      </c>
      <c r="I234" s="56" t="str">
        <f t="shared" si="11"/>
        <v>Kitchen</v>
      </c>
      <c r="J234" s="63"/>
      <c r="K234" s="52"/>
      <c r="L234" s="52"/>
      <c r="M234" s="31"/>
    </row>
    <row r="235" spans="1:13" x14ac:dyDescent="0.25">
      <c r="A235" s="58" t="s">
        <v>145</v>
      </c>
      <c r="B235" s="59" t="s">
        <v>213</v>
      </c>
      <c r="C235" s="58" t="s">
        <v>56</v>
      </c>
      <c r="D235" s="60">
        <v>37.99</v>
      </c>
      <c r="E235" s="58">
        <v>75</v>
      </c>
      <c r="F235" s="59">
        <v>2358</v>
      </c>
      <c r="G235" s="61">
        <f t="shared" si="9"/>
        <v>89580.42</v>
      </c>
      <c r="H235" s="57" t="str">
        <f t="shared" si="10"/>
        <v>Textiles</v>
      </c>
      <c r="I235" s="56" t="str">
        <f t="shared" si="11"/>
        <v>Bedroom</v>
      </c>
      <c r="J235" s="63"/>
      <c r="K235" s="52"/>
      <c r="L235" s="52"/>
      <c r="M235" s="31"/>
    </row>
    <row r="236" spans="1:13" x14ac:dyDescent="0.25">
      <c r="A236" s="58" t="s">
        <v>146</v>
      </c>
      <c r="B236" s="59" t="s">
        <v>214</v>
      </c>
      <c r="C236" s="58" t="s">
        <v>76</v>
      </c>
      <c r="D236" s="60">
        <v>14.99</v>
      </c>
      <c r="E236" s="58">
        <v>471</v>
      </c>
      <c r="F236" s="59">
        <v>3270</v>
      </c>
      <c r="G236" s="61">
        <f t="shared" si="9"/>
        <v>49017.3</v>
      </c>
      <c r="H236" s="57" t="str">
        <f t="shared" si="10"/>
        <v>Textiles</v>
      </c>
      <c r="I236" s="56" t="str">
        <f t="shared" si="11"/>
        <v>Kitchen</v>
      </c>
      <c r="J236" s="63"/>
      <c r="K236" s="52"/>
      <c r="L236" s="52"/>
      <c r="M236" s="31"/>
    </row>
    <row r="237" spans="1:13" x14ac:dyDescent="0.25">
      <c r="A237" s="58" t="s">
        <v>146</v>
      </c>
      <c r="B237" s="59" t="s">
        <v>214</v>
      </c>
      <c r="C237" s="58" t="s">
        <v>81</v>
      </c>
      <c r="D237" s="60">
        <v>14.99</v>
      </c>
      <c r="E237" s="58">
        <v>248</v>
      </c>
      <c r="F237" s="59">
        <v>2433</v>
      </c>
      <c r="G237" s="61">
        <f t="shared" si="9"/>
        <v>36470.67</v>
      </c>
      <c r="H237" s="57" t="str">
        <f t="shared" si="10"/>
        <v>Textiles</v>
      </c>
      <c r="I237" s="56" t="str">
        <f t="shared" si="11"/>
        <v>Kitchen</v>
      </c>
      <c r="J237" s="63"/>
      <c r="K237" s="52"/>
      <c r="L237" s="52"/>
      <c r="M237" s="31"/>
    </row>
    <row r="238" spans="1:13" x14ac:dyDescent="0.25">
      <c r="A238" s="58" t="s">
        <v>146</v>
      </c>
      <c r="B238" s="59" t="s">
        <v>214</v>
      </c>
      <c r="C238" s="58" t="s">
        <v>56</v>
      </c>
      <c r="D238" s="60">
        <v>14.99</v>
      </c>
      <c r="E238" s="58">
        <v>472</v>
      </c>
      <c r="F238" s="59">
        <v>2423</v>
      </c>
      <c r="G238" s="61">
        <f t="shared" si="9"/>
        <v>36320.770000000004</v>
      </c>
      <c r="H238" s="57" t="str">
        <f t="shared" si="10"/>
        <v>Textiles</v>
      </c>
      <c r="I238" s="56" t="str">
        <f t="shared" si="11"/>
        <v>Kitchen</v>
      </c>
      <c r="J238" s="63"/>
      <c r="K238" s="52"/>
      <c r="L238" s="52"/>
      <c r="M238" s="31"/>
    </row>
    <row r="239" spans="1:13" x14ac:dyDescent="0.25">
      <c r="A239" s="58" t="s">
        <v>146</v>
      </c>
      <c r="B239" s="59" t="s">
        <v>214</v>
      </c>
      <c r="C239" s="58" t="s">
        <v>170</v>
      </c>
      <c r="D239" s="60">
        <v>14.99</v>
      </c>
      <c r="E239" s="58">
        <v>46</v>
      </c>
      <c r="F239" s="59">
        <v>2259</v>
      </c>
      <c r="G239" s="61">
        <f t="shared" si="9"/>
        <v>33862.410000000003</v>
      </c>
      <c r="H239" s="57" t="str">
        <f t="shared" si="10"/>
        <v>Textiles</v>
      </c>
      <c r="I239" s="56" t="str">
        <f t="shared" si="11"/>
        <v>Kitchen</v>
      </c>
      <c r="J239" s="63"/>
      <c r="K239" s="52"/>
      <c r="L239" s="52"/>
      <c r="M239" s="31"/>
    </row>
    <row r="240" spans="1:13" x14ac:dyDescent="0.25">
      <c r="A240" s="58" t="s">
        <v>147</v>
      </c>
      <c r="B240" s="59" t="s">
        <v>215</v>
      </c>
      <c r="C240" s="58" t="s">
        <v>76</v>
      </c>
      <c r="D240" s="60">
        <v>16.75</v>
      </c>
      <c r="E240" s="58">
        <v>470</v>
      </c>
      <c r="F240" s="59">
        <v>4863</v>
      </c>
      <c r="G240" s="61">
        <f t="shared" si="9"/>
        <v>81455.25</v>
      </c>
      <c r="H240" s="57" t="str">
        <f t="shared" si="10"/>
        <v>Textiles</v>
      </c>
      <c r="I240" s="56" t="str">
        <f t="shared" si="11"/>
        <v>Dining</v>
      </c>
      <c r="J240" s="63"/>
      <c r="K240" s="52"/>
      <c r="L240" s="52"/>
      <c r="M240" s="31"/>
    </row>
    <row r="241" spans="1:13" x14ac:dyDescent="0.25">
      <c r="A241" s="58" t="s">
        <v>149</v>
      </c>
      <c r="B241" s="59" t="s">
        <v>119</v>
      </c>
      <c r="C241" s="58" t="s">
        <v>56</v>
      </c>
      <c r="D241" s="60">
        <v>8.99</v>
      </c>
      <c r="E241" s="58">
        <v>270</v>
      </c>
      <c r="F241" s="59">
        <v>3266</v>
      </c>
      <c r="G241" s="61">
        <f t="shared" si="9"/>
        <v>29361.34</v>
      </c>
      <c r="H241" s="57" t="str">
        <f t="shared" si="10"/>
        <v>Textiles</v>
      </c>
      <c r="I241" s="56" t="str">
        <f t="shared" si="11"/>
        <v>Kitchen</v>
      </c>
      <c r="J241" s="63"/>
      <c r="K241" s="52"/>
      <c r="L241" s="52"/>
      <c r="M241" s="31"/>
    </row>
    <row r="242" spans="1:13" x14ac:dyDescent="0.25">
      <c r="A242" s="58" t="s">
        <v>149</v>
      </c>
      <c r="B242" s="59" t="s">
        <v>119</v>
      </c>
      <c r="C242" s="58" t="s">
        <v>81</v>
      </c>
      <c r="D242" s="60">
        <v>8.99</v>
      </c>
      <c r="E242" s="58">
        <v>383</v>
      </c>
      <c r="F242" s="59">
        <v>2422</v>
      </c>
      <c r="G242" s="61">
        <f t="shared" si="9"/>
        <v>21773.78</v>
      </c>
      <c r="H242" s="57" t="str">
        <f t="shared" si="10"/>
        <v>Textiles</v>
      </c>
      <c r="I242" s="56" t="str">
        <f t="shared" si="11"/>
        <v>Kitchen</v>
      </c>
      <c r="J242" s="63"/>
      <c r="K242" s="52"/>
      <c r="L242" s="52"/>
      <c r="M242" s="31"/>
    </row>
    <row r="243" spans="1:13" x14ac:dyDescent="0.25">
      <c r="A243" s="58" t="s">
        <v>147</v>
      </c>
      <c r="B243" s="59" t="s">
        <v>215</v>
      </c>
      <c r="C243" s="58" t="s">
        <v>75</v>
      </c>
      <c r="D243" s="60">
        <v>16.75</v>
      </c>
      <c r="E243" s="58">
        <v>388</v>
      </c>
      <c r="F243" s="59">
        <v>1255</v>
      </c>
      <c r="G243" s="61">
        <f t="shared" si="9"/>
        <v>21021.25</v>
      </c>
      <c r="H243" s="57" t="str">
        <f t="shared" si="10"/>
        <v>Textiles</v>
      </c>
      <c r="I243" s="56" t="str">
        <f t="shared" si="11"/>
        <v>Dining</v>
      </c>
      <c r="J243" s="63"/>
      <c r="K243" s="52"/>
      <c r="L243" s="52"/>
      <c r="M243" s="31"/>
    </row>
    <row r="244" spans="1:13" x14ac:dyDescent="0.25">
      <c r="A244" s="58" t="s">
        <v>149</v>
      </c>
      <c r="B244" s="59" t="s">
        <v>119</v>
      </c>
      <c r="C244" s="58" t="s">
        <v>170</v>
      </c>
      <c r="D244" s="60">
        <v>8.99</v>
      </c>
      <c r="E244" s="58">
        <v>325</v>
      </c>
      <c r="F244" s="59">
        <v>2127</v>
      </c>
      <c r="G244" s="61">
        <f t="shared" si="9"/>
        <v>19121.73</v>
      </c>
      <c r="H244" s="57" t="str">
        <f t="shared" si="10"/>
        <v>Textiles</v>
      </c>
      <c r="I244" s="56" t="str">
        <f t="shared" si="11"/>
        <v>Kitchen</v>
      </c>
      <c r="J244" s="63"/>
      <c r="K244" s="52"/>
      <c r="L244" s="52"/>
      <c r="M244" s="31"/>
    </row>
    <row r="245" spans="1:13" x14ac:dyDescent="0.25">
      <c r="A245" s="58" t="s">
        <v>149</v>
      </c>
      <c r="B245" s="59" t="s">
        <v>119</v>
      </c>
      <c r="C245" s="58" t="s">
        <v>76</v>
      </c>
      <c r="D245" s="60">
        <v>8.99</v>
      </c>
      <c r="E245" s="58">
        <v>334</v>
      </c>
      <c r="F245" s="59">
        <v>2012</v>
      </c>
      <c r="G245" s="61">
        <f t="shared" si="9"/>
        <v>18087.88</v>
      </c>
      <c r="H245" s="57" t="str">
        <f t="shared" si="10"/>
        <v>Textiles</v>
      </c>
      <c r="I245" s="56" t="str">
        <f t="shared" si="11"/>
        <v>Kitchen</v>
      </c>
      <c r="J245" s="63"/>
      <c r="K245" s="52"/>
      <c r="L245" s="52"/>
      <c r="M245" s="31"/>
    </row>
    <row r="246" spans="1:13" x14ac:dyDescent="0.25">
      <c r="A246" s="58" t="s">
        <v>147</v>
      </c>
      <c r="B246" s="59" t="s">
        <v>215</v>
      </c>
      <c r="C246" s="58" t="s">
        <v>170</v>
      </c>
      <c r="D246" s="60">
        <v>16.75</v>
      </c>
      <c r="E246" s="58">
        <v>314</v>
      </c>
      <c r="F246" s="59">
        <v>787</v>
      </c>
      <c r="G246" s="61">
        <f t="shared" si="9"/>
        <v>13182.25</v>
      </c>
      <c r="H246" s="57" t="str">
        <f t="shared" si="10"/>
        <v>Textiles</v>
      </c>
      <c r="I246" s="56" t="str">
        <f t="shared" si="11"/>
        <v>Dining</v>
      </c>
      <c r="J246" s="63"/>
      <c r="K246" s="52"/>
      <c r="L246" s="52"/>
      <c r="M246" s="31"/>
    </row>
    <row r="247" spans="1:13" x14ac:dyDescent="0.25">
      <c r="A247" s="58" t="s">
        <v>147</v>
      </c>
      <c r="B247" s="59" t="s">
        <v>215</v>
      </c>
      <c r="C247" s="58" t="s">
        <v>81</v>
      </c>
      <c r="D247" s="60">
        <v>16.75</v>
      </c>
      <c r="E247" s="58">
        <v>320</v>
      </c>
      <c r="F247" s="59">
        <v>473</v>
      </c>
      <c r="G247" s="61">
        <f t="shared" si="9"/>
        <v>7922.75</v>
      </c>
      <c r="H247" s="57" t="str">
        <f t="shared" si="10"/>
        <v>Textiles</v>
      </c>
      <c r="I247" s="56" t="str">
        <f t="shared" si="11"/>
        <v>Dining</v>
      </c>
      <c r="J247" s="63"/>
      <c r="K247" s="52"/>
      <c r="L247" s="52"/>
      <c r="M247" s="31"/>
    </row>
    <row r="248" spans="1:13" x14ac:dyDescent="0.25">
      <c r="A248" s="58" t="s">
        <v>151</v>
      </c>
      <c r="B248" s="59" t="s">
        <v>216</v>
      </c>
      <c r="C248" s="58" t="s">
        <v>81</v>
      </c>
      <c r="D248" s="60">
        <v>9.99</v>
      </c>
      <c r="E248" s="58">
        <v>446</v>
      </c>
      <c r="F248" s="59">
        <v>1443</v>
      </c>
      <c r="G248" s="61">
        <f t="shared" si="9"/>
        <v>14415.57</v>
      </c>
      <c r="H248" s="57" t="str">
        <f t="shared" si="10"/>
        <v>Textiles</v>
      </c>
      <c r="I248" s="56" t="str">
        <f t="shared" si="11"/>
        <v>Bedroom</v>
      </c>
      <c r="J248" s="63"/>
      <c r="K248" s="52"/>
      <c r="L248" s="52"/>
      <c r="M248" s="31"/>
    </row>
    <row r="249" spans="1:13" x14ac:dyDescent="0.25">
      <c r="A249" s="58" t="s">
        <v>151</v>
      </c>
      <c r="B249" s="59" t="s">
        <v>216</v>
      </c>
      <c r="C249" s="58" t="s">
        <v>75</v>
      </c>
      <c r="D249" s="60">
        <v>9.99</v>
      </c>
      <c r="E249" s="58">
        <v>428</v>
      </c>
      <c r="F249" s="59">
        <v>1216</v>
      </c>
      <c r="G249" s="61">
        <f t="shared" si="9"/>
        <v>12147.84</v>
      </c>
      <c r="H249" s="57" t="str">
        <f t="shared" si="10"/>
        <v>Textiles</v>
      </c>
      <c r="I249" s="56" t="str">
        <f t="shared" si="11"/>
        <v>Bedroom</v>
      </c>
      <c r="J249" s="63"/>
      <c r="K249" s="52"/>
      <c r="L249" s="52"/>
      <c r="M249" s="31"/>
    </row>
    <row r="250" spans="1:13" x14ac:dyDescent="0.25">
      <c r="A250" s="58" t="s">
        <v>151</v>
      </c>
      <c r="B250" s="59" t="s">
        <v>216</v>
      </c>
      <c r="C250" s="58" t="s">
        <v>76</v>
      </c>
      <c r="D250" s="60">
        <v>9.99</v>
      </c>
      <c r="E250" s="58">
        <v>243</v>
      </c>
      <c r="F250" s="59">
        <v>720</v>
      </c>
      <c r="G250" s="61">
        <f t="shared" si="9"/>
        <v>7192.8</v>
      </c>
      <c r="H250" s="57" t="str">
        <f t="shared" si="10"/>
        <v>Textiles</v>
      </c>
      <c r="I250" s="56" t="str">
        <f t="shared" si="11"/>
        <v>Bedroom</v>
      </c>
      <c r="J250" s="63"/>
      <c r="K250" s="52"/>
      <c r="L250" s="52"/>
      <c r="M250" s="31"/>
    </row>
    <row r="251" spans="1:13" x14ac:dyDescent="0.25">
      <c r="A251" s="58" t="s">
        <v>155</v>
      </c>
      <c r="B251" s="59" t="s">
        <v>184</v>
      </c>
      <c r="C251" s="58" t="s">
        <v>56</v>
      </c>
      <c r="D251" s="60">
        <v>58.95</v>
      </c>
      <c r="E251" s="58">
        <v>261</v>
      </c>
      <c r="F251" s="59">
        <v>3355</v>
      </c>
      <c r="G251" s="61">
        <f t="shared" si="9"/>
        <v>197777.25</v>
      </c>
      <c r="H251" s="57" t="str">
        <f t="shared" si="10"/>
        <v>Textiles</v>
      </c>
      <c r="I251" s="56" t="str">
        <f t="shared" si="11"/>
        <v>Bedroom</v>
      </c>
      <c r="J251" s="63"/>
      <c r="K251" s="52"/>
      <c r="L251" s="52"/>
      <c r="M251" s="31"/>
    </row>
    <row r="252" spans="1:13" x14ac:dyDescent="0.25">
      <c r="A252" s="58" t="s">
        <v>155</v>
      </c>
      <c r="B252" s="59" t="s">
        <v>185</v>
      </c>
      <c r="C252" s="58" t="s">
        <v>56</v>
      </c>
      <c r="D252" s="60">
        <v>52.95</v>
      </c>
      <c r="E252" s="58">
        <v>107</v>
      </c>
      <c r="F252" s="59">
        <v>2371</v>
      </c>
      <c r="G252" s="61">
        <f t="shared" si="9"/>
        <v>125544.45000000001</v>
      </c>
      <c r="H252" s="57" t="str">
        <f t="shared" si="10"/>
        <v>Textiles</v>
      </c>
      <c r="I252" s="56" t="str">
        <f t="shared" si="11"/>
        <v>Bedroom</v>
      </c>
      <c r="J252" s="63"/>
      <c r="K252" s="52"/>
      <c r="L252" s="52"/>
      <c r="M252" s="31"/>
    </row>
    <row r="253" spans="1:13" x14ac:dyDescent="0.25">
      <c r="A253" s="58" t="s">
        <v>155</v>
      </c>
      <c r="B253" s="59" t="s">
        <v>183</v>
      </c>
      <c r="C253" s="58" t="s">
        <v>56</v>
      </c>
      <c r="D253" s="60">
        <v>48.95</v>
      </c>
      <c r="E253" s="58">
        <v>439</v>
      </c>
      <c r="F253" s="59">
        <v>2209</v>
      </c>
      <c r="G253" s="61">
        <f t="shared" si="9"/>
        <v>108130.55</v>
      </c>
      <c r="H253" s="57" t="str">
        <f t="shared" si="10"/>
        <v>Textiles</v>
      </c>
      <c r="I253" s="56" t="str">
        <f t="shared" si="11"/>
        <v>Bedroom</v>
      </c>
      <c r="J253" s="63"/>
      <c r="K253" s="52"/>
      <c r="L253" s="52"/>
      <c r="M253" s="31"/>
    </row>
    <row r="254" spans="1:13" x14ac:dyDescent="0.25">
      <c r="A254" s="58" t="s">
        <v>153</v>
      </c>
      <c r="B254" s="59" t="s">
        <v>217</v>
      </c>
      <c r="C254" s="58" t="s">
        <v>40</v>
      </c>
      <c r="D254" s="60">
        <v>225</v>
      </c>
      <c r="E254" s="58">
        <v>152</v>
      </c>
      <c r="F254" s="59">
        <v>454</v>
      </c>
      <c r="G254" s="61">
        <f t="shared" si="9"/>
        <v>102150</v>
      </c>
      <c r="H254" s="57" t="str">
        <f t="shared" si="10"/>
        <v>Furniture</v>
      </c>
      <c r="I254" s="56" t="str">
        <f t="shared" si="11"/>
        <v>Living Room</v>
      </c>
      <c r="J254" s="63"/>
      <c r="K254" s="52"/>
      <c r="L254" s="52"/>
      <c r="M254" s="31"/>
    </row>
    <row r="255" spans="1:13" x14ac:dyDescent="0.25">
      <c r="A255" s="58" t="s">
        <v>153</v>
      </c>
      <c r="B255" s="59" t="s">
        <v>217</v>
      </c>
      <c r="C255" s="58" t="s">
        <v>37</v>
      </c>
      <c r="D255" s="60">
        <v>225</v>
      </c>
      <c r="E255" s="58">
        <v>126</v>
      </c>
      <c r="F255" s="59">
        <v>404</v>
      </c>
      <c r="G255" s="61">
        <f t="shared" si="9"/>
        <v>90900</v>
      </c>
      <c r="H255" s="57" t="str">
        <f t="shared" si="10"/>
        <v>Furniture</v>
      </c>
      <c r="I255" s="56" t="str">
        <f t="shared" si="11"/>
        <v>Living Room</v>
      </c>
      <c r="J255" s="63"/>
      <c r="K255" s="52"/>
      <c r="L255" s="52"/>
      <c r="M255" s="31"/>
    </row>
    <row r="256" spans="1:13" x14ac:dyDescent="0.25">
      <c r="A256" s="58" t="s">
        <v>153</v>
      </c>
      <c r="B256" s="59" t="s">
        <v>217</v>
      </c>
      <c r="C256" s="58" t="s">
        <v>56</v>
      </c>
      <c r="D256" s="60">
        <v>225</v>
      </c>
      <c r="E256" s="58">
        <v>394</v>
      </c>
      <c r="F256" s="59">
        <v>384</v>
      </c>
      <c r="G256" s="61">
        <f t="shared" si="9"/>
        <v>86400</v>
      </c>
      <c r="H256" s="57" t="str">
        <f t="shared" si="10"/>
        <v>Furniture</v>
      </c>
      <c r="I256" s="56" t="str">
        <f t="shared" si="11"/>
        <v>Living Room</v>
      </c>
      <c r="J256" s="63"/>
      <c r="K256" s="52"/>
      <c r="L256" s="52"/>
      <c r="M256" s="31"/>
    </row>
    <row r="257" spans="1:13" x14ac:dyDescent="0.25">
      <c r="A257" s="58" t="s">
        <v>155</v>
      </c>
      <c r="B257" s="59" t="s">
        <v>184</v>
      </c>
      <c r="C257" s="58" t="s">
        <v>85</v>
      </c>
      <c r="D257" s="60">
        <v>58.95</v>
      </c>
      <c r="E257" s="58">
        <v>11</v>
      </c>
      <c r="F257" s="59">
        <v>1431</v>
      </c>
      <c r="G257" s="61">
        <f t="shared" si="9"/>
        <v>84357.45</v>
      </c>
      <c r="H257" s="57" t="str">
        <f t="shared" si="10"/>
        <v>Textiles</v>
      </c>
      <c r="I257" s="56" t="str">
        <f t="shared" si="11"/>
        <v>Bedroom</v>
      </c>
      <c r="J257" s="63"/>
      <c r="K257" s="52"/>
      <c r="L257" s="52"/>
      <c r="M257" s="31"/>
    </row>
    <row r="258" spans="1:13" x14ac:dyDescent="0.25">
      <c r="A258" s="58" t="s">
        <v>155</v>
      </c>
      <c r="B258" s="59" t="s">
        <v>184</v>
      </c>
      <c r="C258" s="58" t="s">
        <v>83</v>
      </c>
      <c r="D258" s="60">
        <v>58.95</v>
      </c>
      <c r="E258" s="58">
        <v>438</v>
      </c>
      <c r="F258" s="59">
        <v>1209</v>
      </c>
      <c r="G258" s="61">
        <f t="shared" si="9"/>
        <v>71270.55</v>
      </c>
      <c r="H258" s="57" t="str">
        <f t="shared" si="10"/>
        <v>Textiles</v>
      </c>
      <c r="I258" s="56" t="str">
        <f t="shared" si="11"/>
        <v>Bedroom</v>
      </c>
      <c r="J258" s="63"/>
      <c r="K258" s="52"/>
      <c r="L258" s="52"/>
      <c r="M258" s="31"/>
    </row>
    <row r="259" spans="1:13" x14ac:dyDescent="0.25">
      <c r="A259" s="58" t="s">
        <v>155</v>
      </c>
      <c r="B259" s="59" t="s">
        <v>183</v>
      </c>
      <c r="C259" s="58" t="s">
        <v>85</v>
      </c>
      <c r="D259" s="60">
        <v>48.95</v>
      </c>
      <c r="E259" s="58">
        <v>491</v>
      </c>
      <c r="F259" s="59">
        <v>1453</v>
      </c>
      <c r="G259" s="61">
        <f t="shared" ref="G259:G302" si="12">D259*F259</f>
        <v>71124.350000000006</v>
      </c>
      <c r="H259" s="57" t="str">
        <f t="shared" si="10"/>
        <v>Textiles</v>
      </c>
      <c r="I259" s="56" t="str">
        <f t="shared" si="11"/>
        <v>Bedroom</v>
      </c>
      <c r="J259" s="63"/>
      <c r="K259" s="52"/>
      <c r="L259" s="52"/>
      <c r="M259" s="31"/>
    </row>
    <row r="260" spans="1:13" x14ac:dyDescent="0.25">
      <c r="A260" s="58" t="s">
        <v>155</v>
      </c>
      <c r="B260" s="59" t="s">
        <v>185</v>
      </c>
      <c r="C260" s="58" t="s">
        <v>85</v>
      </c>
      <c r="D260" s="60">
        <v>52.95</v>
      </c>
      <c r="E260" s="58">
        <v>441</v>
      </c>
      <c r="F260" s="59">
        <v>1287</v>
      </c>
      <c r="G260" s="61">
        <f t="shared" si="12"/>
        <v>68146.650000000009</v>
      </c>
      <c r="H260" s="57" t="str">
        <f t="shared" ref="H260:H302" si="13">VLOOKUP(A260,$K:$L,2,FALSE)</f>
        <v>Textiles</v>
      </c>
      <c r="I260" s="56" t="str">
        <f t="shared" ref="I260:I302" si="14">VLOOKUP(A260,K:M,3,0)</f>
        <v>Bedroom</v>
      </c>
      <c r="J260" s="63"/>
      <c r="K260" s="52"/>
      <c r="L260" s="52"/>
      <c r="M260" s="31"/>
    </row>
    <row r="261" spans="1:13" x14ac:dyDescent="0.25">
      <c r="A261" s="58" t="s">
        <v>155</v>
      </c>
      <c r="B261" s="59" t="s">
        <v>185</v>
      </c>
      <c r="C261" s="58" t="s">
        <v>83</v>
      </c>
      <c r="D261" s="60">
        <v>52.95</v>
      </c>
      <c r="E261" s="58">
        <v>259</v>
      </c>
      <c r="F261" s="59">
        <v>935</v>
      </c>
      <c r="G261" s="61">
        <f t="shared" si="12"/>
        <v>49508.25</v>
      </c>
      <c r="H261" s="57" t="str">
        <f t="shared" si="13"/>
        <v>Textiles</v>
      </c>
      <c r="I261" s="56" t="str">
        <f t="shared" si="14"/>
        <v>Bedroom</v>
      </c>
      <c r="J261" s="63"/>
      <c r="K261" s="52"/>
      <c r="L261" s="52"/>
      <c r="M261" s="31"/>
    </row>
    <row r="262" spans="1:13" x14ac:dyDescent="0.25">
      <c r="A262" s="58" t="s">
        <v>155</v>
      </c>
      <c r="B262" s="59" t="s">
        <v>183</v>
      </c>
      <c r="C262" s="58" t="s">
        <v>83</v>
      </c>
      <c r="D262" s="60">
        <v>48.95</v>
      </c>
      <c r="E262" s="58">
        <v>371</v>
      </c>
      <c r="F262" s="59">
        <v>867</v>
      </c>
      <c r="G262" s="61">
        <f t="shared" si="12"/>
        <v>42439.65</v>
      </c>
      <c r="H262" s="57" t="str">
        <f t="shared" si="13"/>
        <v>Textiles</v>
      </c>
      <c r="I262" s="56" t="str">
        <f t="shared" si="14"/>
        <v>Bedroom</v>
      </c>
      <c r="J262" s="63"/>
      <c r="K262" s="52"/>
      <c r="L262" s="52"/>
      <c r="M262" s="31"/>
    </row>
    <row r="263" spans="1:13" x14ac:dyDescent="0.25">
      <c r="A263" s="58" t="s">
        <v>156</v>
      </c>
      <c r="B263" s="59" t="s">
        <v>218</v>
      </c>
      <c r="C263" s="58" t="s">
        <v>40</v>
      </c>
      <c r="D263" s="60">
        <v>899</v>
      </c>
      <c r="E263" s="58">
        <v>291</v>
      </c>
      <c r="F263" s="59">
        <v>331</v>
      </c>
      <c r="G263" s="61">
        <f t="shared" si="12"/>
        <v>297569</v>
      </c>
      <c r="H263" s="57" t="str">
        <f t="shared" si="13"/>
        <v>Furniture</v>
      </c>
      <c r="I263" s="56" t="str">
        <f t="shared" si="14"/>
        <v>Bedroom</v>
      </c>
      <c r="J263" s="63"/>
      <c r="K263" s="52"/>
      <c r="L263" s="52"/>
      <c r="M263" s="31"/>
    </row>
    <row r="264" spans="1:13" x14ac:dyDescent="0.25">
      <c r="A264" s="58" t="s">
        <v>156</v>
      </c>
      <c r="B264" s="59" t="s">
        <v>218</v>
      </c>
      <c r="C264" s="58" t="s">
        <v>37</v>
      </c>
      <c r="D264" s="60">
        <v>899</v>
      </c>
      <c r="E264" s="58">
        <v>412</v>
      </c>
      <c r="F264" s="59">
        <v>286</v>
      </c>
      <c r="G264" s="61">
        <f t="shared" si="12"/>
        <v>257114</v>
      </c>
      <c r="H264" s="57" t="str">
        <f t="shared" si="13"/>
        <v>Furniture</v>
      </c>
      <c r="I264" s="56" t="str">
        <f t="shared" si="14"/>
        <v>Bedroom</v>
      </c>
      <c r="J264" s="63"/>
      <c r="K264" s="52"/>
      <c r="L264" s="52"/>
      <c r="M264" s="31"/>
    </row>
    <row r="265" spans="1:13" x14ac:dyDescent="0.25">
      <c r="A265" s="58" t="s">
        <v>157</v>
      </c>
      <c r="B265" s="59" t="s">
        <v>184</v>
      </c>
      <c r="C265" s="58" t="s">
        <v>81</v>
      </c>
      <c r="D265" s="60">
        <v>54.95</v>
      </c>
      <c r="E265" s="58">
        <v>290</v>
      </c>
      <c r="F265" s="59">
        <v>1330</v>
      </c>
      <c r="G265" s="61">
        <f t="shared" si="12"/>
        <v>73083.5</v>
      </c>
      <c r="H265" s="57" t="str">
        <f t="shared" si="13"/>
        <v>Textiles</v>
      </c>
      <c r="I265" s="56" t="str">
        <f t="shared" si="14"/>
        <v>Bedroom</v>
      </c>
      <c r="J265" s="63"/>
      <c r="K265" s="52"/>
      <c r="L265" s="52"/>
      <c r="M265" s="31"/>
    </row>
    <row r="266" spans="1:13" x14ac:dyDescent="0.25">
      <c r="A266" s="58" t="s">
        <v>157</v>
      </c>
      <c r="B266" s="59" t="s">
        <v>184</v>
      </c>
      <c r="C266" s="58" t="s">
        <v>75</v>
      </c>
      <c r="D266" s="60">
        <v>54.95</v>
      </c>
      <c r="E266" s="58">
        <v>269</v>
      </c>
      <c r="F266" s="59">
        <v>1180</v>
      </c>
      <c r="G266" s="61">
        <f t="shared" si="12"/>
        <v>64841</v>
      </c>
      <c r="H266" s="57" t="str">
        <f t="shared" si="13"/>
        <v>Textiles</v>
      </c>
      <c r="I266" s="56" t="str">
        <f t="shared" si="14"/>
        <v>Bedroom</v>
      </c>
      <c r="J266" s="63"/>
      <c r="K266" s="52"/>
      <c r="L266" s="52"/>
      <c r="M266" s="31"/>
    </row>
    <row r="267" spans="1:13" x14ac:dyDescent="0.25">
      <c r="A267" s="58" t="s">
        <v>157</v>
      </c>
      <c r="B267" s="59" t="s">
        <v>184</v>
      </c>
      <c r="C267" s="58" t="s">
        <v>76</v>
      </c>
      <c r="D267" s="60">
        <v>54.95</v>
      </c>
      <c r="E267" s="58">
        <v>456</v>
      </c>
      <c r="F267" s="59">
        <v>473</v>
      </c>
      <c r="G267" s="61">
        <f t="shared" si="12"/>
        <v>25991.350000000002</v>
      </c>
      <c r="H267" s="57" t="str">
        <f t="shared" si="13"/>
        <v>Textiles</v>
      </c>
      <c r="I267" s="56" t="str">
        <f t="shared" si="14"/>
        <v>Bedroom</v>
      </c>
      <c r="J267" s="63"/>
      <c r="K267" s="52"/>
      <c r="L267" s="52"/>
      <c r="M267" s="31"/>
    </row>
    <row r="268" spans="1:13" x14ac:dyDescent="0.25">
      <c r="A268" s="58" t="s">
        <v>157</v>
      </c>
      <c r="B268" s="59" t="s">
        <v>185</v>
      </c>
      <c r="C268" s="58" t="s">
        <v>75</v>
      </c>
      <c r="D268" s="60">
        <v>49.95</v>
      </c>
      <c r="E268" s="58">
        <v>236</v>
      </c>
      <c r="F268" s="59">
        <v>478</v>
      </c>
      <c r="G268" s="61">
        <f t="shared" si="12"/>
        <v>23876.100000000002</v>
      </c>
      <c r="H268" s="57" t="str">
        <f t="shared" si="13"/>
        <v>Textiles</v>
      </c>
      <c r="I268" s="56" t="str">
        <f t="shared" si="14"/>
        <v>Bedroom</v>
      </c>
      <c r="J268" s="63"/>
      <c r="K268" s="52"/>
      <c r="L268" s="52"/>
      <c r="M268" s="31"/>
    </row>
    <row r="269" spans="1:13" x14ac:dyDescent="0.25">
      <c r="A269" s="58" t="s">
        <v>157</v>
      </c>
      <c r="B269" s="59" t="s">
        <v>183</v>
      </c>
      <c r="C269" s="58" t="s">
        <v>81</v>
      </c>
      <c r="D269" s="60">
        <v>44.95</v>
      </c>
      <c r="E269" s="58">
        <v>359</v>
      </c>
      <c r="F269" s="59">
        <v>470</v>
      </c>
      <c r="G269" s="61">
        <f t="shared" si="12"/>
        <v>21126.5</v>
      </c>
      <c r="H269" s="57" t="str">
        <f t="shared" si="13"/>
        <v>Textiles</v>
      </c>
      <c r="I269" s="56" t="str">
        <f t="shared" si="14"/>
        <v>Bedroom</v>
      </c>
      <c r="J269" s="63"/>
      <c r="K269" s="52"/>
      <c r="L269" s="52"/>
      <c r="M269" s="31"/>
    </row>
    <row r="270" spans="1:13" x14ac:dyDescent="0.25">
      <c r="A270" s="58" t="s">
        <v>157</v>
      </c>
      <c r="B270" s="59" t="s">
        <v>185</v>
      </c>
      <c r="C270" s="58" t="s">
        <v>76</v>
      </c>
      <c r="D270" s="60">
        <v>49.95</v>
      </c>
      <c r="E270" s="58">
        <v>403</v>
      </c>
      <c r="F270" s="59">
        <v>413</v>
      </c>
      <c r="G270" s="61">
        <f t="shared" si="12"/>
        <v>20629.350000000002</v>
      </c>
      <c r="H270" s="57" t="str">
        <f t="shared" si="13"/>
        <v>Textiles</v>
      </c>
      <c r="I270" s="56" t="str">
        <f t="shared" si="14"/>
        <v>Bedroom</v>
      </c>
      <c r="J270" s="63"/>
      <c r="K270" s="52"/>
      <c r="L270" s="52"/>
      <c r="M270" s="31"/>
    </row>
    <row r="271" spans="1:13" x14ac:dyDescent="0.25">
      <c r="A271" s="58" t="s">
        <v>157</v>
      </c>
      <c r="B271" s="59" t="s">
        <v>183</v>
      </c>
      <c r="C271" s="58" t="s">
        <v>76</v>
      </c>
      <c r="D271" s="60">
        <v>44.95</v>
      </c>
      <c r="E271" s="58">
        <v>456</v>
      </c>
      <c r="F271" s="59">
        <v>400</v>
      </c>
      <c r="G271" s="61">
        <f t="shared" si="12"/>
        <v>17980</v>
      </c>
      <c r="H271" s="57" t="str">
        <f t="shared" si="13"/>
        <v>Textiles</v>
      </c>
      <c r="I271" s="56" t="str">
        <f t="shared" si="14"/>
        <v>Bedroom</v>
      </c>
      <c r="J271" s="63"/>
      <c r="K271" s="52"/>
      <c r="L271" s="52"/>
      <c r="M271" s="31"/>
    </row>
    <row r="272" spans="1:13" x14ac:dyDescent="0.25">
      <c r="A272" s="58" t="s">
        <v>157</v>
      </c>
      <c r="B272" s="59" t="s">
        <v>183</v>
      </c>
      <c r="C272" s="58" t="s">
        <v>75</v>
      </c>
      <c r="D272" s="60">
        <v>44.95</v>
      </c>
      <c r="E272" s="58">
        <v>190</v>
      </c>
      <c r="F272" s="59">
        <v>397</v>
      </c>
      <c r="G272" s="61">
        <f t="shared" si="12"/>
        <v>17845.150000000001</v>
      </c>
      <c r="H272" s="57" t="str">
        <f t="shared" si="13"/>
        <v>Textiles</v>
      </c>
      <c r="I272" s="56" t="str">
        <f t="shared" si="14"/>
        <v>Bedroom</v>
      </c>
      <c r="J272" s="63"/>
      <c r="K272" s="52"/>
      <c r="L272" s="52"/>
      <c r="M272" s="31"/>
    </row>
    <row r="273" spans="1:13" x14ac:dyDescent="0.25">
      <c r="A273" s="58" t="s">
        <v>157</v>
      </c>
      <c r="B273" s="59" t="s">
        <v>185</v>
      </c>
      <c r="C273" s="58" t="s">
        <v>81</v>
      </c>
      <c r="D273" s="60">
        <v>49.95</v>
      </c>
      <c r="E273" s="58">
        <v>308</v>
      </c>
      <c r="F273" s="59">
        <v>188</v>
      </c>
      <c r="G273" s="61">
        <f t="shared" si="12"/>
        <v>9390.6</v>
      </c>
      <c r="H273" s="57" t="str">
        <f t="shared" si="13"/>
        <v>Textiles</v>
      </c>
      <c r="I273" s="56" t="str">
        <f t="shared" si="14"/>
        <v>Bedroom</v>
      </c>
      <c r="J273" s="63"/>
      <c r="K273" s="52"/>
      <c r="L273" s="52"/>
      <c r="M273" s="31"/>
    </row>
    <row r="274" spans="1:13" x14ac:dyDescent="0.25">
      <c r="A274" s="58" t="s">
        <v>160</v>
      </c>
      <c r="B274" s="59" t="s">
        <v>219</v>
      </c>
      <c r="C274" s="58" t="s">
        <v>75</v>
      </c>
      <c r="D274" s="60">
        <v>684</v>
      </c>
      <c r="E274" s="58">
        <v>72</v>
      </c>
      <c r="F274" s="59">
        <v>472</v>
      </c>
      <c r="G274" s="61">
        <f t="shared" si="12"/>
        <v>322848</v>
      </c>
      <c r="H274" s="57" t="str">
        <f t="shared" si="13"/>
        <v>Furniture</v>
      </c>
      <c r="I274" s="56" t="str">
        <f t="shared" si="14"/>
        <v>Living Room</v>
      </c>
      <c r="J274" s="63"/>
      <c r="K274" s="52"/>
      <c r="L274" s="52"/>
      <c r="M274" s="31"/>
    </row>
    <row r="275" spans="1:13" x14ac:dyDescent="0.25">
      <c r="A275" s="58" t="s">
        <v>160</v>
      </c>
      <c r="B275" s="59" t="s">
        <v>219</v>
      </c>
      <c r="C275" s="58" t="s">
        <v>76</v>
      </c>
      <c r="D275" s="60">
        <v>684</v>
      </c>
      <c r="E275" s="58">
        <v>3</v>
      </c>
      <c r="F275" s="59">
        <v>457</v>
      </c>
      <c r="G275" s="61">
        <f t="shared" si="12"/>
        <v>312588</v>
      </c>
      <c r="H275" s="57" t="str">
        <f t="shared" si="13"/>
        <v>Furniture</v>
      </c>
      <c r="I275" s="56" t="str">
        <f t="shared" si="14"/>
        <v>Living Room</v>
      </c>
      <c r="J275" s="63"/>
      <c r="K275" s="52"/>
      <c r="L275" s="52"/>
      <c r="M275" s="31"/>
    </row>
    <row r="276" spans="1:13" x14ac:dyDescent="0.25">
      <c r="A276" s="58" t="s">
        <v>160</v>
      </c>
      <c r="B276" s="59" t="s">
        <v>219</v>
      </c>
      <c r="C276" s="58" t="s">
        <v>170</v>
      </c>
      <c r="D276" s="60">
        <v>684</v>
      </c>
      <c r="E276" s="58">
        <v>99</v>
      </c>
      <c r="F276" s="59">
        <v>414</v>
      </c>
      <c r="G276" s="61">
        <f t="shared" si="12"/>
        <v>283176</v>
      </c>
      <c r="H276" s="57" t="str">
        <f t="shared" si="13"/>
        <v>Furniture</v>
      </c>
      <c r="I276" s="56" t="str">
        <f t="shared" si="14"/>
        <v>Living Room</v>
      </c>
      <c r="J276" s="63"/>
      <c r="K276" s="52"/>
      <c r="L276" s="52"/>
      <c r="M276" s="31"/>
    </row>
    <row r="277" spans="1:13" x14ac:dyDescent="0.25">
      <c r="A277" s="58" t="s">
        <v>159</v>
      </c>
      <c r="B277" s="59" t="s">
        <v>220</v>
      </c>
      <c r="C277" s="58" t="s">
        <v>37</v>
      </c>
      <c r="D277" s="60">
        <v>455</v>
      </c>
      <c r="E277" s="58">
        <v>308</v>
      </c>
      <c r="F277" s="59">
        <v>471</v>
      </c>
      <c r="G277" s="61">
        <f t="shared" si="12"/>
        <v>214305</v>
      </c>
      <c r="H277" s="57" t="str">
        <f t="shared" si="13"/>
        <v>Furniture</v>
      </c>
      <c r="I277" s="56" t="str">
        <f t="shared" si="14"/>
        <v>Living Room</v>
      </c>
      <c r="J277" s="63"/>
      <c r="K277" s="52"/>
      <c r="L277" s="52"/>
      <c r="M277" s="31"/>
    </row>
    <row r="278" spans="1:13" x14ac:dyDescent="0.25">
      <c r="A278" s="58" t="s">
        <v>160</v>
      </c>
      <c r="B278" s="59" t="s">
        <v>219</v>
      </c>
      <c r="C278" s="58" t="s">
        <v>81</v>
      </c>
      <c r="D278" s="60">
        <v>684</v>
      </c>
      <c r="E278" s="58">
        <v>389</v>
      </c>
      <c r="F278" s="59">
        <v>303</v>
      </c>
      <c r="G278" s="61">
        <f t="shared" si="12"/>
        <v>207252</v>
      </c>
      <c r="H278" s="57" t="str">
        <f t="shared" si="13"/>
        <v>Furniture</v>
      </c>
      <c r="I278" s="56" t="str">
        <f t="shared" si="14"/>
        <v>Living Room</v>
      </c>
      <c r="J278" s="63"/>
      <c r="K278" s="52"/>
      <c r="L278" s="52"/>
      <c r="M278" s="31"/>
    </row>
    <row r="279" spans="1:13" x14ac:dyDescent="0.25">
      <c r="A279" s="58" t="s">
        <v>159</v>
      </c>
      <c r="B279" s="59" t="s">
        <v>220</v>
      </c>
      <c r="C279" s="58" t="s">
        <v>56</v>
      </c>
      <c r="D279" s="60">
        <v>455</v>
      </c>
      <c r="E279" s="58">
        <v>340</v>
      </c>
      <c r="F279" s="59">
        <v>310</v>
      </c>
      <c r="G279" s="61">
        <f t="shared" si="12"/>
        <v>141050</v>
      </c>
      <c r="H279" s="57" t="str">
        <f t="shared" si="13"/>
        <v>Furniture</v>
      </c>
      <c r="I279" s="56" t="str">
        <f t="shared" si="14"/>
        <v>Living Room</v>
      </c>
      <c r="J279" s="63"/>
      <c r="K279" s="52"/>
      <c r="L279" s="52"/>
      <c r="M279" s="31"/>
    </row>
    <row r="280" spans="1:13" x14ac:dyDescent="0.25">
      <c r="A280" s="58" t="s">
        <v>160</v>
      </c>
      <c r="B280" s="59" t="s">
        <v>219</v>
      </c>
      <c r="C280" s="58" t="s">
        <v>180</v>
      </c>
      <c r="D280" s="60">
        <v>684</v>
      </c>
      <c r="E280" s="58">
        <v>94</v>
      </c>
      <c r="F280" s="59">
        <v>156</v>
      </c>
      <c r="G280" s="61">
        <f t="shared" si="12"/>
        <v>106704</v>
      </c>
      <c r="H280" s="57" t="str">
        <f t="shared" si="13"/>
        <v>Furniture</v>
      </c>
      <c r="I280" s="56" t="str">
        <f t="shared" si="14"/>
        <v>Living Room</v>
      </c>
      <c r="J280" s="63"/>
      <c r="K280" s="52"/>
      <c r="L280" s="52"/>
      <c r="M280" s="31"/>
    </row>
    <row r="281" spans="1:13" x14ac:dyDescent="0.25">
      <c r="A281" s="58" t="s">
        <v>160</v>
      </c>
      <c r="B281" s="59" t="s">
        <v>219</v>
      </c>
      <c r="C281" s="58" t="s">
        <v>56</v>
      </c>
      <c r="D281" s="60">
        <v>684</v>
      </c>
      <c r="E281" s="58">
        <v>363</v>
      </c>
      <c r="F281" s="59">
        <v>143</v>
      </c>
      <c r="G281" s="61">
        <f t="shared" si="12"/>
        <v>97812</v>
      </c>
      <c r="H281" s="57" t="str">
        <f t="shared" si="13"/>
        <v>Furniture</v>
      </c>
      <c r="I281" s="56" t="str">
        <f t="shared" si="14"/>
        <v>Living Room</v>
      </c>
      <c r="J281" s="63"/>
      <c r="K281" s="52"/>
      <c r="L281" s="52"/>
      <c r="M281" s="31"/>
    </row>
    <row r="282" spans="1:13" x14ac:dyDescent="0.25">
      <c r="A282" s="58" t="s">
        <v>160</v>
      </c>
      <c r="B282" s="59" t="s">
        <v>219</v>
      </c>
      <c r="C282" s="58" t="s">
        <v>66</v>
      </c>
      <c r="D282" s="60">
        <v>684</v>
      </c>
      <c r="E282" s="58">
        <v>489</v>
      </c>
      <c r="F282" s="59">
        <v>119</v>
      </c>
      <c r="G282" s="61">
        <f t="shared" si="12"/>
        <v>81396</v>
      </c>
      <c r="H282" s="57" t="str">
        <f t="shared" si="13"/>
        <v>Furniture</v>
      </c>
      <c r="I282" s="56" t="str">
        <f t="shared" si="14"/>
        <v>Living Room</v>
      </c>
      <c r="J282" s="63"/>
      <c r="K282" s="52"/>
      <c r="L282" s="52"/>
      <c r="M282" s="31"/>
    </row>
    <row r="283" spans="1:13" x14ac:dyDescent="0.25">
      <c r="A283" s="58" t="s">
        <v>163</v>
      </c>
      <c r="B283" s="59" t="s">
        <v>93</v>
      </c>
      <c r="C283" s="58" t="s">
        <v>56</v>
      </c>
      <c r="D283" s="60">
        <v>5.99</v>
      </c>
      <c r="E283" s="58">
        <v>196</v>
      </c>
      <c r="F283" s="59">
        <v>4968</v>
      </c>
      <c r="G283" s="61">
        <f t="shared" si="12"/>
        <v>29758.32</v>
      </c>
      <c r="H283" s="57" t="str">
        <f t="shared" si="13"/>
        <v>Textiles</v>
      </c>
      <c r="I283" s="56" t="str">
        <f t="shared" si="14"/>
        <v>Kitchen</v>
      </c>
      <c r="J283" s="63"/>
      <c r="K283" s="52"/>
      <c r="L283" s="52"/>
      <c r="M283" s="31"/>
    </row>
    <row r="284" spans="1:13" x14ac:dyDescent="0.25">
      <c r="A284" s="58" t="s">
        <v>163</v>
      </c>
      <c r="B284" s="59" t="s">
        <v>93</v>
      </c>
      <c r="C284" s="58" t="s">
        <v>76</v>
      </c>
      <c r="D284" s="60">
        <v>5.99</v>
      </c>
      <c r="E284" s="58">
        <v>288</v>
      </c>
      <c r="F284" s="59">
        <v>2822</v>
      </c>
      <c r="G284" s="61">
        <f t="shared" si="12"/>
        <v>16903.78</v>
      </c>
      <c r="H284" s="57" t="str">
        <f t="shared" si="13"/>
        <v>Textiles</v>
      </c>
      <c r="I284" s="56" t="str">
        <f t="shared" si="14"/>
        <v>Kitchen</v>
      </c>
      <c r="J284" s="63"/>
      <c r="K284" s="52"/>
      <c r="L284" s="52"/>
      <c r="M284" s="31"/>
    </row>
    <row r="285" spans="1:13" x14ac:dyDescent="0.25">
      <c r="A285" s="58" t="s">
        <v>163</v>
      </c>
      <c r="B285" s="59" t="s">
        <v>93</v>
      </c>
      <c r="C285" s="58" t="s">
        <v>81</v>
      </c>
      <c r="D285" s="60">
        <v>5.99</v>
      </c>
      <c r="E285" s="58">
        <v>381</v>
      </c>
      <c r="F285" s="59">
        <v>2375</v>
      </c>
      <c r="G285" s="61">
        <f t="shared" si="12"/>
        <v>14226.25</v>
      </c>
      <c r="H285" s="57" t="str">
        <f t="shared" si="13"/>
        <v>Textiles</v>
      </c>
      <c r="I285" s="56" t="str">
        <f t="shared" si="14"/>
        <v>Kitchen</v>
      </c>
      <c r="J285" s="63"/>
      <c r="K285" s="52"/>
      <c r="L285" s="52"/>
      <c r="M285" s="31"/>
    </row>
    <row r="286" spans="1:13" x14ac:dyDescent="0.25">
      <c r="A286" s="58" t="s">
        <v>163</v>
      </c>
      <c r="B286" s="59" t="s">
        <v>93</v>
      </c>
      <c r="C286" s="58" t="s">
        <v>170</v>
      </c>
      <c r="D286" s="60">
        <v>5.99</v>
      </c>
      <c r="E286" s="58">
        <v>58</v>
      </c>
      <c r="F286" s="59">
        <v>2205</v>
      </c>
      <c r="G286" s="61">
        <f t="shared" si="12"/>
        <v>13207.95</v>
      </c>
      <c r="H286" s="57" t="str">
        <f t="shared" si="13"/>
        <v>Textiles</v>
      </c>
      <c r="I286" s="56" t="str">
        <f t="shared" si="14"/>
        <v>Kitchen</v>
      </c>
      <c r="J286" s="63"/>
      <c r="K286" s="52"/>
      <c r="L286" s="52"/>
      <c r="M286" s="31"/>
    </row>
    <row r="287" spans="1:13" x14ac:dyDescent="0.25">
      <c r="A287" s="58" t="s">
        <v>162</v>
      </c>
      <c r="B287" s="59" t="s">
        <v>221</v>
      </c>
      <c r="C287" s="58" t="s">
        <v>81</v>
      </c>
      <c r="D287" s="60">
        <v>8.99</v>
      </c>
      <c r="E287" s="58">
        <v>227</v>
      </c>
      <c r="F287" s="59">
        <v>1384</v>
      </c>
      <c r="G287" s="61">
        <f t="shared" si="12"/>
        <v>12442.16</v>
      </c>
      <c r="H287" s="57" t="str">
        <f t="shared" si="13"/>
        <v>Textiles</v>
      </c>
      <c r="I287" s="56" t="str">
        <f t="shared" si="14"/>
        <v>Bedroom</v>
      </c>
      <c r="J287" s="63"/>
      <c r="K287" s="52"/>
      <c r="L287" s="52"/>
      <c r="M287" s="31"/>
    </row>
    <row r="288" spans="1:13" x14ac:dyDescent="0.25">
      <c r="A288" s="58" t="s">
        <v>162</v>
      </c>
      <c r="B288" s="59" t="s">
        <v>221</v>
      </c>
      <c r="C288" s="58" t="s">
        <v>76</v>
      </c>
      <c r="D288" s="60">
        <v>8.99</v>
      </c>
      <c r="E288" s="58">
        <v>344</v>
      </c>
      <c r="F288" s="59">
        <v>1215</v>
      </c>
      <c r="G288" s="61">
        <f t="shared" si="12"/>
        <v>10922.85</v>
      </c>
      <c r="H288" s="57" t="str">
        <f t="shared" si="13"/>
        <v>Textiles</v>
      </c>
      <c r="I288" s="56" t="str">
        <f t="shared" si="14"/>
        <v>Bedroom</v>
      </c>
      <c r="J288" s="63"/>
      <c r="K288" s="52"/>
      <c r="L288" s="52"/>
      <c r="M288" s="31"/>
    </row>
    <row r="289" spans="1:13" x14ac:dyDescent="0.25">
      <c r="A289" s="58" t="s">
        <v>162</v>
      </c>
      <c r="B289" s="59" t="s">
        <v>221</v>
      </c>
      <c r="C289" s="58" t="s">
        <v>75</v>
      </c>
      <c r="D289" s="60">
        <v>8.99</v>
      </c>
      <c r="E289" s="58">
        <v>216</v>
      </c>
      <c r="F289" s="59">
        <v>1146</v>
      </c>
      <c r="G289" s="61">
        <f t="shared" si="12"/>
        <v>10302.540000000001</v>
      </c>
      <c r="H289" s="57" t="str">
        <f t="shared" si="13"/>
        <v>Textiles</v>
      </c>
      <c r="I289" s="56" t="str">
        <f t="shared" si="14"/>
        <v>Bedroom</v>
      </c>
      <c r="J289" s="63"/>
      <c r="K289" s="52"/>
      <c r="L289" s="52"/>
      <c r="M289" s="31"/>
    </row>
    <row r="290" spans="1:13" x14ac:dyDescent="0.25">
      <c r="A290" s="58" t="s">
        <v>159</v>
      </c>
      <c r="B290" s="59" t="s">
        <v>220</v>
      </c>
      <c r="C290" s="58" t="s">
        <v>40</v>
      </c>
      <c r="D290" s="60">
        <v>455</v>
      </c>
      <c r="E290" s="58">
        <v>245</v>
      </c>
      <c r="F290" s="59">
        <v>14</v>
      </c>
      <c r="G290" s="61">
        <f t="shared" si="12"/>
        <v>6370</v>
      </c>
      <c r="H290" s="57" t="str">
        <f t="shared" si="13"/>
        <v>Furniture</v>
      </c>
      <c r="I290" s="56" t="str">
        <f t="shared" si="14"/>
        <v>Living Room</v>
      </c>
      <c r="J290" s="63"/>
      <c r="K290" s="52"/>
      <c r="L290" s="52"/>
      <c r="M290" s="31"/>
    </row>
    <row r="291" spans="1:13" x14ac:dyDescent="0.25">
      <c r="A291" s="58" t="s">
        <v>164</v>
      </c>
      <c r="B291" s="59" t="s">
        <v>222</v>
      </c>
      <c r="C291" s="58" t="s">
        <v>40</v>
      </c>
      <c r="D291" s="60">
        <v>250</v>
      </c>
      <c r="E291" s="58">
        <v>80</v>
      </c>
      <c r="F291" s="59">
        <v>296</v>
      </c>
      <c r="G291" s="61">
        <f t="shared" si="12"/>
        <v>74000</v>
      </c>
      <c r="H291" s="57" t="str">
        <f t="shared" si="13"/>
        <v>Furniture</v>
      </c>
      <c r="I291" s="56" t="str">
        <f t="shared" si="14"/>
        <v>Entryways</v>
      </c>
      <c r="J291" s="63"/>
      <c r="K291" s="52"/>
      <c r="L291" s="52"/>
      <c r="M291" s="31"/>
    </row>
    <row r="292" spans="1:13" x14ac:dyDescent="0.25">
      <c r="A292" s="58" t="s">
        <v>164</v>
      </c>
      <c r="B292" s="59" t="s">
        <v>223</v>
      </c>
      <c r="C292" s="58" t="s">
        <v>37</v>
      </c>
      <c r="D292" s="60">
        <v>250</v>
      </c>
      <c r="E292" s="58">
        <v>302</v>
      </c>
      <c r="F292" s="59">
        <v>210</v>
      </c>
      <c r="G292" s="61">
        <f t="shared" si="12"/>
        <v>52500</v>
      </c>
      <c r="H292" s="57" t="str">
        <f t="shared" si="13"/>
        <v>Furniture</v>
      </c>
      <c r="I292" s="56" t="str">
        <f t="shared" si="14"/>
        <v>Entryways</v>
      </c>
      <c r="J292" s="63"/>
      <c r="K292" s="52"/>
      <c r="L292" s="52"/>
      <c r="M292" s="31"/>
    </row>
    <row r="293" spans="1:13" x14ac:dyDescent="0.25">
      <c r="A293" s="58" t="s">
        <v>165</v>
      </c>
      <c r="B293" s="59" t="s">
        <v>224</v>
      </c>
      <c r="C293" s="58" t="s">
        <v>40</v>
      </c>
      <c r="D293" s="60">
        <v>599</v>
      </c>
      <c r="E293" s="58">
        <v>286</v>
      </c>
      <c r="F293" s="59">
        <v>967</v>
      </c>
      <c r="G293" s="61">
        <f t="shared" si="12"/>
        <v>579233</v>
      </c>
      <c r="H293" s="57" t="str">
        <f t="shared" si="13"/>
        <v>Furniture</v>
      </c>
      <c r="I293" s="56" t="str">
        <f t="shared" si="14"/>
        <v>Dining</v>
      </c>
      <c r="J293" s="63"/>
      <c r="K293" s="52"/>
      <c r="L293" s="52"/>
      <c r="M293" s="31"/>
    </row>
    <row r="294" spans="1:13" x14ac:dyDescent="0.25">
      <c r="A294" s="58" t="s">
        <v>165</v>
      </c>
      <c r="B294" s="59" t="s">
        <v>224</v>
      </c>
      <c r="C294" s="58" t="s">
        <v>37</v>
      </c>
      <c r="D294" s="60">
        <v>599</v>
      </c>
      <c r="E294" s="58">
        <v>215</v>
      </c>
      <c r="F294" s="59">
        <v>290</v>
      </c>
      <c r="G294" s="61">
        <f t="shared" si="12"/>
        <v>173710</v>
      </c>
      <c r="H294" s="57" t="str">
        <f t="shared" si="13"/>
        <v>Furniture</v>
      </c>
      <c r="I294" s="56" t="str">
        <f t="shared" si="14"/>
        <v>Dining</v>
      </c>
      <c r="J294" s="63"/>
      <c r="K294" s="52"/>
      <c r="L294" s="52"/>
      <c r="M294" s="31"/>
    </row>
    <row r="295" spans="1:13" x14ac:dyDescent="0.25">
      <c r="A295" s="58" t="s">
        <v>168</v>
      </c>
      <c r="B295" s="59" t="s">
        <v>225</v>
      </c>
      <c r="C295" s="58" t="s">
        <v>40</v>
      </c>
      <c r="D295" s="60">
        <v>499</v>
      </c>
      <c r="E295" s="58">
        <v>201</v>
      </c>
      <c r="F295" s="59">
        <v>1301</v>
      </c>
      <c r="G295" s="61">
        <f t="shared" si="12"/>
        <v>649199</v>
      </c>
      <c r="H295" s="57" t="str">
        <f t="shared" si="13"/>
        <v>Furniture</v>
      </c>
      <c r="I295" s="56" t="str">
        <f t="shared" si="14"/>
        <v>Dining</v>
      </c>
      <c r="J295" s="63"/>
      <c r="K295" s="52"/>
      <c r="L295" s="52"/>
      <c r="M295" s="31"/>
    </row>
    <row r="296" spans="1:13" x14ac:dyDescent="0.25">
      <c r="A296" s="58" t="s">
        <v>168</v>
      </c>
      <c r="B296" s="59" t="s">
        <v>225</v>
      </c>
      <c r="C296" s="58" t="s">
        <v>37</v>
      </c>
      <c r="D296" s="60">
        <v>499</v>
      </c>
      <c r="E296" s="58">
        <v>481</v>
      </c>
      <c r="F296" s="59">
        <v>950</v>
      </c>
      <c r="G296" s="61">
        <f t="shared" si="12"/>
        <v>474050</v>
      </c>
      <c r="H296" s="57" t="str">
        <f t="shared" si="13"/>
        <v>Furniture</v>
      </c>
      <c r="I296" s="56" t="str">
        <f t="shared" si="14"/>
        <v>Dining</v>
      </c>
      <c r="J296" s="63"/>
      <c r="K296" s="52"/>
      <c r="L296" s="52"/>
      <c r="M296" s="31"/>
    </row>
    <row r="297" spans="1:13" x14ac:dyDescent="0.25">
      <c r="A297" s="58" t="s">
        <v>171</v>
      </c>
      <c r="B297" s="59" t="s">
        <v>226</v>
      </c>
      <c r="C297" s="58" t="s">
        <v>40</v>
      </c>
      <c r="D297" s="60">
        <v>450</v>
      </c>
      <c r="E297" s="58">
        <v>232</v>
      </c>
      <c r="F297" s="59">
        <v>912</v>
      </c>
      <c r="G297" s="61">
        <f t="shared" si="12"/>
        <v>410400</v>
      </c>
      <c r="H297" s="57" t="str">
        <f t="shared" si="13"/>
        <v>Furniture</v>
      </c>
      <c r="I297" s="56" t="str">
        <f t="shared" si="14"/>
        <v>Entryways</v>
      </c>
      <c r="J297" s="63"/>
      <c r="K297" s="52"/>
      <c r="L297" s="52"/>
      <c r="M297" s="31"/>
    </row>
    <row r="298" spans="1:13" x14ac:dyDescent="0.25">
      <c r="A298" s="58" t="s">
        <v>172</v>
      </c>
      <c r="B298" s="59" t="s">
        <v>227</v>
      </c>
      <c r="C298" s="58" t="s">
        <v>40</v>
      </c>
      <c r="D298" s="60">
        <v>189</v>
      </c>
      <c r="E298" s="58">
        <v>141</v>
      </c>
      <c r="F298" s="59">
        <v>438</v>
      </c>
      <c r="G298" s="61">
        <f t="shared" si="12"/>
        <v>82782</v>
      </c>
      <c r="H298" s="57" t="str">
        <f t="shared" si="13"/>
        <v>Furniture</v>
      </c>
      <c r="I298" s="56" t="str">
        <f t="shared" si="14"/>
        <v>Living Room</v>
      </c>
      <c r="J298" s="63"/>
      <c r="K298" s="52"/>
      <c r="L298" s="52"/>
      <c r="M298" s="31"/>
    </row>
    <row r="299" spans="1:13" x14ac:dyDescent="0.25">
      <c r="A299" s="58" t="s">
        <v>172</v>
      </c>
      <c r="B299" s="59" t="s">
        <v>227</v>
      </c>
      <c r="C299" s="58" t="s">
        <v>37</v>
      </c>
      <c r="D299" s="60">
        <v>189</v>
      </c>
      <c r="E299" s="58">
        <v>275</v>
      </c>
      <c r="F299" s="59">
        <v>164</v>
      </c>
      <c r="G299" s="61">
        <f t="shared" si="12"/>
        <v>30996</v>
      </c>
      <c r="H299" s="57" t="str">
        <f t="shared" si="13"/>
        <v>Furniture</v>
      </c>
      <c r="I299" s="56" t="str">
        <f t="shared" si="14"/>
        <v>Living Room</v>
      </c>
      <c r="J299" s="63"/>
      <c r="K299" s="52"/>
      <c r="L299" s="52"/>
      <c r="M299" s="31"/>
    </row>
    <row r="300" spans="1:13" x14ac:dyDescent="0.25">
      <c r="A300" s="58" t="s">
        <v>173</v>
      </c>
      <c r="B300" s="59" t="s">
        <v>228</v>
      </c>
      <c r="C300" s="58" t="s">
        <v>40</v>
      </c>
      <c r="D300" s="60">
        <v>189</v>
      </c>
      <c r="E300" s="58">
        <v>493</v>
      </c>
      <c r="F300" s="59">
        <v>363</v>
      </c>
      <c r="G300" s="61">
        <f t="shared" si="12"/>
        <v>68607</v>
      </c>
      <c r="H300" s="57" t="str">
        <f t="shared" si="13"/>
        <v>Furniture</v>
      </c>
      <c r="I300" s="56" t="str">
        <f t="shared" si="14"/>
        <v>Entryways</v>
      </c>
      <c r="J300" s="63"/>
      <c r="K300" s="52"/>
      <c r="L300" s="52"/>
      <c r="M300" s="31"/>
    </row>
    <row r="301" spans="1:13" x14ac:dyDescent="0.25">
      <c r="A301" s="58" t="s">
        <v>174</v>
      </c>
      <c r="B301" s="59" t="s">
        <v>229</v>
      </c>
      <c r="C301" s="58" t="s">
        <v>40</v>
      </c>
      <c r="D301" s="60">
        <v>699</v>
      </c>
      <c r="E301" s="58">
        <v>369</v>
      </c>
      <c r="F301" s="59">
        <v>913</v>
      </c>
      <c r="G301" s="61">
        <f t="shared" si="12"/>
        <v>638187</v>
      </c>
      <c r="H301" s="57" t="str">
        <f t="shared" si="13"/>
        <v>Furniture</v>
      </c>
      <c r="I301" s="56" t="str">
        <f t="shared" si="14"/>
        <v>Dining</v>
      </c>
      <c r="J301" s="63"/>
      <c r="K301" s="52"/>
      <c r="L301" s="52"/>
      <c r="M301" s="31"/>
    </row>
    <row r="302" spans="1:13" x14ac:dyDescent="0.25">
      <c r="A302" s="64" t="s">
        <v>174</v>
      </c>
      <c r="B302" s="65" t="s">
        <v>229</v>
      </c>
      <c r="C302" s="64" t="s">
        <v>37</v>
      </c>
      <c r="D302" s="66">
        <v>699</v>
      </c>
      <c r="E302" s="64">
        <v>23</v>
      </c>
      <c r="F302" s="65">
        <v>632</v>
      </c>
      <c r="G302" s="67">
        <f t="shared" si="12"/>
        <v>441768</v>
      </c>
      <c r="H302" s="57" t="str">
        <f t="shared" si="13"/>
        <v>Furniture</v>
      </c>
      <c r="I302" s="56" t="str">
        <f t="shared" si="14"/>
        <v>Dining</v>
      </c>
      <c r="J302" s="63"/>
    </row>
    <row r="303" spans="1:13" x14ac:dyDescent="0.25">
      <c r="J303" s="63"/>
    </row>
    <row r="304" spans="1:13" x14ac:dyDescent="0.25">
      <c r="J304" s="63"/>
    </row>
    <row r="305" spans="10:10" x14ac:dyDescent="0.25">
      <c r="J305" s="63"/>
    </row>
  </sheetData>
  <pageMargins left="0.75" right="0.75" top="1" bottom="1" header="0.5" footer="0.5"/>
  <pageSetup orientation="portrait" horizontalDpi="4294967292" verticalDpi="4294967292" r:id="rId1"/>
  <headerFooter>
    <oddHeader>&amp;L&amp;"Calibri,Regular"&amp;K000000&amp;G&amp;C&amp;"Calibri,Regular"&amp;K000000No Obstacles HOME _x000D_2012 Product Line Revenue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303"/>
  <sheetViews>
    <sheetView tabSelected="1" topLeftCell="B1" zoomScale="98" zoomScaleNormal="98" workbookViewId="0">
      <selection activeCell="M7" sqref="M7"/>
    </sheetView>
  </sheetViews>
  <sheetFormatPr defaultColWidth="12.140625" defaultRowHeight="15" x14ac:dyDescent="0.25"/>
  <cols>
    <col min="1" max="1" width="13.28515625" style="31" customWidth="1"/>
    <col min="2" max="2" width="13.140625" style="31" customWidth="1"/>
    <col min="3" max="3" width="48.85546875" style="31" customWidth="1"/>
    <col min="4" max="4" width="22.140625" style="31" bestFit="1" customWidth="1"/>
    <col min="5" max="5" width="12.85546875" style="31" bestFit="1" customWidth="1"/>
    <col min="6" max="6" width="9.42578125" style="92" bestFit="1" customWidth="1"/>
    <col min="7" max="7" width="5.42578125" style="31" bestFit="1" customWidth="1"/>
    <col min="8" max="8" width="10.5703125" style="93" bestFit="1" customWidth="1"/>
    <col min="9" max="9" width="6" style="31" customWidth="1"/>
    <col min="10" max="10" width="12.28515625" style="31" customWidth="1"/>
    <col min="11" max="11" width="13.5703125" style="31" customWidth="1"/>
    <col min="12" max="12" width="17.28515625" style="31" customWidth="1"/>
    <col min="13" max="13" width="19.85546875" style="31" customWidth="1"/>
    <col min="14" max="14" width="29.5703125" style="31" customWidth="1"/>
    <col min="15" max="16384" width="12.140625" style="31"/>
  </cols>
  <sheetData>
    <row r="1" spans="1:14" x14ac:dyDescent="0.25">
      <c r="A1" s="70" t="s">
        <v>230</v>
      </c>
      <c r="B1" s="44"/>
      <c r="C1" s="44"/>
      <c r="D1" s="44"/>
      <c r="E1" s="44"/>
      <c r="F1" s="71"/>
      <c r="G1" s="44"/>
      <c r="H1" s="72"/>
    </row>
    <row r="2" spans="1:14" x14ac:dyDescent="0.25">
      <c r="A2" s="44"/>
      <c r="B2" s="44"/>
      <c r="C2" s="44"/>
      <c r="D2" s="44"/>
      <c r="E2" s="44"/>
      <c r="F2" s="71"/>
      <c r="G2" s="44"/>
      <c r="H2" s="72"/>
    </row>
    <row r="3" spans="1:14" ht="36" customHeight="1" x14ac:dyDescent="0.25">
      <c r="A3" s="73" t="s">
        <v>25</v>
      </c>
      <c r="B3" s="74" t="s">
        <v>24</v>
      </c>
      <c r="C3" s="73" t="s">
        <v>1</v>
      </c>
      <c r="D3" s="74" t="s">
        <v>26</v>
      </c>
      <c r="E3" s="73" t="s">
        <v>27</v>
      </c>
      <c r="F3" s="75" t="s">
        <v>231</v>
      </c>
      <c r="G3" s="73" t="s">
        <v>30</v>
      </c>
      <c r="H3" s="76" t="s">
        <v>31</v>
      </c>
      <c r="J3" s="74" t="s">
        <v>24</v>
      </c>
      <c r="K3" s="77" t="s">
        <v>232</v>
      </c>
      <c r="L3" s="77" t="s">
        <v>31</v>
      </c>
      <c r="M3" s="78" t="s">
        <v>233</v>
      </c>
    </row>
    <row r="4" spans="1:14" x14ac:dyDescent="0.25">
      <c r="A4" s="79" t="s">
        <v>67</v>
      </c>
      <c r="B4" s="80" t="s">
        <v>64</v>
      </c>
      <c r="C4" s="79" t="s">
        <v>234</v>
      </c>
      <c r="D4" s="80" t="s">
        <v>235</v>
      </c>
      <c r="E4" s="79" t="s">
        <v>40</v>
      </c>
      <c r="F4" s="81">
        <v>499</v>
      </c>
      <c r="G4" s="79">
        <v>1301</v>
      </c>
      <c r="H4" s="82">
        <f t="shared" ref="H4:H67" si="0">F4*G4</f>
        <v>649199</v>
      </c>
      <c r="J4" s="31" t="s">
        <v>46</v>
      </c>
      <c r="K4" s="31">
        <f>COUNTIF(B:B,J4)</f>
        <v>45</v>
      </c>
      <c r="L4" s="83">
        <f>SUMIF(B:B,J4,H:H)</f>
        <v>2039873.8800000008</v>
      </c>
      <c r="M4" s="83">
        <f>AVERAGEIF(B:B,J4,F:F)</f>
        <v>26.301777777777787</v>
      </c>
      <c r="N4" s="83"/>
    </row>
    <row r="5" spans="1:14" x14ac:dyDescent="0.25">
      <c r="A5" s="84" t="s">
        <v>67</v>
      </c>
      <c r="B5" s="85" t="s">
        <v>64</v>
      </c>
      <c r="C5" s="84" t="s">
        <v>236</v>
      </c>
      <c r="D5" s="85" t="s">
        <v>237</v>
      </c>
      <c r="E5" s="84" t="s">
        <v>40</v>
      </c>
      <c r="F5" s="86">
        <v>699</v>
      </c>
      <c r="G5" s="84">
        <v>913</v>
      </c>
      <c r="H5" s="87">
        <f t="shared" si="0"/>
        <v>638187</v>
      </c>
      <c r="J5" s="31" t="s">
        <v>64</v>
      </c>
      <c r="K5" s="31">
        <f>COUNTIF(B:B,J5)</f>
        <v>40</v>
      </c>
      <c r="L5" s="83">
        <f t="shared" ref="L5:L10" si="1">SUMIF(B:B,J5,H:H)</f>
        <v>4581934.9400000004</v>
      </c>
      <c r="M5" s="83">
        <f t="shared" ref="M5:M10" si="2">AVERAGEIF(B:B,J5,F:F)</f>
        <v>138.86899999999997</v>
      </c>
      <c r="N5" s="83"/>
    </row>
    <row r="6" spans="1:14" x14ac:dyDescent="0.25">
      <c r="A6" s="84" t="s">
        <v>67</v>
      </c>
      <c r="B6" s="85" t="s">
        <v>64</v>
      </c>
      <c r="C6" s="84" t="s">
        <v>131</v>
      </c>
      <c r="D6" s="85" t="s">
        <v>238</v>
      </c>
      <c r="E6" s="84" t="s">
        <v>37</v>
      </c>
      <c r="F6" s="86">
        <v>549</v>
      </c>
      <c r="G6" s="84">
        <v>1153</v>
      </c>
      <c r="H6" s="87">
        <f t="shared" si="0"/>
        <v>632997</v>
      </c>
      <c r="J6" s="31" t="s">
        <v>39</v>
      </c>
      <c r="K6" s="31">
        <f>COUNTIF(B:B,J6)</f>
        <v>73</v>
      </c>
      <c r="L6" s="83">
        <f t="shared" si="1"/>
        <v>5831815.1100000013</v>
      </c>
      <c r="M6" s="83">
        <f t="shared" si="2"/>
        <v>127.8660273972602</v>
      </c>
      <c r="N6" s="83"/>
    </row>
    <row r="7" spans="1:14" x14ac:dyDescent="0.25">
      <c r="A7" s="84" t="s">
        <v>67</v>
      </c>
      <c r="B7" s="85" t="s">
        <v>64</v>
      </c>
      <c r="C7" s="84" t="s">
        <v>239</v>
      </c>
      <c r="D7" s="85" t="s">
        <v>240</v>
      </c>
      <c r="E7" s="84" t="s">
        <v>40</v>
      </c>
      <c r="F7" s="86">
        <v>599</v>
      </c>
      <c r="G7" s="84">
        <v>967</v>
      </c>
      <c r="H7" s="87">
        <f t="shared" si="0"/>
        <v>579233</v>
      </c>
      <c r="J7" s="31" t="s">
        <v>53</v>
      </c>
      <c r="K7" s="31">
        <f t="shared" ref="K5:K10" si="3">COUNTIF(B:B,J7)</f>
        <v>54</v>
      </c>
      <c r="L7" s="83">
        <f t="shared" si="1"/>
        <v>4950794.3900000006</v>
      </c>
      <c r="M7" s="83">
        <f t="shared" si="2"/>
        <v>360.8698148148149</v>
      </c>
      <c r="N7" s="83"/>
    </row>
    <row r="8" spans="1:14" x14ac:dyDescent="0.25">
      <c r="A8" s="84" t="s">
        <v>67</v>
      </c>
      <c r="B8" s="85" t="s">
        <v>64</v>
      </c>
      <c r="C8" s="84" t="s">
        <v>234</v>
      </c>
      <c r="D8" s="85" t="s">
        <v>235</v>
      </c>
      <c r="E8" s="84" t="s">
        <v>37</v>
      </c>
      <c r="F8" s="86">
        <v>499</v>
      </c>
      <c r="G8" s="84">
        <v>950</v>
      </c>
      <c r="H8" s="87">
        <f t="shared" si="0"/>
        <v>474050</v>
      </c>
      <c r="J8" s="31" t="s">
        <v>72</v>
      </c>
      <c r="K8" s="31">
        <f>COUNTIF(B:B,J8)</f>
        <v>35</v>
      </c>
      <c r="L8" s="83">
        <f t="shared" si="1"/>
        <v>2380838.2600000002</v>
      </c>
      <c r="M8" s="83">
        <f t="shared" si="2"/>
        <v>102.44428571428566</v>
      </c>
      <c r="N8" s="83"/>
    </row>
    <row r="9" spans="1:14" x14ac:dyDescent="0.25">
      <c r="A9" s="84" t="s">
        <v>67</v>
      </c>
      <c r="B9" s="85" t="s">
        <v>64</v>
      </c>
      <c r="C9" s="84" t="s">
        <v>236</v>
      </c>
      <c r="D9" s="85" t="s">
        <v>237</v>
      </c>
      <c r="E9" s="84" t="s">
        <v>37</v>
      </c>
      <c r="F9" s="86">
        <v>699</v>
      </c>
      <c r="G9" s="84">
        <v>632</v>
      </c>
      <c r="H9" s="87">
        <f t="shared" si="0"/>
        <v>441768</v>
      </c>
      <c r="J9" s="31" t="s">
        <v>34</v>
      </c>
      <c r="K9" s="31">
        <f t="shared" si="3"/>
        <v>41</v>
      </c>
      <c r="L9" s="83">
        <f t="shared" si="1"/>
        <v>1559442.3100000005</v>
      </c>
      <c r="M9" s="83">
        <f t="shared" si="2"/>
        <v>16.16073170731708</v>
      </c>
      <c r="N9" s="83"/>
    </row>
    <row r="10" spans="1:14" x14ac:dyDescent="0.25">
      <c r="A10" s="84" t="s">
        <v>61</v>
      </c>
      <c r="B10" s="85" t="s">
        <v>39</v>
      </c>
      <c r="C10" s="84" t="s">
        <v>105</v>
      </c>
      <c r="D10" s="85" t="s">
        <v>183</v>
      </c>
      <c r="E10" s="84" t="s">
        <v>56</v>
      </c>
      <c r="F10" s="86">
        <v>99.95</v>
      </c>
      <c r="G10" s="84">
        <v>4318</v>
      </c>
      <c r="H10" s="87">
        <f t="shared" si="0"/>
        <v>431584.10000000003</v>
      </c>
      <c r="J10" s="31" t="s">
        <v>42</v>
      </c>
      <c r="K10" s="31">
        <f t="shared" si="3"/>
        <v>12</v>
      </c>
      <c r="L10" s="83">
        <f t="shared" si="1"/>
        <v>880299.5</v>
      </c>
      <c r="M10" s="83">
        <f t="shared" si="2"/>
        <v>107.25</v>
      </c>
      <c r="N10" s="83"/>
    </row>
    <row r="11" spans="1:14" x14ac:dyDescent="0.25">
      <c r="A11" s="84" t="s">
        <v>67</v>
      </c>
      <c r="B11" s="85" t="s">
        <v>42</v>
      </c>
      <c r="C11" s="84" t="s">
        <v>171</v>
      </c>
      <c r="D11" s="85" t="s">
        <v>241</v>
      </c>
      <c r="E11" s="84" t="s">
        <v>40</v>
      </c>
      <c r="F11" s="86">
        <v>450</v>
      </c>
      <c r="G11" s="84">
        <v>912</v>
      </c>
      <c r="H11" s="87">
        <f t="shared" si="0"/>
        <v>410400</v>
      </c>
    </row>
    <row r="12" spans="1:14" x14ac:dyDescent="0.25">
      <c r="A12" s="84" t="s">
        <v>67</v>
      </c>
      <c r="B12" s="85" t="s">
        <v>53</v>
      </c>
      <c r="C12" s="84" t="s">
        <v>160</v>
      </c>
      <c r="D12" s="85" t="s">
        <v>242</v>
      </c>
      <c r="E12" s="84" t="s">
        <v>75</v>
      </c>
      <c r="F12" s="86">
        <v>684</v>
      </c>
      <c r="G12" s="84">
        <v>472</v>
      </c>
      <c r="H12" s="87">
        <f t="shared" si="0"/>
        <v>322848</v>
      </c>
    </row>
    <row r="13" spans="1:14" x14ac:dyDescent="0.25">
      <c r="A13" s="84" t="s">
        <v>33</v>
      </c>
      <c r="B13" s="85" t="s">
        <v>46</v>
      </c>
      <c r="C13" s="84" t="s">
        <v>97</v>
      </c>
      <c r="D13" s="85" t="s">
        <v>175</v>
      </c>
      <c r="E13" s="84" t="s">
        <v>50</v>
      </c>
      <c r="F13" s="86">
        <v>167</v>
      </c>
      <c r="G13" s="84">
        <v>1912</v>
      </c>
      <c r="H13" s="87">
        <f t="shared" si="0"/>
        <v>319304</v>
      </c>
    </row>
    <row r="14" spans="1:14" x14ac:dyDescent="0.25">
      <c r="A14" s="84" t="s">
        <v>67</v>
      </c>
      <c r="B14" s="85" t="s">
        <v>53</v>
      </c>
      <c r="C14" s="84" t="s">
        <v>160</v>
      </c>
      <c r="D14" s="85" t="s">
        <v>242</v>
      </c>
      <c r="E14" s="84" t="s">
        <v>76</v>
      </c>
      <c r="F14" s="86">
        <v>684</v>
      </c>
      <c r="G14" s="84">
        <v>457</v>
      </c>
      <c r="H14" s="87">
        <f t="shared" si="0"/>
        <v>312588</v>
      </c>
    </row>
    <row r="15" spans="1:14" x14ac:dyDescent="0.25">
      <c r="A15" s="84" t="s">
        <v>67</v>
      </c>
      <c r="B15" s="85" t="s">
        <v>39</v>
      </c>
      <c r="C15" s="84" t="s">
        <v>156</v>
      </c>
      <c r="D15" s="85" t="s">
        <v>243</v>
      </c>
      <c r="E15" s="84" t="s">
        <v>40</v>
      </c>
      <c r="F15" s="86">
        <v>899</v>
      </c>
      <c r="G15" s="84">
        <v>331</v>
      </c>
      <c r="H15" s="87">
        <f t="shared" si="0"/>
        <v>297569</v>
      </c>
    </row>
    <row r="16" spans="1:14" x14ac:dyDescent="0.25">
      <c r="A16" s="84" t="s">
        <v>61</v>
      </c>
      <c r="B16" s="85" t="s">
        <v>34</v>
      </c>
      <c r="C16" s="84" t="s">
        <v>100</v>
      </c>
      <c r="D16" s="85" t="s">
        <v>244</v>
      </c>
      <c r="E16" s="84" t="s">
        <v>56</v>
      </c>
      <c r="F16" s="86">
        <v>34.99</v>
      </c>
      <c r="G16" s="84">
        <v>8441</v>
      </c>
      <c r="H16" s="87">
        <f t="shared" si="0"/>
        <v>295350.59000000003</v>
      </c>
    </row>
    <row r="17" spans="1:8" x14ac:dyDescent="0.25">
      <c r="A17" s="84" t="s">
        <v>67</v>
      </c>
      <c r="B17" s="85" t="s">
        <v>53</v>
      </c>
      <c r="C17" s="84" t="s">
        <v>160</v>
      </c>
      <c r="D17" s="85" t="s">
        <v>242</v>
      </c>
      <c r="E17" s="84" t="s">
        <v>170</v>
      </c>
      <c r="F17" s="86">
        <v>684</v>
      </c>
      <c r="G17" s="84">
        <v>414</v>
      </c>
      <c r="H17" s="87">
        <f t="shared" si="0"/>
        <v>283176</v>
      </c>
    </row>
    <row r="18" spans="1:8" x14ac:dyDescent="0.25">
      <c r="A18" s="84" t="s">
        <v>67</v>
      </c>
      <c r="B18" s="85" t="s">
        <v>72</v>
      </c>
      <c r="C18" s="84" t="s">
        <v>109</v>
      </c>
      <c r="D18" s="85" t="s">
        <v>245</v>
      </c>
      <c r="E18" s="84" t="s">
        <v>56</v>
      </c>
      <c r="F18" s="86">
        <v>214</v>
      </c>
      <c r="G18" s="84">
        <v>1289</v>
      </c>
      <c r="H18" s="87">
        <f t="shared" si="0"/>
        <v>275846</v>
      </c>
    </row>
    <row r="19" spans="1:8" x14ac:dyDescent="0.25">
      <c r="A19" s="84" t="s">
        <v>67</v>
      </c>
      <c r="B19" s="85" t="s">
        <v>39</v>
      </c>
      <c r="C19" s="84" t="s">
        <v>156</v>
      </c>
      <c r="D19" s="85" t="s">
        <v>243</v>
      </c>
      <c r="E19" s="84" t="s">
        <v>37</v>
      </c>
      <c r="F19" s="86">
        <v>899</v>
      </c>
      <c r="G19" s="84">
        <v>286</v>
      </c>
      <c r="H19" s="87">
        <f t="shared" si="0"/>
        <v>257114</v>
      </c>
    </row>
    <row r="20" spans="1:8" x14ac:dyDescent="0.25">
      <c r="A20" s="84" t="s">
        <v>67</v>
      </c>
      <c r="B20" s="85" t="s">
        <v>72</v>
      </c>
      <c r="C20" s="84" t="s">
        <v>126</v>
      </c>
      <c r="D20" s="85" t="s">
        <v>246</v>
      </c>
      <c r="E20" s="84" t="s">
        <v>40</v>
      </c>
      <c r="F20" s="86">
        <v>176</v>
      </c>
      <c r="G20" s="84">
        <v>1398</v>
      </c>
      <c r="H20" s="87">
        <f t="shared" si="0"/>
        <v>246048</v>
      </c>
    </row>
    <row r="21" spans="1:8" x14ac:dyDescent="0.25">
      <c r="A21" s="84" t="s">
        <v>67</v>
      </c>
      <c r="B21" s="85" t="s">
        <v>53</v>
      </c>
      <c r="C21" s="84" t="s">
        <v>128</v>
      </c>
      <c r="D21" s="85" t="s">
        <v>247</v>
      </c>
      <c r="E21" s="84" t="s">
        <v>66</v>
      </c>
      <c r="F21" s="86">
        <v>529</v>
      </c>
      <c r="G21" s="84">
        <v>455</v>
      </c>
      <c r="H21" s="87">
        <f t="shared" si="0"/>
        <v>240695</v>
      </c>
    </row>
    <row r="22" spans="1:8" x14ac:dyDescent="0.25">
      <c r="A22" s="84" t="s">
        <v>67</v>
      </c>
      <c r="B22" s="85" t="s">
        <v>53</v>
      </c>
      <c r="C22" s="84" t="s">
        <v>128</v>
      </c>
      <c r="D22" s="85" t="s">
        <v>247</v>
      </c>
      <c r="E22" s="84" t="s">
        <v>180</v>
      </c>
      <c r="F22" s="86">
        <v>529</v>
      </c>
      <c r="G22" s="84">
        <v>446</v>
      </c>
      <c r="H22" s="87">
        <f t="shared" si="0"/>
        <v>235934</v>
      </c>
    </row>
    <row r="23" spans="1:8" x14ac:dyDescent="0.25">
      <c r="A23" s="84" t="s">
        <v>67</v>
      </c>
      <c r="B23" s="85" t="s">
        <v>72</v>
      </c>
      <c r="C23" s="84" t="s">
        <v>126</v>
      </c>
      <c r="D23" s="85" t="s">
        <v>246</v>
      </c>
      <c r="E23" s="84" t="s">
        <v>56</v>
      </c>
      <c r="F23" s="86">
        <v>176</v>
      </c>
      <c r="G23" s="84">
        <v>1275</v>
      </c>
      <c r="H23" s="87">
        <f t="shared" si="0"/>
        <v>224400</v>
      </c>
    </row>
    <row r="24" spans="1:8" x14ac:dyDescent="0.25">
      <c r="A24" s="84" t="s">
        <v>67</v>
      </c>
      <c r="B24" s="85" t="s">
        <v>53</v>
      </c>
      <c r="C24" s="84" t="s">
        <v>159</v>
      </c>
      <c r="D24" s="85" t="s">
        <v>248</v>
      </c>
      <c r="E24" s="84" t="s">
        <v>37</v>
      </c>
      <c r="F24" s="86">
        <v>455</v>
      </c>
      <c r="G24" s="84">
        <v>471</v>
      </c>
      <c r="H24" s="87">
        <f t="shared" si="0"/>
        <v>214305</v>
      </c>
    </row>
    <row r="25" spans="1:8" x14ac:dyDescent="0.25">
      <c r="A25" s="84" t="s">
        <v>67</v>
      </c>
      <c r="B25" s="85" t="s">
        <v>53</v>
      </c>
      <c r="C25" s="84" t="s">
        <v>128</v>
      </c>
      <c r="D25" s="85" t="s">
        <v>247</v>
      </c>
      <c r="E25" s="84" t="s">
        <v>75</v>
      </c>
      <c r="F25" s="86">
        <v>529</v>
      </c>
      <c r="G25" s="84">
        <v>405</v>
      </c>
      <c r="H25" s="87">
        <f t="shared" si="0"/>
        <v>214245</v>
      </c>
    </row>
    <row r="26" spans="1:8" x14ac:dyDescent="0.25">
      <c r="A26" s="84" t="s">
        <v>33</v>
      </c>
      <c r="B26" s="85" t="s">
        <v>46</v>
      </c>
      <c r="C26" s="84" t="s">
        <v>97</v>
      </c>
      <c r="D26" s="85" t="s">
        <v>175</v>
      </c>
      <c r="E26" s="84" t="s">
        <v>56</v>
      </c>
      <c r="F26" s="86">
        <v>167</v>
      </c>
      <c r="G26" s="84">
        <v>1248</v>
      </c>
      <c r="H26" s="87">
        <f t="shared" si="0"/>
        <v>208416</v>
      </c>
    </row>
    <row r="27" spans="1:8" x14ac:dyDescent="0.25">
      <c r="A27" s="84" t="s">
        <v>61</v>
      </c>
      <c r="B27" s="85" t="s">
        <v>39</v>
      </c>
      <c r="C27" s="84" t="s">
        <v>120</v>
      </c>
      <c r="D27" s="85" t="s">
        <v>185</v>
      </c>
      <c r="E27" s="84" t="s">
        <v>75</v>
      </c>
      <c r="F27" s="86">
        <v>104.95</v>
      </c>
      <c r="G27" s="84">
        <v>1983</v>
      </c>
      <c r="H27" s="87">
        <f t="shared" si="0"/>
        <v>208115.85</v>
      </c>
    </row>
    <row r="28" spans="1:8" x14ac:dyDescent="0.25">
      <c r="A28" s="84" t="s">
        <v>67</v>
      </c>
      <c r="B28" s="85" t="s">
        <v>53</v>
      </c>
      <c r="C28" s="84" t="s">
        <v>160</v>
      </c>
      <c r="D28" s="85" t="s">
        <v>242</v>
      </c>
      <c r="E28" s="84" t="s">
        <v>81</v>
      </c>
      <c r="F28" s="86">
        <v>684</v>
      </c>
      <c r="G28" s="84">
        <v>303</v>
      </c>
      <c r="H28" s="87">
        <f t="shared" si="0"/>
        <v>207252</v>
      </c>
    </row>
    <row r="29" spans="1:8" x14ac:dyDescent="0.25">
      <c r="A29" s="84" t="s">
        <v>61</v>
      </c>
      <c r="B29" s="85" t="s">
        <v>39</v>
      </c>
      <c r="C29" s="84" t="s">
        <v>155</v>
      </c>
      <c r="D29" s="85" t="s">
        <v>184</v>
      </c>
      <c r="E29" s="84" t="s">
        <v>56</v>
      </c>
      <c r="F29" s="86">
        <v>58.95</v>
      </c>
      <c r="G29" s="84">
        <v>3355</v>
      </c>
      <c r="H29" s="87">
        <f t="shared" si="0"/>
        <v>197777.25</v>
      </c>
    </row>
    <row r="30" spans="1:8" x14ac:dyDescent="0.25">
      <c r="A30" s="84" t="s">
        <v>67</v>
      </c>
      <c r="B30" s="85" t="s">
        <v>72</v>
      </c>
      <c r="C30" s="84" t="s">
        <v>94</v>
      </c>
      <c r="D30" s="85" t="s">
        <v>249</v>
      </c>
      <c r="E30" s="84" t="s">
        <v>56</v>
      </c>
      <c r="F30" s="86">
        <v>395</v>
      </c>
      <c r="G30" s="84">
        <v>478</v>
      </c>
      <c r="H30" s="87">
        <f t="shared" si="0"/>
        <v>188810</v>
      </c>
    </row>
    <row r="31" spans="1:8" x14ac:dyDescent="0.25">
      <c r="A31" s="84" t="s">
        <v>67</v>
      </c>
      <c r="B31" s="85" t="s">
        <v>53</v>
      </c>
      <c r="C31" s="84" t="s">
        <v>80</v>
      </c>
      <c r="D31" s="85" t="s">
        <v>250</v>
      </c>
      <c r="E31" s="84" t="s">
        <v>56</v>
      </c>
      <c r="F31" s="86">
        <v>883</v>
      </c>
      <c r="G31" s="84">
        <v>211</v>
      </c>
      <c r="H31" s="87">
        <f t="shared" si="0"/>
        <v>186313</v>
      </c>
    </row>
    <row r="32" spans="1:8" x14ac:dyDescent="0.25">
      <c r="A32" s="84" t="s">
        <v>33</v>
      </c>
      <c r="B32" s="85" t="s">
        <v>46</v>
      </c>
      <c r="C32" s="84" t="s">
        <v>97</v>
      </c>
      <c r="D32" s="85" t="s">
        <v>175</v>
      </c>
      <c r="E32" s="84" t="s">
        <v>66</v>
      </c>
      <c r="F32" s="86">
        <v>167</v>
      </c>
      <c r="G32" s="84">
        <v>1100</v>
      </c>
      <c r="H32" s="87">
        <f t="shared" si="0"/>
        <v>183700</v>
      </c>
    </row>
    <row r="33" spans="1:8" x14ac:dyDescent="0.25">
      <c r="A33" s="84" t="s">
        <v>67</v>
      </c>
      <c r="B33" s="85" t="s">
        <v>72</v>
      </c>
      <c r="C33" s="84" t="s">
        <v>94</v>
      </c>
      <c r="D33" s="85" t="s">
        <v>251</v>
      </c>
      <c r="E33" s="84" t="s">
        <v>37</v>
      </c>
      <c r="F33" s="86">
        <v>395</v>
      </c>
      <c r="G33" s="84">
        <v>464</v>
      </c>
      <c r="H33" s="87">
        <f t="shared" si="0"/>
        <v>183280</v>
      </c>
    </row>
    <row r="34" spans="1:8" x14ac:dyDescent="0.25">
      <c r="A34" s="84" t="s">
        <v>67</v>
      </c>
      <c r="B34" s="85" t="s">
        <v>64</v>
      </c>
      <c r="C34" s="84" t="s">
        <v>131</v>
      </c>
      <c r="D34" s="85" t="s">
        <v>238</v>
      </c>
      <c r="E34" s="84" t="s">
        <v>40</v>
      </c>
      <c r="F34" s="86">
        <v>549</v>
      </c>
      <c r="G34" s="84">
        <v>319</v>
      </c>
      <c r="H34" s="87">
        <f t="shared" si="0"/>
        <v>175131</v>
      </c>
    </row>
    <row r="35" spans="1:8" x14ac:dyDescent="0.25">
      <c r="A35" s="84" t="s">
        <v>67</v>
      </c>
      <c r="B35" s="85" t="s">
        <v>64</v>
      </c>
      <c r="C35" s="84" t="s">
        <v>239</v>
      </c>
      <c r="D35" s="85" t="s">
        <v>240</v>
      </c>
      <c r="E35" s="84" t="s">
        <v>37</v>
      </c>
      <c r="F35" s="86">
        <v>599</v>
      </c>
      <c r="G35" s="84">
        <v>290</v>
      </c>
      <c r="H35" s="87">
        <f t="shared" si="0"/>
        <v>173710</v>
      </c>
    </row>
    <row r="36" spans="1:8" x14ac:dyDescent="0.25">
      <c r="A36" s="84" t="s">
        <v>67</v>
      </c>
      <c r="B36" s="85" t="s">
        <v>53</v>
      </c>
      <c r="C36" s="84" t="s">
        <v>80</v>
      </c>
      <c r="D36" s="85" t="s">
        <v>250</v>
      </c>
      <c r="E36" s="84" t="s">
        <v>37</v>
      </c>
      <c r="F36" s="86">
        <v>795</v>
      </c>
      <c r="G36" s="84">
        <v>217</v>
      </c>
      <c r="H36" s="87">
        <f t="shared" si="0"/>
        <v>172515</v>
      </c>
    </row>
    <row r="37" spans="1:8" x14ac:dyDescent="0.25">
      <c r="A37" s="84" t="s">
        <v>61</v>
      </c>
      <c r="B37" s="85" t="s">
        <v>39</v>
      </c>
      <c r="C37" s="84" t="s">
        <v>120</v>
      </c>
      <c r="D37" s="85" t="s">
        <v>184</v>
      </c>
      <c r="E37" s="84" t="s">
        <v>76</v>
      </c>
      <c r="F37" s="86">
        <v>119.95</v>
      </c>
      <c r="G37" s="84">
        <v>1427</v>
      </c>
      <c r="H37" s="87">
        <f t="shared" si="0"/>
        <v>171168.65</v>
      </c>
    </row>
    <row r="38" spans="1:8" x14ac:dyDescent="0.25">
      <c r="A38" s="84" t="s">
        <v>67</v>
      </c>
      <c r="B38" s="85" t="s">
        <v>53</v>
      </c>
      <c r="C38" s="84" t="s">
        <v>80</v>
      </c>
      <c r="D38" s="85" t="s">
        <v>250</v>
      </c>
      <c r="E38" s="84" t="s">
        <v>40</v>
      </c>
      <c r="F38" s="86">
        <v>838</v>
      </c>
      <c r="G38" s="84">
        <v>202</v>
      </c>
      <c r="H38" s="87">
        <f t="shared" si="0"/>
        <v>169276</v>
      </c>
    </row>
    <row r="39" spans="1:8" x14ac:dyDescent="0.25">
      <c r="A39" s="84" t="s">
        <v>61</v>
      </c>
      <c r="B39" s="85" t="s">
        <v>39</v>
      </c>
      <c r="C39" s="84" t="s">
        <v>120</v>
      </c>
      <c r="D39" s="85" t="s">
        <v>184</v>
      </c>
      <c r="E39" s="84" t="s">
        <v>81</v>
      </c>
      <c r="F39" s="86">
        <v>119.95</v>
      </c>
      <c r="G39" s="84">
        <v>1285</v>
      </c>
      <c r="H39" s="87">
        <f t="shared" si="0"/>
        <v>154135.75</v>
      </c>
    </row>
    <row r="40" spans="1:8" x14ac:dyDescent="0.25">
      <c r="A40" s="84" t="s">
        <v>61</v>
      </c>
      <c r="B40" s="85" t="s">
        <v>39</v>
      </c>
      <c r="C40" s="84" t="s">
        <v>120</v>
      </c>
      <c r="D40" s="85" t="s">
        <v>184</v>
      </c>
      <c r="E40" s="84" t="s">
        <v>75</v>
      </c>
      <c r="F40" s="86">
        <v>119.95</v>
      </c>
      <c r="G40" s="84">
        <v>1276</v>
      </c>
      <c r="H40" s="87">
        <f t="shared" si="0"/>
        <v>153056.20000000001</v>
      </c>
    </row>
    <row r="41" spans="1:8" x14ac:dyDescent="0.25">
      <c r="A41" s="84" t="s">
        <v>67</v>
      </c>
      <c r="B41" s="85" t="s">
        <v>53</v>
      </c>
      <c r="C41" s="84" t="s">
        <v>159</v>
      </c>
      <c r="D41" s="85" t="s">
        <v>248</v>
      </c>
      <c r="E41" s="84" t="s">
        <v>56</v>
      </c>
      <c r="F41" s="86">
        <v>455</v>
      </c>
      <c r="G41" s="84">
        <v>310</v>
      </c>
      <c r="H41" s="87">
        <f t="shared" si="0"/>
        <v>141050</v>
      </c>
    </row>
    <row r="42" spans="1:8" x14ac:dyDescent="0.25">
      <c r="A42" s="84" t="s">
        <v>61</v>
      </c>
      <c r="B42" s="85" t="s">
        <v>39</v>
      </c>
      <c r="C42" s="84" t="s">
        <v>120</v>
      </c>
      <c r="D42" s="85" t="s">
        <v>185</v>
      </c>
      <c r="E42" s="84" t="s">
        <v>81</v>
      </c>
      <c r="F42" s="86">
        <v>104.95</v>
      </c>
      <c r="G42" s="84">
        <v>1329</v>
      </c>
      <c r="H42" s="87">
        <f t="shared" si="0"/>
        <v>139478.55000000002</v>
      </c>
    </row>
    <row r="43" spans="1:8" x14ac:dyDescent="0.25">
      <c r="A43" s="84" t="s">
        <v>33</v>
      </c>
      <c r="B43" s="85" t="s">
        <v>39</v>
      </c>
      <c r="C43" s="84" t="s">
        <v>38</v>
      </c>
      <c r="D43" s="85" t="s">
        <v>252</v>
      </c>
      <c r="E43" s="84" t="s">
        <v>50</v>
      </c>
      <c r="F43" s="86">
        <v>54</v>
      </c>
      <c r="G43" s="84">
        <v>2346</v>
      </c>
      <c r="H43" s="87">
        <f t="shared" si="0"/>
        <v>126684</v>
      </c>
    </row>
    <row r="44" spans="1:8" x14ac:dyDescent="0.25">
      <c r="A44" s="84" t="s">
        <v>67</v>
      </c>
      <c r="B44" s="85" t="s">
        <v>53</v>
      </c>
      <c r="C44" s="84" t="s">
        <v>112</v>
      </c>
      <c r="D44" s="85" t="s">
        <v>253</v>
      </c>
      <c r="E44" s="84" t="s">
        <v>170</v>
      </c>
      <c r="F44" s="86">
        <v>384</v>
      </c>
      <c r="G44" s="84">
        <v>328</v>
      </c>
      <c r="H44" s="87">
        <f t="shared" si="0"/>
        <v>125952</v>
      </c>
    </row>
    <row r="45" spans="1:8" x14ac:dyDescent="0.25">
      <c r="A45" s="84" t="s">
        <v>61</v>
      </c>
      <c r="B45" s="85" t="s">
        <v>39</v>
      </c>
      <c r="C45" s="84" t="s">
        <v>155</v>
      </c>
      <c r="D45" s="85" t="s">
        <v>185</v>
      </c>
      <c r="E45" s="84" t="s">
        <v>56</v>
      </c>
      <c r="F45" s="86">
        <v>52.95</v>
      </c>
      <c r="G45" s="84">
        <v>2371</v>
      </c>
      <c r="H45" s="87">
        <f t="shared" si="0"/>
        <v>125544.45000000001</v>
      </c>
    </row>
    <row r="46" spans="1:8" x14ac:dyDescent="0.25">
      <c r="A46" s="84" t="s">
        <v>61</v>
      </c>
      <c r="B46" s="85" t="s">
        <v>39</v>
      </c>
      <c r="C46" s="84" t="s">
        <v>105</v>
      </c>
      <c r="D46" s="85" t="s">
        <v>183</v>
      </c>
      <c r="E46" s="84" t="s">
        <v>83</v>
      </c>
      <c r="F46" s="86">
        <v>99.95</v>
      </c>
      <c r="G46" s="84">
        <v>1220</v>
      </c>
      <c r="H46" s="87">
        <f t="shared" si="0"/>
        <v>121939</v>
      </c>
    </row>
    <row r="47" spans="1:8" x14ac:dyDescent="0.25">
      <c r="A47" s="84" t="s">
        <v>61</v>
      </c>
      <c r="B47" s="85" t="s">
        <v>39</v>
      </c>
      <c r="C47" s="84" t="s">
        <v>105</v>
      </c>
      <c r="D47" s="85" t="s">
        <v>183</v>
      </c>
      <c r="E47" s="84" t="s">
        <v>85</v>
      </c>
      <c r="F47" s="86">
        <v>99.95</v>
      </c>
      <c r="G47" s="84">
        <v>1214</v>
      </c>
      <c r="H47" s="87">
        <f t="shared" si="0"/>
        <v>121339.3</v>
      </c>
    </row>
    <row r="48" spans="1:8" x14ac:dyDescent="0.25">
      <c r="A48" s="84" t="s">
        <v>67</v>
      </c>
      <c r="B48" s="85" t="s">
        <v>72</v>
      </c>
      <c r="C48" s="84" t="s">
        <v>94</v>
      </c>
      <c r="D48" s="85" t="s">
        <v>249</v>
      </c>
      <c r="E48" s="84" t="s">
        <v>40</v>
      </c>
      <c r="F48" s="86">
        <v>395</v>
      </c>
      <c r="G48" s="84">
        <v>305</v>
      </c>
      <c r="H48" s="87">
        <f t="shared" si="0"/>
        <v>120475</v>
      </c>
    </row>
    <row r="49" spans="1:8" x14ac:dyDescent="0.25">
      <c r="A49" s="84" t="s">
        <v>61</v>
      </c>
      <c r="B49" s="85" t="s">
        <v>39</v>
      </c>
      <c r="C49" s="84" t="s">
        <v>120</v>
      </c>
      <c r="D49" s="85" t="s">
        <v>185</v>
      </c>
      <c r="E49" s="84" t="s">
        <v>76</v>
      </c>
      <c r="F49" s="86">
        <v>104.95</v>
      </c>
      <c r="G49" s="84">
        <v>1138</v>
      </c>
      <c r="H49" s="87">
        <f t="shared" si="0"/>
        <v>119433.1</v>
      </c>
    </row>
    <row r="50" spans="1:8" x14ac:dyDescent="0.25">
      <c r="A50" s="84" t="s">
        <v>67</v>
      </c>
      <c r="B50" s="85" t="s">
        <v>64</v>
      </c>
      <c r="C50" s="84" t="s">
        <v>35</v>
      </c>
      <c r="D50" s="85" t="s">
        <v>254</v>
      </c>
      <c r="E50" s="84" t="s">
        <v>37</v>
      </c>
      <c r="F50" s="86">
        <v>89</v>
      </c>
      <c r="G50" s="84">
        <v>1330</v>
      </c>
      <c r="H50" s="87">
        <f t="shared" si="0"/>
        <v>118370</v>
      </c>
    </row>
    <row r="51" spans="1:8" x14ac:dyDescent="0.25">
      <c r="A51" s="84" t="s">
        <v>61</v>
      </c>
      <c r="B51" s="85" t="s">
        <v>39</v>
      </c>
      <c r="C51" s="84" t="s">
        <v>120</v>
      </c>
      <c r="D51" s="85" t="s">
        <v>183</v>
      </c>
      <c r="E51" s="84" t="s">
        <v>76</v>
      </c>
      <c r="F51" s="86">
        <v>89.95</v>
      </c>
      <c r="G51" s="84">
        <v>1265</v>
      </c>
      <c r="H51" s="87">
        <f t="shared" si="0"/>
        <v>113786.75</v>
      </c>
    </row>
    <row r="52" spans="1:8" x14ac:dyDescent="0.25">
      <c r="A52" s="84" t="s">
        <v>61</v>
      </c>
      <c r="B52" s="85" t="s">
        <v>39</v>
      </c>
      <c r="C52" s="84" t="s">
        <v>105</v>
      </c>
      <c r="D52" s="85" t="s">
        <v>184</v>
      </c>
      <c r="E52" s="84" t="s">
        <v>83</v>
      </c>
      <c r="F52" s="86">
        <v>129.94999999999999</v>
      </c>
      <c r="G52" s="84">
        <v>870</v>
      </c>
      <c r="H52" s="87">
        <f t="shared" si="0"/>
        <v>113056.49999999999</v>
      </c>
    </row>
    <row r="53" spans="1:8" x14ac:dyDescent="0.25">
      <c r="A53" s="84" t="s">
        <v>61</v>
      </c>
      <c r="B53" s="85" t="s">
        <v>34</v>
      </c>
      <c r="C53" s="84" t="s">
        <v>100</v>
      </c>
      <c r="D53" s="85" t="s">
        <v>244</v>
      </c>
      <c r="E53" s="84" t="s">
        <v>75</v>
      </c>
      <c r="F53" s="86">
        <v>34.99</v>
      </c>
      <c r="G53" s="84">
        <v>3214</v>
      </c>
      <c r="H53" s="87">
        <f t="shared" si="0"/>
        <v>112457.86</v>
      </c>
    </row>
    <row r="54" spans="1:8" x14ac:dyDescent="0.25">
      <c r="A54" s="84" t="s">
        <v>61</v>
      </c>
      <c r="B54" s="85" t="s">
        <v>39</v>
      </c>
      <c r="C54" s="84" t="s">
        <v>120</v>
      </c>
      <c r="D54" s="85" t="s">
        <v>183</v>
      </c>
      <c r="E54" s="84" t="s">
        <v>81</v>
      </c>
      <c r="F54" s="86">
        <v>89.95</v>
      </c>
      <c r="G54" s="84">
        <v>1223</v>
      </c>
      <c r="H54" s="87">
        <f t="shared" si="0"/>
        <v>110008.85</v>
      </c>
    </row>
    <row r="55" spans="1:8" x14ac:dyDescent="0.25">
      <c r="A55" s="84" t="s">
        <v>33</v>
      </c>
      <c r="B55" s="85" t="s">
        <v>46</v>
      </c>
      <c r="C55" s="84" t="s">
        <v>118</v>
      </c>
      <c r="D55" s="85" t="s">
        <v>103</v>
      </c>
      <c r="E55" s="84" t="s">
        <v>104</v>
      </c>
      <c r="F55" s="86">
        <v>14.99</v>
      </c>
      <c r="G55" s="84">
        <v>7271</v>
      </c>
      <c r="H55" s="87">
        <f t="shared" si="0"/>
        <v>108992.29000000001</v>
      </c>
    </row>
    <row r="56" spans="1:8" x14ac:dyDescent="0.25">
      <c r="A56" s="84" t="s">
        <v>61</v>
      </c>
      <c r="B56" s="85" t="s">
        <v>39</v>
      </c>
      <c r="C56" s="84" t="s">
        <v>120</v>
      </c>
      <c r="D56" s="85" t="s">
        <v>183</v>
      </c>
      <c r="E56" s="84" t="s">
        <v>75</v>
      </c>
      <c r="F56" s="86">
        <v>89.95</v>
      </c>
      <c r="G56" s="84">
        <v>1205</v>
      </c>
      <c r="H56" s="87">
        <f t="shared" si="0"/>
        <v>108389.75</v>
      </c>
    </row>
    <row r="57" spans="1:8" x14ac:dyDescent="0.25">
      <c r="A57" s="84" t="s">
        <v>61</v>
      </c>
      <c r="B57" s="85" t="s">
        <v>39</v>
      </c>
      <c r="C57" s="84" t="s">
        <v>105</v>
      </c>
      <c r="D57" s="85" t="s">
        <v>185</v>
      </c>
      <c r="E57" s="84" t="s">
        <v>56</v>
      </c>
      <c r="F57" s="86">
        <v>114.95</v>
      </c>
      <c r="G57" s="84">
        <v>942</v>
      </c>
      <c r="H57" s="87">
        <f t="shared" si="0"/>
        <v>108282.90000000001</v>
      </c>
    </row>
    <row r="58" spans="1:8" x14ac:dyDescent="0.25">
      <c r="A58" s="84" t="s">
        <v>61</v>
      </c>
      <c r="B58" s="85" t="s">
        <v>39</v>
      </c>
      <c r="C58" s="84" t="s">
        <v>155</v>
      </c>
      <c r="D58" s="85" t="s">
        <v>183</v>
      </c>
      <c r="E58" s="84" t="s">
        <v>56</v>
      </c>
      <c r="F58" s="86">
        <v>48.95</v>
      </c>
      <c r="G58" s="84">
        <v>2209</v>
      </c>
      <c r="H58" s="87">
        <f t="shared" si="0"/>
        <v>108130.55</v>
      </c>
    </row>
    <row r="59" spans="1:8" x14ac:dyDescent="0.25">
      <c r="A59" s="84" t="s">
        <v>61</v>
      </c>
      <c r="B59" s="85" t="s">
        <v>39</v>
      </c>
      <c r="C59" s="84" t="s">
        <v>107</v>
      </c>
      <c r="D59" s="85" t="s">
        <v>185</v>
      </c>
      <c r="E59" s="84" t="s">
        <v>56</v>
      </c>
      <c r="F59" s="86">
        <v>43.95</v>
      </c>
      <c r="G59" s="84">
        <v>2439</v>
      </c>
      <c r="H59" s="87">
        <f t="shared" si="0"/>
        <v>107194.05</v>
      </c>
    </row>
    <row r="60" spans="1:8" x14ac:dyDescent="0.25">
      <c r="A60" s="84" t="s">
        <v>67</v>
      </c>
      <c r="B60" s="85" t="s">
        <v>53</v>
      </c>
      <c r="C60" s="84" t="s">
        <v>160</v>
      </c>
      <c r="D60" s="85" t="s">
        <v>242</v>
      </c>
      <c r="E60" s="84" t="s">
        <v>180</v>
      </c>
      <c r="F60" s="86">
        <v>684</v>
      </c>
      <c r="G60" s="84">
        <v>156</v>
      </c>
      <c r="H60" s="87">
        <f t="shared" si="0"/>
        <v>106704</v>
      </c>
    </row>
    <row r="61" spans="1:8" x14ac:dyDescent="0.25">
      <c r="A61" s="84" t="s">
        <v>67</v>
      </c>
      <c r="B61" s="85" t="s">
        <v>53</v>
      </c>
      <c r="C61" s="84" t="s">
        <v>128</v>
      </c>
      <c r="D61" s="85" t="s">
        <v>247</v>
      </c>
      <c r="E61" s="84" t="s">
        <v>170</v>
      </c>
      <c r="F61" s="86">
        <v>529</v>
      </c>
      <c r="G61" s="84">
        <v>200</v>
      </c>
      <c r="H61" s="87">
        <f t="shared" si="0"/>
        <v>105800</v>
      </c>
    </row>
    <row r="62" spans="1:8" x14ac:dyDescent="0.25">
      <c r="A62" s="84" t="s">
        <v>67</v>
      </c>
      <c r="B62" s="85" t="s">
        <v>53</v>
      </c>
      <c r="C62" s="84" t="s">
        <v>153</v>
      </c>
      <c r="D62" s="85" t="s">
        <v>255</v>
      </c>
      <c r="E62" s="84" t="s">
        <v>40</v>
      </c>
      <c r="F62" s="86">
        <v>225</v>
      </c>
      <c r="G62" s="84">
        <v>454</v>
      </c>
      <c r="H62" s="87">
        <f t="shared" si="0"/>
        <v>102150</v>
      </c>
    </row>
    <row r="63" spans="1:8" x14ac:dyDescent="0.25">
      <c r="A63" s="84" t="s">
        <v>67</v>
      </c>
      <c r="B63" s="85" t="s">
        <v>53</v>
      </c>
      <c r="C63" s="84" t="s">
        <v>160</v>
      </c>
      <c r="D63" s="85" t="s">
        <v>242</v>
      </c>
      <c r="E63" s="84" t="s">
        <v>56</v>
      </c>
      <c r="F63" s="86">
        <v>684</v>
      </c>
      <c r="G63" s="84">
        <v>143</v>
      </c>
      <c r="H63" s="87">
        <f t="shared" si="0"/>
        <v>97812</v>
      </c>
    </row>
    <row r="64" spans="1:8" x14ac:dyDescent="0.25">
      <c r="A64" s="84" t="s">
        <v>67</v>
      </c>
      <c r="B64" s="85" t="s">
        <v>39</v>
      </c>
      <c r="C64" s="84" t="s">
        <v>115</v>
      </c>
      <c r="D64" s="85" t="s">
        <v>256</v>
      </c>
      <c r="E64" s="84" t="s">
        <v>40</v>
      </c>
      <c r="F64" s="86">
        <v>499</v>
      </c>
      <c r="G64" s="84">
        <v>196</v>
      </c>
      <c r="H64" s="87">
        <f t="shared" si="0"/>
        <v>97804</v>
      </c>
    </row>
    <row r="65" spans="1:8" x14ac:dyDescent="0.25">
      <c r="A65" s="84" t="s">
        <v>61</v>
      </c>
      <c r="B65" s="85" t="s">
        <v>39</v>
      </c>
      <c r="C65" s="84" t="s">
        <v>121</v>
      </c>
      <c r="D65" s="85" t="s">
        <v>185</v>
      </c>
      <c r="E65" s="84" t="s">
        <v>81</v>
      </c>
      <c r="F65" s="86">
        <v>39.950000000000003</v>
      </c>
      <c r="G65" s="84">
        <v>2384</v>
      </c>
      <c r="H65" s="87">
        <f t="shared" si="0"/>
        <v>95240.8</v>
      </c>
    </row>
    <row r="66" spans="1:8" x14ac:dyDescent="0.25">
      <c r="A66" s="84" t="s">
        <v>67</v>
      </c>
      <c r="B66" s="85" t="s">
        <v>53</v>
      </c>
      <c r="C66" s="84" t="s">
        <v>117</v>
      </c>
      <c r="D66" s="85" t="s">
        <v>257</v>
      </c>
      <c r="E66" s="84" t="s">
        <v>56</v>
      </c>
      <c r="F66" s="86">
        <v>320</v>
      </c>
      <c r="G66" s="84">
        <v>288</v>
      </c>
      <c r="H66" s="87">
        <f t="shared" si="0"/>
        <v>92160</v>
      </c>
    </row>
    <row r="67" spans="1:8" x14ac:dyDescent="0.25">
      <c r="A67" s="84" t="s">
        <v>61</v>
      </c>
      <c r="B67" s="85" t="s">
        <v>72</v>
      </c>
      <c r="C67" s="84" t="s">
        <v>134</v>
      </c>
      <c r="D67" s="85" t="s">
        <v>183</v>
      </c>
      <c r="E67" s="84" t="s">
        <v>202</v>
      </c>
      <c r="F67" s="86">
        <v>39.950000000000003</v>
      </c>
      <c r="G67" s="84">
        <v>2283</v>
      </c>
      <c r="H67" s="87">
        <f t="shared" si="0"/>
        <v>91205.85</v>
      </c>
    </row>
    <row r="68" spans="1:8" x14ac:dyDescent="0.25">
      <c r="A68" s="84" t="s">
        <v>67</v>
      </c>
      <c r="B68" s="85" t="s">
        <v>53</v>
      </c>
      <c r="C68" s="84" t="s">
        <v>153</v>
      </c>
      <c r="D68" s="85" t="s">
        <v>255</v>
      </c>
      <c r="E68" s="84" t="s">
        <v>37</v>
      </c>
      <c r="F68" s="86">
        <v>225</v>
      </c>
      <c r="G68" s="84">
        <v>404</v>
      </c>
      <c r="H68" s="87">
        <f t="shared" ref="H68:H131" si="4">F68*G68</f>
        <v>90900</v>
      </c>
    </row>
    <row r="69" spans="1:8" x14ac:dyDescent="0.25">
      <c r="A69" s="84" t="s">
        <v>61</v>
      </c>
      <c r="B69" s="85" t="s">
        <v>39</v>
      </c>
      <c r="C69" s="84" t="s">
        <v>145</v>
      </c>
      <c r="D69" s="85" t="s">
        <v>258</v>
      </c>
      <c r="E69" s="84" t="s">
        <v>56</v>
      </c>
      <c r="F69" s="86">
        <v>37.99</v>
      </c>
      <c r="G69" s="84">
        <v>2358</v>
      </c>
      <c r="H69" s="87">
        <f t="shared" si="4"/>
        <v>89580.42</v>
      </c>
    </row>
    <row r="70" spans="1:8" x14ac:dyDescent="0.25">
      <c r="A70" s="84" t="s">
        <v>61</v>
      </c>
      <c r="B70" s="85" t="s">
        <v>72</v>
      </c>
      <c r="C70" s="84" t="s">
        <v>134</v>
      </c>
      <c r="D70" s="85" t="s">
        <v>183</v>
      </c>
      <c r="E70" s="84" t="s">
        <v>203</v>
      </c>
      <c r="F70" s="86">
        <v>39.950000000000003</v>
      </c>
      <c r="G70" s="84">
        <v>2233</v>
      </c>
      <c r="H70" s="87">
        <f t="shared" si="4"/>
        <v>89208.35</v>
      </c>
    </row>
    <row r="71" spans="1:8" x14ac:dyDescent="0.25">
      <c r="A71" s="84" t="s">
        <v>67</v>
      </c>
      <c r="B71" s="85" t="s">
        <v>53</v>
      </c>
      <c r="C71" s="84" t="s">
        <v>112</v>
      </c>
      <c r="D71" s="85" t="s">
        <v>253</v>
      </c>
      <c r="E71" s="84" t="s">
        <v>76</v>
      </c>
      <c r="F71" s="86">
        <v>384</v>
      </c>
      <c r="G71" s="84">
        <v>230</v>
      </c>
      <c r="H71" s="87">
        <f t="shared" si="4"/>
        <v>88320</v>
      </c>
    </row>
    <row r="72" spans="1:8" x14ac:dyDescent="0.25">
      <c r="A72" s="84" t="s">
        <v>67</v>
      </c>
      <c r="B72" s="85" t="s">
        <v>72</v>
      </c>
      <c r="C72" s="84" t="s">
        <v>109</v>
      </c>
      <c r="D72" s="85" t="s">
        <v>245</v>
      </c>
      <c r="E72" s="84" t="s">
        <v>40</v>
      </c>
      <c r="F72" s="86">
        <v>214</v>
      </c>
      <c r="G72" s="84">
        <v>412</v>
      </c>
      <c r="H72" s="87">
        <f t="shared" si="4"/>
        <v>88168</v>
      </c>
    </row>
    <row r="73" spans="1:8" x14ac:dyDescent="0.25">
      <c r="A73" s="84" t="s">
        <v>67</v>
      </c>
      <c r="B73" s="85" t="s">
        <v>53</v>
      </c>
      <c r="C73" s="84" t="s">
        <v>96</v>
      </c>
      <c r="D73" s="85" t="s">
        <v>259</v>
      </c>
      <c r="E73" s="84" t="s">
        <v>37</v>
      </c>
      <c r="F73" s="86">
        <v>189</v>
      </c>
      <c r="G73" s="84">
        <v>459</v>
      </c>
      <c r="H73" s="87">
        <f t="shared" si="4"/>
        <v>86751</v>
      </c>
    </row>
    <row r="74" spans="1:8" x14ac:dyDescent="0.25">
      <c r="A74" s="84" t="s">
        <v>67</v>
      </c>
      <c r="B74" s="85" t="s">
        <v>53</v>
      </c>
      <c r="C74" s="84" t="s">
        <v>153</v>
      </c>
      <c r="D74" s="85" t="s">
        <v>255</v>
      </c>
      <c r="E74" s="84" t="s">
        <v>56</v>
      </c>
      <c r="F74" s="86">
        <v>225</v>
      </c>
      <c r="G74" s="84">
        <v>384</v>
      </c>
      <c r="H74" s="87">
        <f t="shared" si="4"/>
        <v>86400</v>
      </c>
    </row>
    <row r="75" spans="1:8" x14ac:dyDescent="0.25">
      <c r="A75" s="84" t="s">
        <v>67</v>
      </c>
      <c r="B75" s="85" t="s">
        <v>53</v>
      </c>
      <c r="C75" s="84" t="s">
        <v>112</v>
      </c>
      <c r="D75" s="85" t="s">
        <v>253</v>
      </c>
      <c r="E75" s="84" t="s">
        <v>75</v>
      </c>
      <c r="F75" s="86">
        <v>384</v>
      </c>
      <c r="G75" s="84">
        <v>224</v>
      </c>
      <c r="H75" s="87">
        <f t="shared" si="4"/>
        <v>86016</v>
      </c>
    </row>
    <row r="76" spans="1:8" x14ac:dyDescent="0.25">
      <c r="A76" s="84" t="s">
        <v>61</v>
      </c>
      <c r="B76" s="85" t="s">
        <v>39</v>
      </c>
      <c r="C76" s="84" t="s">
        <v>155</v>
      </c>
      <c r="D76" s="85" t="s">
        <v>184</v>
      </c>
      <c r="E76" s="84" t="s">
        <v>85</v>
      </c>
      <c r="F76" s="86">
        <v>58.95</v>
      </c>
      <c r="G76" s="84">
        <v>1431</v>
      </c>
      <c r="H76" s="87">
        <f t="shared" si="4"/>
        <v>84357.45</v>
      </c>
    </row>
    <row r="77" spans="1:8" x14ac:dyDescent="0.25">
      <c r="A77" s="84" t="s">
        <v>61</v>
      </c>
      <c r="B77" s="85" t="s">
        <v>39</v>
      </c>
      <c r="C77" s="84" t="s">
        <v>129</v>
      </c>
      <c r="D77" s="85" t="s">
        <v>260</v>
      </c>
      <c r="E77" s="84" t="s">
        <v>56</v>
      </c>
      <c r="F77" s="86">
        <v>42.99</v>
      </c>
      <c r="G77" s="84">
        <v>1942</v>
      </c>
      <c r="H77" s="87">
        <f t="shared" si="4"/>
        <v>83486.58</v>
      </c>
    </row>
    <row r="78" spans="1:8" x14ac:dyDescent="0.25">
      <c r="A78" s="84" t="s">
        <v>61</v>
      </c>
      <c r="B78" s="85" t="s">
        <v>39</v>
      </c>
      <c r="C78" s="84" t="s">
        <v>107</v>
      </c>
      <c r="D78" s="85" t="s">
        <v>185</v>
      </c>
      <c r="E78" s="84" t="s">
        <v>85</v>
      </c>
      <c r="F78" s="86">
        <v>43.95</v>
      </c>
      <c r="G78" s="84">
        <v>1887</v>
      </c>
      <c r="H78" s="87">
        <f t="shared" si="4"/>
        <v>82933.650000000009</v>
      </c>
    </row>
    <row r="79" spans="1:8" x14ac:dyDescent="0.25">
      <c r="A79" s="84" t="s">
        <v>67</v>
      </c>
      <c r="B79" s="85" t="s">
        <v>53</v>
      </c>
      <c r="C79" s="84" t="s">
        <v>172</v>
      </c>
      <c r="D79" s="85" t="s">
        <v>261</v>
      </c>
      <c r="E79" s="84" t="s">
        <v>40</v>
      </c>
      <c r="F79" s="86">
        <v>189</v>
      </c>
      <c r="G79" s="84">
        <v>438</v>
      </c>
      <c r="H79" s="87">
        <f t="shared" si="4"/>
        <v>82782</v>
      </c>
    </row>
    <row r="80" spans="1:8" x14ac:dyDescent="0.25">
      <c r="A80" s="84" t="s">
        <v>67</v>
      </c>
      <c r="B80" s="85" t="s">
        <v>39</v>
      </c>
      <c r="C80" s="84" t="s">
        <v>123</v>
      </c>
      <c r="D80" s="85" t="s">
        <v>262</v>
      </c>
      <c r="E80" s="84" t="s">
        <v>37</v>
      </c>
      <c r="F80" s="86">
        <v>699</v>
      </c>
      <c r="G80" s="84">
        <v>118</v>
      </c>
      <c r="H80" s="87">
        <f t="shared" si="4"/>
        <v>82482</v>
      </c>
    </row>
    <row r="81" spans="1:8" x14ac:dyDescent="0.25">
      <c r="A81" s="84" t="s">
        <v>61</v>
      </c>
      <c r="B81" s="85" t="s">
        <v>64</v>
      </c>
      <c r="C81" s="84" t="s">
        <v>147</v>
      </c>
      <c r="D81" s="85" t="s">
        <v>263</v>
      </c>
      <c r="E81" s="84" t="s">
        <v>76</v>
      </c>
      <c r="F81" s="86">
        <v>16.75</v>
      </c>
      <c r="G81" s="84">
        <v>4863</v>
      </c>
      <c r="H81" s="87">
        <f t="shared" si="4"/>
        <v>81455.25</v>
      </c>
    </row>
    <row r="82" spans="1:8" x14ac:dyDescent="0.25">
      <c r="A82" s="84" t="s">
        <v>67</v>
      </c>
      <c r="B82" s="85" t="s">
        <v>53</v>
      </c>
      <c r="C82" s="84" t="s">
        <v>160</v>
      </c>
      <c r="D82" s="85" t="s">
        <v>242</v>
      </c>
      <c r="E82" s="84" t="s">
        <v>66</v>
      </c>
      <c r="F82" s="86">
        <v>684</v>
      </c>
      <c r="G82" s="84">
        <v>119</v>
      </c>
      <c r="H82" s="87">
        <f t="shared" si="4"/>
        <v>81396</v>
      </c>
    </row>
    <row r="83" spans="1:8" x14ac:dyDescent="0.25">
      <c r="A83" s="84" t="s">
        <v>61</v>
      </c>
      <c r="B83" s="85" t="s">
        <v>72</v>
      </c>
      <c r="C83" s="84" t="s">
        <v>135</v>
      </c>
      <c r="D83" s="85" t="s">
        <v>183</v>
      </c>
      <c r="E83" s="84" t="s">
        <v>202</v>
      </c>
      <c r="F83" s="86">
        <v>24.99</v>
      </c>
      <c r="G83" s="84">
        <v>3228</v>
      </c>
      <c r="H83" s="87">
        <f t="shared" si="4"/>
        <v>80667.72</v>
      </c>
    </row>
    <row r="84" spans="1:8" x14ac:dyDescent="0.25">
      <c r="A84" s="84" t="s">
        <v>61</v>
      </c>
      <c r="B84" s="85" t="s">
        <v>34</v>
      </c>
      <c r="C84" s="84" t="s">
        <v>100</v>
      </c>
      <c r="D84" s="85" t="s">
        <v>244</v>
      </c>
      <c r="E84" s="84" t="s">
        <v>83</v>
      </c>
      <c r="F84" s="86">
        <v>34.99</v>
      </c>
      <c r="G84" s="84">
        <v>2303</v>
      </c>
      <c r="H84" s="87">
        <f t="shared" si="4"/>
        <v>80581.97</v>
      </c>
    </row>
    <row r="85" spans="1:8" x14ac:dyDescent="0.25">
      <c r="A85" s="84" t="s">
        <v>67</v>
      </c>
      <c r="B85" s="85" t="s">
        <v>53</v>
      </c>
      <c r="C85" s="84" t="s">
        <v>112</v>
      </c>
      <c r="D85" s="85" t="s">
        <v>253</v>
      </c>
      <c r="E85" s="84" t="s">
        <v>180</v>
      </c>
      <c r="F85" s="86">
        <v>384</v>
      </c>
      <c r="G85" s="84">
        <v>204</v>
      </c>
      <c r="H85" s="87">
        <f t="shared" si="4"/>
        <v>78336</v>
      </c>
    </row>
    <row r="86" spans="1:8" x14ac:dyDescent="0.25">
      <c r="A86" s="84" t="s">
        <v>61</v>
      </c>
      <c r="B86" s="85" t="s">
        <v>39</v>
      </c>
      <c r="C86" s="84" t="s">
        <v>107</v>
      </c>
      <c r="D86" s="85" t="s">
        <v>184</v>
      </c>
      <c r="E86" s="84" t="s">
        <v>85</v>
      </c>
      <c r="F86" s="86">
        <v>49.95</v>
      </c>
      <c r="G86" s="84">
        <v>1568</v>
      </c>
      <c r="H86" s="87">
        <f t="shared" si="4"/>
        <v>78321.600000000006</v>
      </c>
    </row>
    <row r="87" spans="1:8" x14ac:dyDescent="0.25">
      <c r="A87" s="84" t="s">
        <v>61</v>
      </c>
      <c r="B87" s="85" t="s">
        <v>34</v>
      </c>
      <c r="C87" s="84" t="s">
        <v>100</v>
      </c>
      <c r="D87" s="85" t="s">
        <v>244</v>
      </c>
      <c r="E87" s="84" t="s">
        <v>87</v>
      </c>
      <c r="F87" s="86">
        <v>34.99</v>
      </c>
      <c r="G87" s="84">
        <v>2236</v>
      </c>
      <c r="H87" s="87">
        <f t="shared" si="4"/>
        <v>78237.64</v>
      </c>
    </row>
    <row r="88" spans="1:8" x14ac:dyDescent="0.25">
      <c r="A88" s="84" t="s">
        <v>67</v>
      </c>
      <c r="B88" s="85" t="s">
        <v>64</v>
      </c>
      <c r="C88" s="84" t="s">
        <v>43</v>
      </c>
      <c r="D88" s="85" t="s">
        <v>264</v>
      </c>
      <c r="E88" s="84" t="s">
        <v>37</v>
      </c>
      <c r="F88" s="86">
        <v>69</v>
      </c>
      <c r="G88" s="84">
        <v>1124</v>
      </c>
      <c r="H88" s="87">
        <f t="shared" si="4"/>
        <v>77556</v>
      </c>
    </row>
    <row r="89" spans="1:8" x14ac:dyDescent="0.25">
      <c r="A89" s="84" t="s">
        <v>61</v>
      </c>
      <c r="B89" s="85" t="s">
        <v>34</v>
      </c>
      <c r="C89" s="84" t="s">
        <v>100</v>
      </c>
      <c r="D89" s="85" t="s">
        <v>244</v>
      </c>
      <c r="E89" s="84" t="s">
        <v>81</v>
      </c>
      <c r="F89" s="86">
        <v>34.99</v>
      </c>
      <c r="G89" s="84">
        <v>2184</v>
      </c>
      <c r="H89" s="87">
        <f t="shared" si="4"/>
        <v>76418.16</v>
      </c>
    </row>
    <row r="90" spans="1:8" x14ac:dyDescent="0.25">
      <c r="A90" s="84" t="s">
        <v>61</v>
      </c>
      <c r="B90" s="85" t="s">
        <v>34</v>
      </c>
      <c r="C90" s="84" t="s">
        <v>100</v>
      </c>
      <c r="D90" s="85" t="s">
        <v>244</v>
      </c>
      <c r="E90" s="84" t="s">
        <v>76</v>
      </c>
      <c r="F90" s="86">
        <v>34.99</v>
      </c>
      <c r="G90" s="84">
        <v>2173</v>
      </c>
      <c r="H90" s="87">
        <f t="shared" si="4"/>
        <v>76033.27</v>
      </c>
    </row>
    <row r="91" spans="1:8" x14ac:dyDescent="0.25">
      <c r="A91" s="84" t="s">
        <v>67</v>
      </c>
      <c r="B91" s="85" t="s">
        <v>42</v>
      </c>
      <c r="C91" s="84" t="s">
        <v>164</v>
      </c>
      <c r="D91" s="85" t="s">
        <v>265</v>
      </c>
      <c r="E91" s="84" t="s">
        <v>40</v>
      </c>
      <c r="F91" s="86">
        <v>250</v>
      </c>
      <c r="G91" s="84">
        <v>296</v>
      </c>
      <c r="H91" s="87">
        <f t="shared" si="4"/>
        <v>74000</v>
      </c>
    </row>
    <row r="92" spans="1:8" x14ac:dyDescent="0.25">
      <c r="A92" s="84" t="s">
        <v>67</v>
      </c>
      <c r="B92" s="85" t="s">
        <v>53</v>
      </c>
      <c r="C92" s="84" t="s">
        <v>128</v>
      </c>
      <c r="D92" s="85" t="s">
        <v>247</v>
      </c>
      <c r="E92" s="84" t="s">
        <v>56</v>
      </c>
      <c r="F92" s="86">
        <v>529</v>
      </c>
      <c r="G92" s="84">
        <v>139</v>
      </c>
      <c r="H92" s="87">
        <f t="shared" si="4"/>
        <v>73531</v>
      </c>
    </row>
    <row r="93" spans="1:8" x14ac:dyDescent="0.25">
      <c r="A93" s="84" t="s">
        <v>61</v>
      </c>
      <c r="B93" s="85" t="s">
        <v>39</v>
      </c>
      <c r="C93" s="84" t="s">
        <v>157</v>
      </c>
      <c r="D93" s="85" t="s">
        <v>184</v>
      </c>
      <c r="E93" s="84" t="s">
        <v>81</v>
      </c>
      <c r="F93" s="86">
        <v>54.95</v>
      </c>
      <c r="G93" s="84">
        <v>1330</v>
      </c>
      <c r="H93" s="87">
        <f t="shared" si="4"/>
        <v>73083.5</v>
      </c>
    </row>
    <row r="94" spans="1:8" x14ac:dyDescent="0.25">
      <c r="A94" s="84" t="s">
        <v>61</v>
      </c>
      <c r="B94" s="85" t="s">
        <v>39</v>
      </c>
      <c r="C94" s="84" t="s">
        <v>121</v>
      </c>
      <c r="D94" s="85" t="s">
        <v>184</v>
      </c>
      <c r="E94" s="84" t="s">
        <v>76</v>
      </c>
      <c r="F94" s="86">
        <v>44.95</v>
      </c>
      <c r="G94" s="84">
        <v>1594</v>
      </c>
      <c r="H94" s="87">
        <f t="shared" si="4"/>
        <v>71650.3</v>
      </c>
    </row>
    <row r="95" spans="1:8" x14ac:dyDescent="0.25">
      <c r="A95" s="84" t="s">
        <v>67</v>
      </c>
      <c r="B95" s="85" t="s">
        <v>53</v>
      </c>
      <c r="C95" s="84" t="s">
        <v>96</v>
      </c>
      <c r="D95" s="85" t="s">
        <v>259</v>
      </c>
      <c r="E95" s="84" t="s">
        <v>40</v>
      </c>
      <c r="F95" s="86">
        <v>189</v>
      </c>
      <c r="G95" s="84">
        <v>378</v>
      </c>
      <c r="H95" s="87">
        <f t="shared" si="4"/>
        <v>71442</v>
      </c>
    </row>
    <row r="96" spans="1:8" x14ac:dyDescent="0.25">
      <c r="A96" s="84" t="s">
        <v>61</v>
      </c>
      <c r="B96" s="85" t="s">
        <v>39</v>
      </c>
      <c r="C96" s="84" t="s">
        <v>155</v>
      </c>
      <c r="D96" s="85" t="s">
        <v>184</v>
      </c>
      <c r="E96" s="84" t="s">
        <v>83</v>
      </c>
      <c r="F96" s="86">
        <v>58.95</v>
      </c>
      <c r="G96" s="84">
        <v>1209</v>
      </c>
      <c r="H96" s="87">
        <f t="shared" si="4"/>
        <v>71270.55</v>
      </c>
    </row>
    <row r="97" spans="1:8" x14ac:dyDescent="0.25">
      <c r="A97" s="84" t="s">
        <v>61</v>
      </c>
      <c r="B97" s="85" t="s">
        <v>39</v>
      </c>
      <c r="C97" s="84" t="s">
        <v>155</v>
      </c>
      <c r="D97" s="85" t="s">
        <v>183</v>
      </c>
      <c r="E97" s="84" t="s">
        <v>85</v>
      </c>
      <c r="F97" s="86">
        <v>48.95</v>
      </c>
      <c r="G97" s="84">
        <v>1453</v>
      </c>
      <c r="H97" s="87">
        <f t="shared" si="4"/>
        <v>71124.350000000006</v>
      </c>
    </row>
    <row r="98" spans="1:8" x14ac:dyDescent="0.25">
      <c r="A98" s="84" t="s">
        <v>67</v>
      </c>
      <c r="B98" s="85" t="s">
        <v>53</v>
      </c>
      <c r="C98" s="84" t="s">
        <v>95</v>
      </c>
      <c r="D98" s="85" t="s">
        <v>266</v>
      </c>
      <c r="E98" s="84" t="s">
        <v>76</v>
      </c>
      <c r="F98" s="86">
        <v>179</v>
      </c>
      <c r="G98" s="84">
        <v>396</v>
      </c>
      <c r="H98" s="87">
        <f t="shared" si="4"/>
        <v>70884</v>
      </c>
    </row>
    <row r="99" spans="1:8" x14ac:dyDescent="0.25">
      <c r="A99" s="84" t="s">
        <v>67</v>
      </c>
      <c r="B99" s="85" t="s">
        <v>42</v>
      </c>
      <c r="C99" s="84" t="s">
        <v>173</v>
      </c>
      <c r="D99" s="85" t="s">
        <v>267</v>
      </c>
      <c r="E99" s="84" t="s">
        <v>40</v>
      </c>
      <c r="F99" s="86">
        <v>189</v>
      </c>
      <c r="G99" s="84">
        <v>363</v>
      </c>
      <c r="H99" s="87">
        <f t="shared" si="4"/>
        <v>68607</v>
      </c>
    </row>
    <row r="100" spans="1:8" x14ac:dyDescent="0.25">
      <c r="A100" s="84" t="s">
        <v>67</v>
      </c>
      <c r="B100" s="85" t="s">
        <v>39</v>
      </c>
      <c r="C100" s="84" t="s">
        <v>138</v>
      </c>
      <c r="D100" s="85" t="s">
        <v>268</v>
      </c>
      <c r="E100" s="84" t="s">
        <v>40</v>
      </c>
      <c r="F100" s="86">
        <v>399</v>
      </c>
      <c r="G100" s="84">
        <v>171</v>
      </c>
      <c r="H100" s="87">
        <f t="shared" si="4"/>
        <v>68229</v>
      </c>
    </row>
    <row r="101" spans="1:8" x14ac:dyDescent="0.25">
      <c r="A101" s="84" t="s">
        <v>61</v>
      </c>
      <c r="B101" s="85" t="s">
        <v>39</v>
      </c>
      <c r="C101" s="84" t="s">
        <v>155</v>
      </c>
      <c r="D101" s="85" t="s">
        <v>185</v>
      </c>
      <c r="E101" s="84" t="s">
        <v>85</v>
      </c>
      <c r="F101" s="86">
        <v>52.95</v>
      </c>
      <c r="G101" s="84">
        <v>1287</v>
      </c>
      <c r="H101" s="87">
        <f t="shared" si="4"/>
        <v>68146.650000000009</v>
      </c>
    </row>
    <row r="102" spans="1:8" x14ac:dyDescent="0.25">
      <c r="A102" s="84" t="s">
        <v>33</v>
      </c>
      <c r="B102" s="85" t="s">
        <v>46</v>
      </c>
      <c r="C102" s="84" t="s">
        <v>113</v>
      </c>
      <c r="D102" s="85" t="s">
        <v>103</v>
      </c>
      <c r="E102" s="84" t="s">
        <v>104</v>
      </c>
      <c r="F102" s="86">
        <v>12.99</v>
      </c>
      <c r="G102" s="84">
        <v>5123</v>
      </c>
      <c r="H102" s="87">
        <f t="shared" si="4"/>
        <v>66547.77</v>
      </c>
    </row>
    <row r="103" spans="1:8" x14ac:dyDescent="0.25">
      <c r="A103" s="84" t="s">
        <v>61</v>
      </c>
      <c r="B103" s="85" t="s">
        <v>39</v>
      </c>
      <c r="C103" s="84" t="s">
        <v>107</v>
      </c>
      <c r="D103" s="85" t="s">
        <v>184</v>
      </c>
      <c r="E103" s="84" t="s">
        <v>56</v>
      </c>
      <c r="F103" s="86">
        <v>49.95</v>
      </c>
      <c r="G103" s="84">
        <v>1311</v>
      </c>
      <c r="H103" s="87">
        <f t="shared" si="4"/>
        <v>65484.450000000004</v>
      </c>
    </row>
    <row r="104" spans="1:8" x14ac:dyDescent="0.25">
      <c r="A104" s="84" t="s">
        <v>61</v>
      </c>
      <c r="B104" s="85" t="s">
        <v>39</v>
      </c>
      <c r="C104" s="84" t="s">
        <v>157</v>
      </c>
      <c r="D104" s="85" t="s">
        <v>184</v>
      </c>
      <c r="E104" s="84" t="s">
        <v>75</v>
      </c>
      <c r="F104" s="86">
        <v>54.95</v>
      </c>
      <c r="G104" s="84">
        <v>1180</v>
      </c>
      <c r="H104" s="87">
        <f t="shared" si="4"/>
        <v>64841</v>
      </c>
    </row>
    <row r="105" spans="1:8" x14ac:dyDescent="0.25">
      <c r="A105" s="84" t="s">
        <v>61</v>
      </c>
      <c r="B105" s="85" t="s">
        <v>39</v>
      </c>
      <c r="C105" s="84" t="s">
        <v>121</v>
      </c>
      <c r="D105" s="85" t="s">
        <v>184</v>
      </c>
      <c r="E105" s="84" t="s">
        <v>75</v>
      </c>
      <c r="F105" s="86">
        <v>44.95</v>
      </c>
      <c r="G105" s="84">
        <v>1401</v>
      </c>
      <c r="H105" s="87">
        <f t="shared" si="4"/>
        <v>62974.950000000004</v>
      </c>
    </row>
    <row r="106" spans="1:8" x14ac:dyDescent="0.25">
      <c r="A106" s="84" t="s">
        <v>33</v>
      </c>
      <c r="B106" s="85" t="s">
        <v>46</v>
      </c>
      <c r="C106" s="84" t="s">
        <v>102</v>
      </c>
      <c r="D106" s="85" t="s">
        <v>186</v>
      </c>
      <c r="E106" s="84" t="s">
        <v>66</v>
      </c>
      <c r="F106" s="86">
        <v>28.99</v>
      </c>
      <c r="G106" s="84">
        <v>2140</v>
      </c>
      <c r="H106" s="87">
        <f t="shared" si="4"/>
        <v>62038.6</v>
      </c>
    </row>
    <row r="107" spans="1:8" x14ac:dyDescent="0.25">
      <c r="A107" s="84" t="s">
        <v>67</v>
      </c>
      <c r="B107" s="85" t="s">
        <v>72</v>
      </c>
      <c r="C107" s="84" t="s">
        <v>54</v>
      </c>
      <c r="D107" s="85" t="s">
        <v>269</v>
      </c>
      <c r="E107" s="84" t="s">
        <v>56</v>
      </c>
      <c r="F107" s="86">
        <v>195</v>
      </c>
      <c r="G107" s="84">
        <v>313</v>
      </c>
      <c r="H107" s="87">
        <f t="shared" si="4"/>
        <v>61035</v>
      </c>
    </row>
    <row r="108" spans="1:8" x14ac:dyDescent="0.25">
      <c r="A108" s="84" t="s">
        <v>61</v>
      </c>
      <c r="B108" s="85" t="s">
        <v>72</v>
      </c>
      <c r="C108" s="84" t="s">
        <v>135</v>
      </c>
      <c r="D108" s="85" t="s">
        <v>183</v>
      </c>
      <c r="E108" s="84" t="s">
        <v>204</v>
      </c>
      <c r="F108" s="86">
        <v>24.99</v>
      </c>
      <c r="G108" s="84">
        <v>2436</v>
      </c>
      <c r="H108" s="87">
        <f t="shared" si="4"/>
        <v>60875.64</v>
      </c>
    </row>
    <row r="109" spans="1:8" x14ac:dyDescent="0.25">
      <c r="A109" s="84" t="s">
        <v>67</v>
      </c>
      <c r="B109" s="85" t="s">
        <v>53</v>
      </c>
      <c r="C109" s="84" t="s">
        <v>112</v>
      </c>
      <c r="D109" s="85" t="s">
        <v>253</v>
      </c>
      <c r="E109" s="84" t="s">
        <v>56</v>
      </c>
      <c r="F109" s="86">
        <v>384</v>
      </c>
      <c r="G109" s="84">
        <v>157</v>
      </c>
      <c r="H109" s="87">
        <f t="shared" si="4"/>
        <v>60288</v>
      </c>
    </row>
    <row r="110" spans="1:8" x14ac:dyDescent="0.25">
      <c r="A110" s="84" t="s">
        <v>67</v>
      </c>
      <c r="B110" s="85" t="s">
        <v>53</v>
      </c>
      <c r="C110" s="84" t="s">
        <v>95</v>
      </c>
      <c r="D110" s="85" t="s">
        <v>266</v>
      </c>
      <c r="E110" s="84" t="s">
        <v>180</v>
      </c>
      <c r="F110" s="86">
        <v>179</v>
      </c>
      <c r="G110" s="84">
        <v>335</v>
      </c>
      <c r="H110" s="87">
        <f t="shared" si="4"/>
        <v>59965</v>
      </c>
    </row>
    <row r="111" spans="1:8" x14ac:dyDescent="0.25">
      <c r="A111" s="84" t="s">
        <v>61</v>
      </c>
      <c r="B111" s="85" t="s">
        <v>39</v>
      </c>
      <c r="C111" s="84" t="s">
        <v>121</v>
      </c>
      <c r="D111" s="85" t="s">
        <v>183</v>
      </c>
      <c r="E111" s="84" t="s">
        <v>76</v>
      </c>
      <c r="F111" s="86">
        <v>32.950000000000003</v>
      </c>
      <c r="G111" s="84">
        <v>1811</v>
      </c>
      <c r="H111" s="87">
        <f t="shared" si="4"/>
        <v>59672.450000000004</v>
      </c>
    </row>
    <row r="112" spans="1:8" x14ac:dyDescent="0.25">
      <c r="A112" s="84" t="s">
        <v>67</v>
      </c>
      <c r="B112" s="85" t="s">
        <v>53</v>
      </c>
      <c r="C112" s="84" t="s">
        <v>95</v>
      </c>
      <c r="D112" s="85" t="s">
        <v>266</v>
      </c>
      <c r="E112" s="84" t="s">
        <v>75</v>
      </c>
      <c r="F112" s="86">
        <v>179</v>
      </c>
      <c r="G112" s="84">
        <v>332</v>
      </c>
      <c r="H112" s="87">
        <f t="shared" si="4"/>
        <v>59428</v>
      </c>
    </row>
    <row r="113" spans="1:8" x14ac:dyDescent="0.25">
      <c r="A113" s="84" t="s">
        <v>61</v>
      </c>
      <c r="B113" s="85" t="s">
        <v>72</v>
      </c>
      <c r="C113" s="84" t="s">
        <v>135</v>
      </c>
      <c r="D113" s="85" t="s">
        <v>183</v>
      </c>
      <c r="E113" s="84" t="s">
        <v>205</v>
      </c>
      <c r="F113" s="86">
        <v>24.99</v>
      </c>
      <c r="G113" s="84">
        <v>2331</v>
      </c>
      <c r="H113" s="87">
        <f t="shared" si="4"/>
        <v>58251.689999999995</v>
      </c>
    </row>
    <row r="114" spans="1:8" x14ac:dyDescent="0.25">
      <c r="A114" s="84" t="s">
        <v>61</v>
      </c>
      <c r="B114" s="85" t="s">
        <v>72</v>
      </c>
      <c r="C114" s="84" t="s">
        <v>134</v>
      </c>
      <c r="D114" s="85" t="s">
        <v>183</v>
      </c>
      <c r="E114" s="84" t="s">
        <v>206</v>
      </c>
      <c r="F114" s="86">
        <v>39.950000000000003</v>
      </c>
      <c r="G114" s="84">
        <v>1452</v>
      </c>
      <c r="H114" s="87">
        <f t="shared" si="4"/>
        <v>58007.4</v>
      </c>
    </row>
    <row r="115" spans="1:8" x14ac:dyDescent="0.25">
      <c r="A115" s="84" t="s">
        <v>67</v>
      </c>
      <c r="B115" s="85" t="s">
        <v>53</v>
      </c>
      <c r="C115" s="84" t="s">
        <v>95</v>
      </c>
      <c r="D115" s="85" t="s">
        <v>266</v>
      </c>
      <c r="E115" s="84" t="s">
        <v>56</v>
      </c>
      <c r="F115" s="86">
        <v>179</v>
      </c>
      <c r="G115" s="84">
        <v>322</v>
      </c>
      <c r="H115" s="87">
        <f t="shared" si="4"/>
        <v>57638</v>
      </c>
    </row>
    <row r="116" spans="1:8" x14ac:dyDescent="0.25">
      <c r="A116" s="84" t="s">
        <v>67</v>
      </c>
      <c r="B116" s="85" t="s">
        <v>53</v>
      </c>
      <c r="C116" s="84" t="s">
        <v>128</v>
      </c>
      <c r="D116" s="85" t="s">
        <v>247</v>
      </c>
      <c r="E116" s="84" t="s">
        <v>76</v>
      </c>
      <c r="F116" s="86">
        <v>529</v>
      </c>
      <c r="G116" s="84">
        <v>106</v>
      </c>
      <c r="H116" s="87">
        <f t="shared" si="4"/>
        <v>56074</v>
      </c>
    </row>
    <row r="117" spans="1:8" x14ac:dyDescent="0.25">
      <c r="A117" s="84" t="s">
        <v>61</v>
      </c>
      <c r="B117" s="85" t="s">
        <v>72</v>
      </c>
      <c r="C117" s="84" t="s">
        <v>135</v>
      </c>
      <c r="D117" s="85" t="s">
        <v>183</v>
      </c>
      <c r="E117" s="84" t="s">
        <v>203</v>
      </c>
      <c r="F117" s="86">
        <v>24.99</v>
      </c>
      <c r="G117" s="84">
        <v>2189</v>
      </c>
      <c r="H117" s="87">
        <f t="shared" si="4"/>
        <v>54703.109999999993</v>
      </c>
    </row>
    <row r="118" spans="1:8" x14ac:dyDescent="0.25">
      <c r="A118" s="84" t="s">
        <v>67</v>
      </c>
      <c r="B118" s="85" t="s">
        <v>53</v>
      </c>
      <c r="C118" s="84" t="s">
        <v>88</v>
      </c>
      <c r="D118" s="85" t="s">
        <v>270</v>
      </c>
      <c r="E118" s="84" t="s">
        <v>37</v>
      </c>
      <c r="F118" s="86">
        <v>119</v>
      </c>
      <c r="G118" s="84">
        <v>456</v>
      </c>
      <c r="H118" s="87">
        <f t="shared" si="4"/>
        <v>54264</v>
      </c>
    </row>
    <row r="119" spans="1:8" x14ac:dyDescent="0.25">
      <c r="A119" s="84" t="s">
        <v>61</v>
      </c>
      <c r="B119" s="85" t="s">
        <v>39</v>
      </c>
      <c r="C119" s="84" t="s">
        <v>121</v>
      </c>
      <c r="D119" s="85" t="s">
        <v>185</v>
      </c>
      <c r="E119" s="84" t="s">
        <v>75</v>
      </c>
      <c r="F119" s="86">
        <v>39.950000000000003</v>
      </c>
      <c r="G119" s="84">
        <v>1351</v>
      </c>
      <c r="H119" s="87">
        <f t="shared" si="4"/>
        <v>53972.450000000004</v>
      </c>
    </row>
    <row r="120" spans="1:8" x14ac:dyDescent="0.25">
      <c r="A120" s="84" t="s">
        <v>67</v>
      </c>
      <c r="B120" s="85" t="s">
        <v>72</v>
      </c>
      <c r="C120" s="84" t="s">
        <v>109</v>
      </c>
      <c r="D120" s="85" t="s">
        <v>245</v>
      </c>
      <c r="E120" s="84" t="s">
        <v>37</v>
      </c>
      <c r="F120" s="86">
        <v>214</v>
      </c>
      <c r="G120" s="84">
        <v>251</v>
      </c>
      <c r="H120" s="87">
        <f t="shared" si="4"/>
        <v>53714</v>
      </c>
    </row>
    <row r="121" spans="1:8" x14ac:dyDescent="0.25">
      <c r="A121" s="84" t="s">
        <v>33</v>
      </c>
      <c r="B121" s="85" t="s">
        <v>42</v>
      </c>
      <c r="C121" s="84" t="s">
        <v>140</v>
      </c>
      <c r="D121" s="85" t="s">
        <v>271</v>
      </c>
      <c r="E121" s="84" t="s">
        <v>66</v>
      </c>
      <c r="F121" s="86">
        <v>15.5</v>
      </c>
      <c r="G121" s="84">
        <v>3434</v>
      </c>
      <c r="H121" s="87">
        <f t="shared" si="4"/>
        <v>53227</v>
      </c>
    </row>
    <row r="122" spans="1:8" x14ac:dyDescent="0.25">
      <c r="A122" s="84" t="s">
        <v>61</v>
      </c>
      <c r="B122" s="85" t="s">
        <v>39</v>
      </c>
      <c r="C122" s="84" t="s">
        <v>107</v>
      </c>
      <c r="D122" s="85" t="s">
        <v>183</v>
      </c>
      <c r="E122" s="84" t="s">
        <v>56</v>
      </c>
      <c r="F122" s="86">
        <v>37.950000000000003</v>
      </c>
      <c r="G122" s="84">
        <v>1402</v>
      </c>
      <c r="H122" s="87">
        <f t="shared" si="4"/>
        <v>53205.9</v>
      </c>
    </row>
    <row r="123" spans="1:8" x14ac:dyDescent="0.25">
      <c r="A123" s="84" t="s">
        <v>61</v>
      </c>
      <c r="B123" s="85" t="s">
        <v>39</v>
      </c>
      <c r="C123" s="84" t="s">
        <v>121</v>
      </c>
      <c r="D123" s="85" t="s">
        <v>184</v>
      </c>
      <c r="E123" s="84" t="s">
        <v>81</v>
      </c>
      <c r="F123" s="86">
        <v>44.95</v>
      </c>
      <c r="G123" s="84">
        <v>1168</v>
      </c>
      <c r="H123" s="87">
        <f t="shared" si="4"/>
        <v>52501.600000000006</v>
      </c>
    </row>
    <row r="124" spans="1:8" x14ac:dyDescent="0.25">
      <c r="A124" s="84" t="s">
        <v>67</v>
      </c>
      <c r="B124" s="85" t="s">
        <v>42</v>
      </c>
      <c r="C124" s="84" t="s">
        <v>164</v>
      </c>
      <c r="D124" s="85" t="s">
        <v>272</v>
      </c>
      <c r="E124" s="84" t="s">
        <v>37</v>
      </c>
      <c r="F124" s="86">
        <v>250</v>
      </c>
      <c r="G124" s="84">
        <v>210</v>
      </c>
      <c r="H124" s="87">
        <f t="shared" si="4"/>
        <v>52500</v>
      </c>
    </row>
    <row r="125" spans="1:8" x14ac:dyDescent="0.25">
      <c r="A125" s="84" t="s">
        <v>33</v>
      </c>
      <c r="B125" s="85" t="s">
        <v>46</v>
      </c>
      <c r="C125" s="84" t="s">
        <v>90</v>
      </c>
      <c r="D125" s="85" t="s">
        <v>103</v>
      </c>
      <c r="E125" s="84" t="s">
        <v>104</v>
      </c>
      <c r="F125" s="86">
        <v>16.989999999999998</v>
      </c>
      <c r="G125" s="84">
        <v>3056</v>
      </c>
      <c r="H125" s="87">
        <f t="shared" si="4"/>
        <v>51921.439999999995</v>
      </c>
    </row>
    <row r="126" spans="1:8" x14ac:dyDescent="0.25">
      <c r="A126" s="84" t="s">
        <v>61</v>
      </c>
      <c r="B126" s="85" t="s">
        <v>39</v>
      </c>
      <c r="C126" s="84" t="s">
        <v>105</v>
      </c>
      <c r="D126" s="85" t="s">
        <v>184</v>
      </c>
      <c r="E126" s="84" t="s">
        <v>56</v>
      </c>
      <c r="F126" s="86">
        <v>129.94999999999999</v>
      </c>
      <c r="G126" s="84">
        <v>389</v>
      </c>
      <c r="H126" s="87">
        <f t="shared" si="4"/>
        <v>50550.549999999996</v>
      </c>
    </row>
    <row r="127" spans="1:8" x14ac:dyDescent="0.25">
      <c r="A127" s="84" t="s">
        <v>61</v>
      </c>
      <c r="B127" s="85" t="s">
        <v>39</v>
      </c>
      <c r="C127" s="84" t="s">
        <v>107</v>
      </c>
      <c r="D127" s="85" t="s">
        <v>185</v>
      </c>
      <c r="E127" s="84" t="s">
        <v>83</v>
      </c>
      <c r="F127" s="86">
        <v>43.95</v>
      </c>
      <c r="G127" s="84">
        <v>1147</v>
      </c>
      <c r="H127" s="87">
        <f t="shared" si="4"/>
        <v>50410.65</v>
      </c>
    </row>
    <row r="128" spans="1:8" x14ac:dyDescent="0.25">
      <c r="A128" s="84" t="s">
        <v>61</v>
      </c>
      <c r="B128" s="85" t="s">
        <v>39</v>
      </c>
      <c r="C128" s="84" t="s">
        <v>155</v>
      </c>
      <c r="D128" s="85" t="s">
        <v>185</v>
      </c>
      <c r="E128" s="84" t="s">
        <v>83</v>
      </c>
      <c r="F128" s="86">
        <v>52.95</v>
      </c>
      <c r="G128" s="84">
        <v>935</v>
      </c>
      <c r="H128" s="87">
        <f t="shared" si="4"/>
        <v>49508.25</v>
      </c>
    </row>
    <row r="129" spans="1:8" x14ac:dyDescent="0.25">
      <c r="A129" s="84" t="s">
        <v>61</v>
      </c>
      <c r="B129" s="85" t="s">
        <v>46</v>
      </c>
      <c r="C129" s="84" t="s">
        <v>146</v>
      </c>
      <c r="D129" s="85" t="s">
        <v>273</v>
      </c>
      <c r="E129" s="84" t="s">
        <v>76</v>
      </c>
      <c r="F129" s="86">
        <v>14.99</v>
      </c>
      <c r="G129" s="84">
        <v>3270</v>
      </c>
      <c r="H129" s="87">
        <f t="shared" si="4"/>
        <v>49017.3</v>
      </c>
    </row>
    <row r="130" spans="1:8" x14ac:dyDescent="0.25">
      <c r="A130" s="84" t="s">
        <v>61</v>
      </c>
      <c r="B130" s="85" t="s">
        <v>39</v>
      </c>
      <c r="C130" s="84" t="s">
        <v>107</v>
      </c>
      <c r="D130" s="85" t="s">
        <v>184</v>
      </c>
      <c r="E130" s="84" t="s">
        <v>83</v>
      </c>
      <c r="F130" s="86">
        <v>49.95</v>
      </c>
      <c r="G130" s="84">
        <v>979</v>
      </c>
      <c r="H130" s="87">
        <f t="shared" si="4"/>
        <v>48901.05</v>
      </c>
    </row>
    <row r="131" spans="1:8" x14ac:dyDescent="0.25">
      <c r="A131" s="84" t="s">
        <v>61</v>
      </c>
      <c r="B131" s="85" t="s">
        <v>39</v>
      </c>
      <c r="C131" s="84" t="s">
        <v>105</v>
      </c>
      <c r="D131" s="85" t="s">
        <v>184</v>
      </c>
      <c r="E131" s="84" t="s">
        <v>85</v>
      </c>
      <c r="F131" s="86">
        <v>129.94999999999999</v>
      </c>
      <c r="G131" s="84">
        <v>376</v>
      </c>
      <c r="H131" s="87">
        <f t="shared" si="4"/>
        <v>48861.2</v>
      </c>
    </row>
    <row r="132" spans="1:8" x14ac:dyDescent="0.25">
      <c r="A132" s="84" t="s">
        <v>61</v>
      </c>
      <c r="B132" s="85" t="s">
        <v>72</v>
      </c>
      <c r="C132" s="84" t="s">
        <v>134</v>
      </c>
      <c r="D132" s="85" t="s">
        <v>183</v>
      </c>
      <c r="E132" s="84" t="s">
        <v>204</v>
      </c>
      <c r="F132" s="86">
        <v>39.950000000000003</v>
      </c>
      <c r="G132" s="84">
        <v>1223</v>
      </c>
      <c r="H132" s="87">
        <f t="shared" ref="H132:H195" si="5">F132*G132</f>
        <v>48858.850000000006</v>
      </c>
    </row>
    <row r="133" spans="1:8" x14ac:dyDescent="0.25">
      <c r="A133" s="84" t="s">
        <v>67</v>
      </c>
      <c r="B133" s="85" t="s">
        <v>53</v>
      </c>
      <c r="C133" s="84" t="s">
        <v>88</v>
      </c>
      <c r="D133" s="85" t="s">
        <v>270</v>
      </c>
      <c r="E133" s="84" t="s">
        <v>56</v>
      </c>
      <c r="F133" s="86">
        <v>119</v>
      </c>
      <c r="G133" s="84">
        <v>405</v>
      </c>
      <c r="H133" s="87">
        <f t="shared" si="5"/>
        <v>48195</v>
      </c>
    </row>
    <row r="134" spans="1:8" x14ac:dyDescent="0.25">
      <c r="A134" s="84" t="s">
        <v>61</v>
      </c>
      <c r="B134" s="85" t="s">
        <v>72</v>
      </c>
      <c r="C134" s="84" t="s">
        <v>134</v>
      </c>
      <c r="D134" s="85" t="s">
        <v>183</v>
      </c>
      <c r="E134" s="84" t="s">
        <v>167</v>
      </c>
      <c r="F134" s="86">
        <v>39.950000000000003</v>
      </c>
      <c r="G134" s="84">
        <v>1205</v>
      </c>
      <c r="H134" s="87">
        <f t="shared" si="5"/>
        <v>48139.75</v>
      </c>
    </row>
    <row r="135" spans="1:8" x14ac:dyDescent="0.25">
      <c r="A135" s="84" t="s">
        <v>61</v>
      </c>
      <c r="B135" s="85" t="s">
        <v>39</v>
      </c>
      <c r="C135" s="84" t="s">
        <v>107</v>
      </c>
      <c r="D135" s="85" t="s">
        <v>183</v>
      </c>
      <c r="E135" s="84" t="s">
        <v>85</v>
      </c>
      <c r="F135" s="86">
        <v>37.950000000000003</v>
      </c>
      <c r="G135" s="84">
        <v>1232</v>
      </c>
      <c r="H135" s="87">
        <f t="shared" si="5"/>
        <v>46754.400000000001</v>
      </c>
    </row>
    <row r="136" spans="1:8" x14ac:dyDescent="0.25">
      <c r="A136" s="84" t="s">
        <v>61</v>
      </c>
      <c r="B136" s="85" t="s">
        <v>34</v>
      </c>
      <c r="C136" s="84" t="s">
        <v>100</v>
      </c>
      <c r="D136" s="85" t="s">
        <v>244</v>
      </c>
      <c r="E136" s="84" t="s">
        <v>85</v>
      </c>
      <c r="F136" s="86">
        <v>34.99</v>
      </c>
      <c r="G136" s="84">
        <v>1323</v>
      </c>
      <c r="H136" s="87">
        <f t="shared" si="5"/>
        <v>46291.770000000004</v>
      </c>
    </row>
    <row r="137" spans="1:8" x14ac:dyDescent="0.25">
      <c r="A137" s="84" t="s">
        <v>61</v>
      </c>
      <c r="B137" s="85" t="s">
        <v>72</v>
      </c>
      <c r="C137" s="84" t="s">
        <v>134</v>
      </c>
      <c r="D137" s="85" t="s">
        <v>183</v>
      </c>
      <c r="E137" s="84" t="s">
        <v>205</v>
      </c>
      <c r="F137" s="86">
        <v>39.950000000000003</v>
      </c>
      <c r="G137" s="84">
        <v>1150</v>
      </c>
      <c r="H137" s="87">
        <f t="shared" si="5"/>
        <v>45942.5</v>
      </c>
    </row>
    <row r="138" spans="1:8" x14ac:dyDescent="0.25">
      <c r="A138" s="84" t="s">
        <v>67</v>
      </c>
      <c r="B138" s="85" t="s">
        <v>72</v>
      </c>
      <c r="C138" s="84" t="s">
        <v>126</v>
      </c>
      <c r="D138" s="85" t="s">
        <v>246</v>
      </c>
      <c r="E138" s="84" t="s">
        <v>37</v>
      </c>
      <c r="F138" s="86">
        <v>176</v>
      </c>
      <c r="G138" s="84">
        <v>260</v>
      </c>
      <c r="H138" s="87">
        <f t="shared" si="5"/>
        <v>45760</v>
      </c>
    </row>
    <row r="139" spans="1:8" x14ac:dyDescent="0.25">
      <c r="A139" s="84" t="s">
        <v>61</v>
      </c>
      <c r="B139" s="85" t="s">
        <v>39</v>
      </c>
      <c r="C139" s="84" t="s">
        <v>121</v>
      </c>
      <c r="D139" s="85" t="s">
        <v>183</v>
      </c>
      <c r="E139" s="84" t="s">
        <v>81</v>
      </c>
      <c r="F139" s="86">
        <v>32.950000000000003</v>
      </c>
      <c r="G139" s="84">
        <v>1362</v>
      </c>
      <c r="H139" s="87">
        <f t="shared" si="5"/>
        <v>44877.9</v>
      </c>
    </row>
    <row r="140" spans="1:8" x14ac:dyDescent="0.25">
      <c r="A140" s="84" t="s">
        <v>67</v>
      </c>
      <c r="B140" s="85" t="s">
        <v>39</v>
      </c>
      <c r="C140" s="84" t="s">
        <v>70</v>
      </c>
      <c r="D140" s="85" t="s">
        <v>274</v>
      </c>
      <c r="E140" s="84" t="s">
        <v>40</v>
      </c>
      <c r="F140" s="86">
        <v>245</v>
      </c>
      <c r="G140" s="84">
        <v>182</v>
      </c>
      <c r="H140" s="87">
        <f t="shared" si="5"/>
        <v>44590</v>
      </c>
    </row>
    <row r="141" spans="1:8" x14ac:dyDescent="0.25">
      <c r="A141" s="84" t="s">
        <v>61</v>
      </c>
      <c r="B141" s="85" t="s">
        <v>46</v>
      </c>
      <c r="C141" s="84" t="s">
        <v>130</v>
      </c>
      <c r="D141" s="85" t="s">
        <v>275</v>
      </c>
      <c r="E141" s="84" t="s">
        <v>56</v>
      </c>
      <c r="F141" s="86">
        <v>10.99</v>
      </c>
      <c r="G141" s="84">
        <v>3928</v>
      </c>
      <c r="H141" s="87">
        <f t="shared" si="5"/>
        <v>43168.72</v>
      </c>
    </row>
    <row r="142" spans="1:8" x14ac:dyDescent="0.25">
      <c r="A142" s="84" t="s">
        <v>67</v>
      </c>
      <c r="B142" s="85" t="s">
        <v>53</v>
      </c>
      <c r="C142" s="84" t="s">
        <v>88</v>
      </c>
      <c r="D142" s="85" t="s">
        <v>270</v>
      </c>
      <c r="E142" s="84" t="s">
        <v>40</v>
      </c>
      <c r="F142" s="86">
        <v>119</v>
      </c>
      <c r="G142" s="84">
        <v>361</v>
      </c>
      <c r="H142" s="87">
        <f t="shared" si="5"/>
        <v>42959</v>
      </c>
    </row>
    <row r="143" spans="1:8" x14ac:dyDescent="0.25">
      <c r="A143" s="84" t="s">
        <v>61</v>
      </c>
      <c r="B143" s="85" t="s">
        <v>39</v>
      </c>
      <c r="C143" s="84" t="s">
        <v>155</v>
      </c>
      <c r="D143" s="85" t="s">
        <v>183</v>
      </c>
      <c r="E143" s="84" t="s">
        <v>83</v>
      </c>
      <c r="F143" s="86">
        <v>48.95</v>
      </c>
      <c r="G143" s="84">
        <v>867</v>
      </c>
      <c r="H143" s="87">
        <f t="shared" si="5"/>
        <v>42439.65</v>
      </c>
    </row>
    <row r="144" spans="1:8" x14ac:dyDescent="0.25">
      <c r="A144" s="84" t="s">
        <v>61</v>
      </c>
      <c r="B144" s="85" t="s">
        <v>64</v>
      </c>
      <c r="C144" s="84" t="s">
        <v>114</v>
      </c>
      <c r="D144" s="85" t="s">
        <v>189</v>
      </c>
      <c r="E144" s="84" t="s">
        <v>81</v>
      </c>
      <c r="F144" s="86">
        <v>19.5</v>
      </c>
      <c r="G144" s="84">
        <v>2174</v>
      </c>
      <c r="H144" s="87">
        <f t="shared" si="5"/>
        <v>42393</v>
      </c>
    </row>
    <row r="145" spans="1:8" x14ac:dyDescent="0.25">
      <c r="A145" s="84" t="s">
        <v>33</v>
      </c>
      <c r="B145" s="85" t="s">
        <v>42</v>
      </c>
      <c r="C145" s="84" t="s">
        <v>68</v>
      </c>
      <c r="D145" s="85" t="s">
        <v>276</v>
      </c>
      <c r="E145" s="84" t="s">
        <v>40</v>
      </c>
      <c r="F145" s="86">
        <v>18.5</v>
      </c>
      <c r="G145" s="84">
        <v>2268</v>
      </c>
      <c r="H145" s="87">
        <f t="shared" si="5"/>
        <v>41958</v>
      </c>
    </row>
    <row r="146" spans="1:8" x14ac:dyDescent="0.25">
      <c r="A146" s="84" t="s">
        <v>33</v>
      </c>
      <c r="B146" s="85" t="s">
        <v>46</v>
      </c>
      <c r="C146" s="84" t="s">
        <v>86</v>
      </c>
      <c r="D146" s="85" t="s">
        <v>277</v>
      </c>
      <c r="E146" s="84" t="s">
        <v>56</v>
      </c>
      <c r="F146" s="86">
        <v>12.99</v>
      </c>
      <c r="G146" s="84">
        <v>3216</v>
      </c>
      <c r="H146" s="87">
        <f t="shared" si="5"/>
        <v>41775.840000000004</v>
      </c>
    </row>
    <row r="147" spans="1:8" x14ac:dyDescent="0.25">
      <c r="A147" s="84" t="s">
        <v>33</v>
      </c>
      <c r="B147" s="85" t="s">
        <v>46</v>
      </c>
      <c r="C147" s="84" t="s">
        <v>47</v>
      </c>
      <c r="D147" s="85" t="s">
        <v>103</v>
      </c>
      <c r="E147" s="84" t="s">
        <v>104</v>
      </c>
      <c r="F147" s="86">
        <v>16.989999999999998</v>
      </c>
      <c r="G147" s="84">
        <v>2397</v>
      </c>
      <c r="H147" s="87">
        <f t="shared" si="5"/>
        <v>40725.03</v>
      </c>
    </row>
    <row r="148" spans="1:8" x14ac:dyDescent="0.25">
      <c r="A148" s="84" t="s">
        <v>67</v>
      </c>
      <c r="B148" s="85" t="s">
        <v>64</v>
      </c>
      <c r="C148" s="84" t="s">
        <v>35</v>
      </c>
      <c r="D148" s="85" t="s">
        <v>254</v>
      </c>
      <c r="E148" s="84" t="s">
        <v>40</v>
      </c>
      <c r="F148" s="86">
        <v>89</v>
      </c>
      <c r="G148" s="84">
        <v>452</v>
      </c>
      <c r="H148" s="87">
        <f t="shared" si="5"/>
        <v>40228</v>
      </c>
    </row>
    <row r="149" spans="1:8" x14ac:dyDescent="0.25">
      <c r="A149" s="84" t="s">
        <v>61</v>
      </c>
      <c r="B149" s="85" t="s">
        <v>39</v>
      </c>
      <c r="C149" s="84" t="s">
        <v>121</v>
      </c>
      <c r="D149" s="85" t="s">
        <v>183</v>
      </c>
      <c r="E149" s="84" t="s">
        <v>75</v>
      </c>
      <c r="F149" s="86">
        <v>32.950000000000003</v>
      </c>
      <c r="G149" s="84">
        <v>1212</v>
      </c>
      <c r="H149" s="87">
        <f t="shared" si="5"/>
        <v>39935.4</v>
      </c>
    </row>
    <row r="150" spans="1:8" x14ac:dyDescent="0.25">
      <c r="A150" s="84" t="s">
        <v>33</v>
      </c>
      <c r="B150" s="85" t="s">
        <v>42</v>
      </c>
      <c r="C150" s="84" t="s">
        <v>68</v>
      </c>
      <c r="D150" s="85" t="s">
        <v>276</v>
      </c>
      <c r="E150" s="84" t="s">
        <v>37</v>
      </c>
      <c r="F150" s="86">
        <v>18.5</v>
      </c>
      <c r="G150" s="84">
        <v>2118</v>
      </c>
      <c r="H150" s="87">
        <f t="shared" si="5"/>
        <v>39183</v>
      </c>
    </row>
    <row r="151" spans="1:8" x14ac:dyDescent="0.25">
      <c r="A151" s="84" t="s">
        <v>33</v>
      </c>
      <c r="B151" s="85" t="s">
        <v>46</v>
      </c>
      <c r="C151" s="84" t="s">
        <v>102</v>
      </c>
      <c r="D151" s="85" t="s">
        <v>186</v>
      </c>
      <c r="E151" s="84" t="s">
        <v>56</v>
      </c>
      <c r="F151" s="86">
        <v>28.99</v>
      </c>
      <c r="G151" s="84">
        <v>1340</v>
      </c>
      <c r="H151" s="87">
        <f t="shared" si="5"/>
        <v>38846.6</v>
      </c>
    </row>
    <row r="152" spans="1:8" x14ac:dyDescent="0.25">
      <c r="A152" s="84" t="s">
        <v>67</v>
      </c>
      <c r="B152" s="85" t="s">
        <v>39</v>
      </c>
      <c r="C152" s="84" t="s">
        <v>138</v>
      </c>
      <c r="D152" s="85" t="s">
        <v>268</v>
      </c>
      <c r="E152" s="84" t="s">
        <v>37</v>
      </c>
      <c r="F152" s="86">
        <v>399</v>
      </c>
      <c r="G152" s="84">
        <v>95</v>
      </c>
      <c r="H152" s="87">
        <f t="shared" si="5"/>
        <v>37905</v>
      </c>
    </row>
    <row r="153" spans="1:8" x14ac:dyDescent="0.25">
      <c r="A153" s="84" t="s">
        <v>33</v>
      </c>
      <c r="B153" s="85" t="s">
        <v>46</v>
      </c>
      <c r="C153" s="84" t="s">
        <v>58</v>
      </c>
      <c r="D153" s="85" t="s">
        <v>59</v>
      </c>
      <c r="E153" s="84" t="s">
        <v>56</v>
      </c>
      <c r="F153" s="86">
        <v>8.99</v>
      </c>
      <c r="G153" s="84">
        <v>4167</v>
      </c>
      <c r="H153" s="87">
        <f t="shared" si="5"/>
        <v>37461.33</v>
      </c>
    </row>
    <row r="154" spans="1:8" x14ac:dyDescent="0.25">
      <c r="A154" s="84" t="s">
        <v>61</v>
      </c>
      <c r="B154" s="85" t="s">
        <v>39</v>
      </c>
      <c r="C154" s="84" t="s">
        <v>107</v>
      </c>
      <c r="D154" s="85" t="s">
        <v>183</v>
      </c>
      <c r="E154" s="84" t="s">
        <v>83</v>
      </c>
      <c r="F154" s="86">
        <v>37.950000000000003</v>
      </c>
      <c r="G154" s="84">
        <v>981</v>
      </c>
      <c r="H154" s="87">
        <f t="shared" si="5"/>
        <v>37228.950000000004</v>
      </c>
    </row>
    <row r="155" spans="1:8" x14ac:dyDescent="0.25">
      <c r="A155" s="84" t="s">
        <v>61</v>
      </c>
      <c r="B155" s="85" t="s">
        <v>34</v>
      </c>
      <c r="C155" s="84" t="s">
        <v>60</v>
      </c>
      <c r="D155" s="85" t="s">
        <v>278</v>
      </c>
      <c r="E155" s="84" t="s">
        <v>85</v>
      </c>
      <c r="F155" s="86">
        <v>11.99</v>
      </c>
      <c r="G155" s="84">
        <v>3104</v>
      </c>
      <c r="H155" s="87">
        <f t="shared" si="5"/>
        <v>37216.959999999999</v>
      </c>
    </row>
    <row r="156" spans="1:8" x14ac:dyDescent="0.25">
      <c r="A156" s="84" t="s">
        <v>33</v>
      </c>
      <c r="B156" s="85" t="s">
        <v>46</v>
      </c>
      <c r="C156" s="84" t="s">
        <v>102</v>
      </c>
      <c r="D156" s="85" t="s">
        <v>186</v>
      </c>
      <c r="E156" s="84" t="s">
        <v>50</v>
      </c>
      <c r="F156" s="86">
        <v>28.99</v>
      </c>
      <c r="G156" s="84">
        <v>1274</v>
      </c>
      <c r="H156" s="87">
        <f t="shared" si="5"/>
        <v>36933.259999999995</v>
      </c>
    </row>
    <row r="157" spans="1:8" x14ac:dyDescent="0.25">
      <c r="A157" s="84" t="s">
        <v>61</v>
      </c>
      <c r="B157" s="85" t="s">
        <v>46</v>
      </c>
      <c r="C157" s="84" t="s">
        <v>146</v>
      </c>
      <c r="D157" s="85" t="s">
        <v>273</v>
      </c>
      <c r="E157" s="84" t="s">
        <v>81</v>
      </c>
      <c r="F157" s="86">
        <v>14.99</v>
      </c>
      <c r="G157" s="84">
        <v>2433</v>
      </c>
      <c r="H157" s="87">
        <f t="shared" si="5"/>
        <v>36470.67</v>
      </c>
    </row>
    <row r="158" spans="1:8" x14ac:dyDescent="0.25">
      <c r="A158" s="84" t="s">
        <v>61</v>
      </c>
      <c r="B158" s="85" t="s">
        <v>46</v>
      </c>
      <c r="C158" s="84" t="s">
        <v>146</v>
      </c>
      <c r="D158" s="85" t="s">
        <v>273</v>
      </c>
      <c r="E158" s="84" t="s">
        <v>56</v>
      </c>
      <c r="F158" s="86">
        <v>14.99</v>
      </c>
      <c r="G158" s="84">
        <v>2423</v>
      </c>
      <c r="H158" s="87">
        <f t="shared" si="5"/>
        <v>36320.770000000004</v>
      </c>
    </row>
    <row r="159" spans="1:8" x14ac:dyDescent="0.25">
      <c r="A159" s="84" t="s">
        <v>61</v>
      </c>
      <c r="B159" s="85" t="s">
        <v>39</v>
      </c>
      <c r="C159" s="84" t="s">
        <v>121</v>
      </c>
      <c r="D159" s="85" t="s">
        <v>185</v>
      </c>
      <c r="E159" s="84" t="s">
        <v>76</v>
      </c>
      <c r="F159" s="86">
        <v>39.950000000000003</v>
      </c>
      <c r="G159" s="84">
        <v>896</v>
      </c>
      <c r="H159" s="87">
        <f t="shared" si="5"/>
        <v>35795.200000000004</v>
      </c>
    </row>
    <row r="160" spans="1:8" x14ac:dyDescent="0.25">
      <c r="A160" s="84" t="s">
        <v>61</v>
      </c>
      <c r="B160" s="85" t="s">
        <v>34</v>
      </c>
      <c r="C160" s="84" t="s">
        <v>73</v>
      </c>
      <c r="D160" s="85" t="s">
        <v>279</v>
      </c>
      <c r="E160" s="84" t="s">
        <v>75</v>
      </c>
      <c r="F160" s="86">
        <v>14.99</v>
      </c>
      <c r="G160" s="84">
        <v>2374</v>
      </c>
      <c r="H160" s="87">
        <f t="shared" si="5"/>
        <v>35586.26</v>
      </c>
    </row>
    <row r="161" spans="1:8" x14ac:dyDescent="0.25">
      <c r="A161" s="84" t="s">
        <v>61</v>
      </c>
      <c r="B161" s="85" t="s">
        <v>34</v>
      </c>
      <c r="C161" s="84" t="s">
        <v>73</v>
      </c>
      <c r="D161" s="85" t="s">
        <v>279</v>
      </c>
      <c r="E161" s="84" t="s">
        <v>56</v>
      </c>
      <c r="F161" s="86">
        <v>14.99</v>
      </c>
      <c r="G161" s="84">
        <v>2371</v>
      </c>
      <c r="H161" s="87">
        <f t="shared" si="5"/>
        <v>35541.29</v>
      </c>
    </row>
    <row r="162" spans="1:8" x14ac:dyDescent="0.25">
      <c r="A162" s="84" t="s">
        <v>33</v>
      </c>
      <c r="B162" s="85" t="s">
        <v>42</v>
      </c>
      <c r="C162" s="84" t="s">
        <v>41</v>
      </c>
      <c r="D162" s="85" t="s">
        <v>280</v>
      </c>
      <c r="E162" s="84" t="s">
        <v>40</v>
      </c>
      <c r="F162" s="86">
        <v>27.5</v>
      </c>
      <c r="G162" s="84">
        <v>1280</v>
      </c>
      <c r="H162" s="87">
        <f t="shared" si="5"/>
        <v>35200</v>
      </c>
    </row>
    <row r="163" spans="1:8" x14ac:dyDescent="0.25">
      <c r="A163" s="84" t="s">
        <v>33</v>
      </c>
      <c r="B163" s="85" t="s">
        <v>34</v>
      </c>
      <c r="C163" s="84" t="s">
        <v>32</v>
      </c>
      <c r="D163" s="85" t="s">
        <v>110</v>
      </c>
      <c r="E163" s="84" t="s">
        <v>40</v>
      </c>
      <c r="F163" s="86">
        <v>23.99</v>
      </c>
      <c r="G163" s="84">
        <v>1444</v>
      </c>
      <c r="H163" s="87">
        <f t="shared" si="5"/>
        <v>34641.56</v>
      </c>
    </row>
    <row r="164" spans="1:8" x14ac:dyDescent="0.25">
      <c r="A164" s="84" t="s">
        <v>61</v>
      </c>
      <c r="B164" s="85" t="s">
        <v>46</v>
      </c>
      <c r="C164" s="84" t="s">
        <v>146</v>
      </c>
      <c r="D164" s="85" t="s">
        <v>273</v>
      </c>
      <c r="E164" s="84" t="s">
        <v>170</v>
      </c>
      <c r="F164" s="86">
        <v>14.99</v>
      </c>
      <c r="G164" s="84">
        <v>2259</v>
      </c>
      <c r="H164" s="87">
        <f t="shared" si="5"/>
        <v>33862.410000000003</v>
      </c>
    </row>
    <row r="165" spans="1:8" x14ac:dyDescent="0.25">
      <c r="A165" s="84" t="s">
        <v>33</v>
      </c>
      <c r="B165" s="85" t="s">
        <v>34</v>
      </c>
      <c r="C165" s="84" t="s">
        <v>32</v>
      </c>
      <c r="D165" s="85" t="s">
        <v>110</v>
      </c>
      <c r="E165" s="84" t="s">
        <v>37</v>
      </c>
      <c r="F165" s="86">
        <v>23.99</v>
      </c>
      <c r="G165" s="84">
        <v>1407</v>
      </c>
      <c r="H165" s="87">
        <f t="shared" si="5"/>
        <v>33753.93</v>
      </c>
    </row>
    <row r="166" spans="1:8" x14ac:dyDescent="0.25">
      <c r="A166" s="84" t="s">
        <v>33</v>
      </c>
      <c r="B166" s="85" t="s">
        <v>46</v>
      </c>
      <c r="C166" s="84" t="s">
        <v>143</v>
      </c>
      <c r="D166" s="85" t="s">
        <v>281</v>
      </c>
      <c r="E166" s="84" t="s">
        <v>50</v>
      </c>
      <c r="F166" s="86">
        <v>36.99</v>
      </c>
      <c r="G166" s="84">
        <v>912</v>
      </c>
      <c r="H166" s="87">
        <f t="shared" si="5"/>
        <v>33734.880000000005</v>
      </c>
    </row>
    <row r="167" spans="1:8" x14ac:dyDescent="0.25">
      <c r="A167" s="84" t="s">
        <v>67</v>
      </c>
      <c r="B167" s="85" t="s">
        <v>64</v>
      </c>
      <c r="C167" s="84" t="s">
        <v>43</v>
      </c>
      <c r="D167" s="85" t="s">
        <v>264</v>
      </c>
      <c r="E167" s="84" t="s">
        <v>40</v>
      </c>
      <c r="F167" s="86">
        <v>69</v>
      </c>
      <c r="G167" s="84">
        <v>478</v>
      </c>
      <c r="H167" s="87">
        <f t="shared" si="5"/>
        <v>32982</v>
      </c>
    </row>
    <row r="168" spans="1:8" x14ac:dyDescent="0.25">
      <c r="A168" s="84" t="s">
        <v>33</v>
      </c>
      <c r="B168" s="85" t="s">
        <v>42</v>
      </c>
      <c r="C168" s="84" t="s">
        <v>140</v>
      </c>
      <c r="D168" s="85" t="s">
        <v>271</v>
      </c>
      <c r="E168" s="84" t="s">
        <v>211</v>
      </c>
      <c r="F168" s="86">
        <v>15.5</v>
      </c>
      <c r="G168" s="84">
        <v>2124</v>
      </c>
      <c r="H168" s="87">
        <f t="shared" si="5"/>
        <v>32922</v>
      </c>
    </row>
    <row r="169" spans="1:8" x14ac:dyDescent="0.25">
      <c r="A169" s="84" t="s">
        <v>61</v>
      </c>
      <c r="B169" s="85" t="s">
        <v>64</v>
      </c>
      <c r="C169" s="84" t="s">
        <v>133</v>
      </c>
      <c r="D169" s="85" t="s">
        <v>282</v>
      </c>
      <c r="E169" s="84" t="s">
        <v>75</v>
      </c>
      <c r="F169" s="86">
        <v>22.5</v>
      </c>
      <c r="G169" s="84">
        <v>1463</v>
      </c>
      <c r="H169" s="87">
        <f t="shared" si="5"/>
        <v>32917.5</v>
      </c>
    </row>
    <row r="170" spans="1:8" x14ac:dyDescent="0.25">
      <c r="A170" s="84" t="s">
        <v>33</v>
      </c>
      <c r="B170" s="85" t="s">
        <v>46</v>
      </c>
      <c r="C170" s="84" t="s">
        <v>84</v>
      </c>
      <c r="D170" s="85" t="s">
        <v>154</v>
      </c>
      <c r="E170" s="84" t="s">
        <v>66</v>
      </c>
      <c r="F170" s="86">
        <v>23.99</v>
      </c>
      <c r="G170" s="84">
        <v>1364</v>
      </c>
      <c r="H170" s="87">
        <f t="shared" si="5"/>
        <v>32722.359999999997</v>
      </c>
    </row>
    <row r="171" spans="1:8" x14ac:dyDescent="0.25">
      <c r="A171" s="84" t="s">
        <v>61</v>
      </c>
      <c r="B171" s="85" t="s">
        <v>34</v>
      </c>
      <c r="C171" s="84" t="s">
        <v>73</v>
      </c>
      <c r="D171" s="85" t="s">
        <v>279</v>
      </c>
      <c r="E171" s="84" t="s">
        <v>76</v>
      </c>
      <c r="F171" s="86">
        <v>14.99</v>
      </c>
      <c r="G171" s="84">
        <v>2180</v>
      </c>
      <c r="H171" s="87">
        <f t="shared" si="5"/>
        <v>32678.2</v>
      </c>
    </row>
    <row r="172" spans="1:8" x14ac:dyDescent="0.25">
      <c r="A172" s="84" t="s">
        <v>33</v>
      </c>
      <c r="B172" s="85" t="s">
        <v>46</v>
      </c>
      <c r="C172" s="84" t="s">
        <v>84</v>
      </c>
      <c r="D172" s="85" t="s">
        <v>154</v>
      </c>
      <c r="E172" s="84" t="s">
        <v>50</v>
      </c>
      <c r="F172" s="86">
        <v>23.99</v>
      </c>
      <c r="G172" s="84">
        <v>1344</v>
      </c>
      <c r="H172" s="87">
        <f t="shared" si="5"/>
        <v>32242.559999999998</v>
      </c>
    </row>
    <row r="173" spans="1:8" x14ac:dyDescent="0.25">
      <c r="A173" s="84" t="s">
        <v>33</v>
      </c>
      <c r="B173" s="85" t="s">
        <v>34</v>
      </c>
      <c r="C173" s="84" t="s">
        <v>77</v>
      </c>
      <c r="D173" s="85" t="s">
        <v>78</v>
      </c>
      <c r="E173" s="84" t="s">
        <v>40</v>
      </c>
      <c r="F173" s="86">
        <v>29.99</v>
      </c>
      <c r="G173" s="84">
        <v>1058</v>
      </c>
      <c r="H173" s="87">
        <f t="shared" si="5"/>
        <v>31729.42</v>
      </c>
    </row>
    <row r="174" spans="1:8" x14ac:dyDescent="0.25">
      <c r="A174" s="84" t="s">
        <v>67</v>
      </c>
      <c r="B174" s="85" t="s">
        <v>72</v>
      </c>
      <c r="C174" s="84" t="s">
        <v>54</v>
      </c>
      <c r="D174" s="85" t="s">
        <v>269</v>
      </c>
      <c r="E174" s="84" t="s">
        <v>40</v>
      </c>
      <c r="F174" s="86">
        <v>195</v>
      </c>
      <c r="G174" s="84">
        <v>162</v>
      </c>
      <c r="H174" s="87">
        <f t="shared" si="5"/>
        <v>31590</v>
      </c>
    </row>
    <row r="175" spans="1:8" x14ac:dyDescent="0.25">
      <c r="A175" s="84" t="s">
        <v>33</v>
      </c>
      <c r="B175" s="85" t="s">
        <v>42</v>
      </c>
      <c r="C175" s="84" t="s">
        <v>41</v>
      </c>
      <c r="D175" s="85" t="s">
        <v>280</v>
      </c>
      <c r="E175" s="84" t="s">
        <v>37</v>
      </c>
      <c r="F175" s="86">
        <v>27.5</v>
      </c>
      <c r="G175" s="84">
        <v>1146</v>
      </c>
      <c r="H175" s="87">
        <f t="shared" si="5"/>
        <v>31515</v>
      </c>
    </row>
    <row r="176" spans="1:8" x14ac:dyDescent="0.25">
      <c r="A176" s="84" t="s">
        <v>67</v>
      </c>
      <c r="B176" s="85" t="s">
        <v>72</v>
      </c>
      <c r="C176" s="84" t="s">
        <v>54</v>
      </c>
      <c r="D176" s="85" t="s">
        <v>269</v>
      </c>
      <c r="E176" s="84" t="s">
        <v>37</v>
      </c>
      <c r="F176" s="86">
        <v>195</v>
      </c>
      <c r="G176" s="84">
        <v>160</v>
      </c>
      <c r="H176" s="87">
        <f t="shared" si="5"/>
        <v>31200</v>
      </c>
    </row>
    <row r="177" spans="1:8" x14ac:dyDescent="0.25">
      <c r="A177" s="84" t="s">
        <v>67</v>
      </c>
      <c r="B177" s="85" t="s">
        <v>53</v>
      </c>
      <c r="C177" s="84" t="s">
        <v>95</v>
      </c>
      <c r="D177" s="85" t="s">
        <v>266</v>
      </c>
      <c r="E177" s="84" t="s">
        <v>81</v>
      </c>
      <c r="F177" s="86">
        <v>179</v>
      </c>
      <c r="G177" s="84">
        <v>174</v>
      </c>
      <c r="H177" s="87">
        <f t="shared" si="5"/>
        <v>31146</v>
      </c>
    </row>
    <row r="178" spans="1:8" x14ac:dyDescent="0.25">
      <c r="A178" s="84" t="s">
        <v>33</v>
      </c>
      <c r="B178" s="85" t="s">
        <v>46</v>
      </c>
      <c r="C178" s="84" t="s">
        <v>143</v>
      </c>
      <c r="D178" s="85" t="s">
        <v>281</v>
      </c>
      <c r="E178" s="84" t="s">
        <v>56</v>
      </c>
      <c r="F178" s="86">
        <v>36.99</v>
      </c>
      <c r="G178" s="84">
        <v>841</v>
      </c>
      <c r="H178" s="87">
        <f t="shared" si="5"/>
        <v>31108.59</v>
      </c>
    </row>
    <row r="179" spans="1:8" x14ac:dyDescent="0.25">
      <c r="A179" s="84" t="s">
        <v>67</v>
      </c>
      <c r="B179" s="85" t="s">
        <v>53</v>
      </c>
      <c r="C179" s="84" t="s">
        <v>172</v>
      </c>
      <c r="D179" s="85" t="s">
        <v>261</v>
      </c>
      <c r="E179" s="84" t="s">
        <v>37</v>
      </c>
      <c r="F179" s="86">
        <v>189</v>
      </c>
      <c r="G179" s="84">
        <v>164</v>
      </c>
      <c r="H179" s="87">
        <f t="shared" si="5"/>
        <v>30996</v>
      </c>
    </row>
    <row r="180" spans="1:8" x14ac:dyDescent="0.25">
      <c r="A180" s="84" t="s">
        <v>33</v>
      </c>
      <c r="B180" s="85" t="s">
        <v>46</v>
      </c>
      <c r="C180" s="84" t="s">
        <v>98</v>
      </c>
      <c r="D180" s="85" t="s">
        <v>182</v>
      </c>
      <c r="E180" s="84" t="s">
        <v>104</v>
      </c>
      <c r="F180" s="86">
        <v>16.989999999999998</v>
      </c>
      <c r="G180" s="84">
        <v>1822</v>
      </c>
      <c r="H180" s="87">
        <f t="shared" si="5"/>
        <v>30955.78</v>
      </c>
    </row>
    <row r="181" spans="1:8" x14ac:dyDescent="0.25">
      <c r="A181" s="84" t="s">
        <v>33</v>
      </c>
      <c r="B181" s="85" t="s">
        <v>46</v>
      </c>
      <c r="C181" s="84" t="s">
        <v>84</v>
      </c>
      <c r="D181" s="85" t="s">
        <v>154</v>
      </c>
      <c r="E181" s="84" t="s">
        <v>56</v>
      </c>
      <c r="F181" s="86">
        <v>23.99</v>
      </c>
      <c r="G181" s="84">
        <v>1290</v>
      </c>
      <c r="H181" s="87">
        <f t="shared" si="5"/>
        <v>30947.1</v>
      </c>
    </row>
    <row r="182" spans="1:8" x14ac:dyDescent="0.25">
      <c r="A182" s="84" t="s">
        <v>61</v>
      </c>
      <c r="B182" s="85" t="s">
        <v>64</v>
      </c>
      <c r="C182" s="84" t="s">
        <v>133</v>
      </c>
      <c r="D182" s="85" t="s">
        <v>282</v>
      </c>
      <c r="E182" s="84" t="s">
        <v>76</v>
      </c>
      <c r="F182" s="86">
        <v>22.5</v>
      </c>
      <c r="G182" s="84">
        <v>1357</v>
      </c>
      <c r="H182" s="87">
        <f t="shared" si="5"/>
        <v>30532.5</v>
      </c>
    </row>
    <row r="183" spans="1:8" x14ac:dyDescent="0.25">
      <c r="A183" s="84" t="s">
        <v>67</v>
      </c>
      <c r="B183" s="85" t="s">
        <v>53</v>
      </c>
      <c r="C183" s="84" t="s">
        <v>112</v>
      </c>
      <c r="D183" s="85" t="s">
        <v>253</v>
      </c>
      <c r="E183" s="84" t="s">
        <v>81</v>
      </c>
      <c r="F183" s="86">
        <v>384</v>
      </c>
      <c r="G183" s="84">
        <v>78</v>
      </c>
      <c r="H183" s="87">
        <f t="shared" si="5"/>
        <v>29952</v>
      </c>
    </row>
    <row r="184" spans="1:8" x14ac:dyDescent="0.25">
      <c r="A184" s="84" t="s">
        <v>61</v>
      </c>
      <c r="B184" s="85" t="s">
        <v>46</v>
      </c>
      <c r="C184" s="84" t="s">
        <v>163</v>
      </c>
      <c r="D184" s="85" t="s">
        <v>283</v>
      </c>
      <c r="E184" s="84" t="s">
        <v>56</v>
      </c>
      <c r="F184" s="86">
        <v>5.99</v>
      </c>
      <c r="G184" s="84">
        <v>4968</v>
      </c>
      <c r="H184" s="87">
        <f t="shared" si="5"/>
        <v>29758.32</v>
      </c>
    </row>
    <row r="185" spans="1:8" x14ac:dyDescent="0.25">
      <c r="A185" s="84" t="s">
        <v>61</v>
      </c>
      <c r="B185" s="85" t="s">
        <v>34</v>
      </c>
      <c r="C185" s="84" t="s">
        <v>60</v>
      </c>
      <c r="D185" s="85" t="s">
        <v>278</v>
      </c>
      <c r="E185" s="84" t="s">
        <v>76</v>
      </c>
      <c r="F185" s="86">
        <v>11.99</v>
      </c>
      <c r="G185" s="84">
        <v>2479</v>
      </c>
      <c r="H185" s="87">
        <f t="shared" si="5"/>
        <v>29723.21</v>
      </c>
    </row>
    <row r="186" spans="1:8" x14ac:dyDescent="0.25">
      <c r="A186" s="84" t="s">
        <v>61</v>
      </c>
      <c r="B186" s="85" t="s">
        <v>72</v>
      </c>
      <c r="C186" s="84" t="s">
        <v>135</v>
      </c>
      <c r="D186" s="85" t="s">
        <v>183</v>
      </c>
      <c r="E186" s="84" t="s">
        <v>206</v>
      </c>
      <c r="F186" s="86">
        <v>24.99</v>
      </c>
      <c r="G186" s="84">
        <v>1185</v>
      </c>
      <c r="H186" s="87">
        <f t="shared" si="5"/>
        <v>29613.149999999998</v>
      </c>
    </row>
    <row r="187" spans="1:8" x14ac:dyDescent="0.25">
      <c r="A187" s="84" t="s">
        <v>61</v>
      </c>
      <c r="B187" s="85" t="s">
        <v>46</v>
      </c>
      <c r="C187" s="84" t="s">
        <v>149</v>
      </c>
      <c r="D187" s="85" t="s">
        <v>284</v>
      </c>
      <c r="E187" s="84" t="s">
        <v>56</v>
      </c>
      <c r="F187" s="86">
        <v>8.99</v>
      </c>
      <c r="G187" s="84">
        <v>3266</v>
      </c>
      <c r="H187" s="87">
        <f t="shared" si="5"/>
        <v>29361.34</v>
      </c>
    </row>
    <row r="188" spans="1:8" x14ac:dyDescent="0.25">
      <c r="A188" s="84" t="s">
        <v>33</v>
      </c>
      <c r="B188" s="85" t="s">
        <v>34</v>
      </c>
      <c r="C188" s="84" t="s">
        <v>77</v>
      </c>
      <c r="D188" s="85" t="s">
        <v>78</v>
      </c>
      <c r="E188" s="84" t="s">
        <v>37</v>
      </c>
      <c r="F188" s="86">
        <v>29.99</v>
      </c>
      <c r="G188" s="84">
        <v>978</v>
      </c>
      <c r="H188" s="87">
        <f t="shared" si="5"/>
        <v>29330.219999999998</v>
      </c>
    </row>
    <row r="189" spans="1:8" x14ac:dyDescent="0.25">
      <c r="A189" s="84" t="s">
        <v>61</v>
      </c>
      <c r="B189" s="85" t="s">
        <v>64</v>
      </c>
      <c r="C189" s="84" t="s">
        <v>133</v>
      </c>
      <c r="D189" s="85" t="s">
        <v>282</v>
      </c>
      <c r="E189" s="84" t="s">
        <v>170</v>
      </c>
      <c r="F189" s="86">
        <v>22.5</v>
      </c>
      <c r="G189" s="84">
        <v>1285</v>
      </c>
      <c r="H189" s="87">
        <f t="shared" si="5"/>
        <v>28912.5</v>
      </c>
    </row>
    <row r="190" spans="1:8" x14ac:dyDescent="0.25">
      <c r="A190" s="84" t="s">
        <v>61</v>
      </c>
      <c r="B190" s="85" t="s">
        <v>34</v>
      </c>
      <c r="C190" s="84" t="s">
        <v>60</v>
      </c>
      <c r="D190" s="85" t="s">
        <v>278</v>
      </c>
      <c r="E190" s="84" t="s">
        <v>83</v>
      </c>
      <c r="F190" s="86">
        <v>11.99</v>
      </c>
      <c r="G190" s="84">
        <v>2372</v>
      </c>
      <c r="H190" s="87">
        <f t="shared" si="5"/>
        <v>28440.28</v>
      </c>
    </row>
    <row r="191" spans="1:8" x14ac:dyDescent="0.25">
      <c r="A191" s="84" t="s">
        <v>33</v>
      </c>
      <c r="B191" s="85" t="s">
        <v>46</v>
      </c>
      <c r="C191" s="84" t="s">
        <v>45</v>
      </c>
      <c r="D191" s="85" t="s">
        <v>116</v>
      </c>
      <c r="E191" s="84" t="s">
        <v>50</v>
      </c>
      <c r="F191" s="86">
        <v>19.989999999999998</v>
      </c>
      <c r="G191" s="84">
        <v>1421</v>
      </c>
      <c r="H191" s="87">
        <f t="shared" si="5"/>
        <v>28405.789999999997</v>
      </c>
    </row>
    <row r="192" spans="1:8" x14ac:dyDescent="0.25">
      <c r="A192" s="84" t="s">
        <v>61</v>
      </c>
      <c r="B192" s="85" t="s">
        <v>64</v>
      </c>
      <c r="C192" s="84" t="s">
        <v>122</v>
      </c>
      <c r="D192" s="85" t="s">
        <v>285</v>
      </c>
      <c r="E192" s="84" t="s">
        <v>170</v>
      </c>
      <c r="F192" s="86">
        <v>19.5</v>
      </c>
      <c r="G192" s="84">
        <v>1453</v>
      </c>
      <c r="H192" s="87">
        <f t="shared" si="5"/>
        <v>28333.5</v>
      </c>
    </row>
    <row r="193" spans="1:8" x14ac:dyDescent="0.25">
      <c r="A193" s="84" t="s">
        <v>61</v>
      </c>
      <c r="B193" s="85" t="s">
        <v>34</v>
      </c>
      <c r="C193" s="84" t="s">
        <v>60</v>
      </c>
      <c r="D193" s="85" t="s">
        <v>278</v>
      </c>
      <c r="E193" s="84" t="s">
        <v>56</v>
      </c>
      <c r="F193" s="86">
        <v>11.99</v>
      </c>
      <c r="G193" s="84">
        <v>2341</v>
      </c>
      <c r="H193" s="87">
        <f t="shared" si="5"/>
        <v>28068.59</v>
      </c>
    </row>
    <row r="194" spans="1:8" x14ac:dyDescent="0.25">
      <c r="A194" s="84" t="s">
        <v>61</v>
      </c>
      <c r="B194" s="85" t="s">
        <v>64</v>
      </c>
      <c r="C194" s="84" t="s">
        <v>114</v>
      </c>
      <c r="D194" s="85" t="s">
        <v>189</v>
      </c>
      <c r="E194" s="84" t="s">
        <v>75</v>
      </c>
      <c r="F194" s="86">
        <v>19.5</v>
      </c>
      <c r="G194" s="84">
        <v>1423</v>
      </c>
      <c r="H194" s="87">
        <f t="shared" si="5"/>
        <v>27748.5</v>
      </c>
    </row>
    <row r="195" spans="1:8" x14ac:dyDescent="0.25">
      <c r="A195" s="84" t="s">
        <v>61</v>
      </c>
      <c r="B195" s="85" t="s">
        <v>64</v>
      </c>
      <c r="C195" s="84" t="s">
        <v>114</v>
      </c>
      <c r="D195" s="85" t="s">
        <v>189</v>
      </c>
      <c r="E195" s="84" t="s">
        <v>170</v>
      </c>
      <c r="F195" s="86">
        <v>19.5</v>
      </c>
      <c r="G195" s="84">
        <v>1423</v>
      </c>
      <c r="H195" s="87">
        <f t="shared" si="5"/>
        <v>27748.5</v>
      </c>
    </row>
    <row r="196" spans="1:8" x14ac:dyDescent="0.25">
      <c r="A196" s="84" t="s">
        <v>61</v>
      </c>
      <c r="B196" s="85" t="s">
        <v>34</v>
      </c>
      <c r="C196" s="84" t="s">
        <v>62</v>
      </c>
      <c r="D196" s="85" t="s">
        <v>284</v>
      </c>
      <c r="E196" s="84" t="s">
        <v>85</v>
      </c>
      <c r="F196" s="86">
        <v>7.99</v>
      </c>
      <c r="G196" s="84">
        <v>3452</v>
      </c>
      <c r="H196" s="87">
        <f t="shared" ref="H196:H259" si="6">F196*G196</f>
        <v>27581.48</v>
      </c>
    </row>
    <row r="197" spans="1:8" x14ac:dyDescent="0.25">
      <c r="A197" s="84" t="s">
        <v>61</v>
      </c>
      <c r="B197" s="85" t="s">
        <v>34</v>
      </c>
      <c r="C197" s="84" t="s">
        <v>60</v>
      </c>
      <c r="D197" s="85" t="s">
        <v>278</v>
      </c>
      <c r="E197" s="84" t="s">
        <v>87</v>
      </c>
      <c r="F197" s="86">
        <v>11.99</v>
      </c>
      <c r="G197" s="84">
        <v>2294</v>
      </c>
      <c r="H197" s="87">
        <f t="shared" si="6"/>
        <v>27505.06</v>
      </c>
    </row>
    <row r="198" spans="1:8" x14ac:dyDescent="0.25">
      <c r="A198" s="84" t="s">
        <v>61</v>
      </c>
      <c r="B198" s="85" t="s">
        <v>64</v>
      </c>
      <c r="C198" s="84" t="s">
        <v>122</v>
      </c>
      <c r="D198" s="85" t="s">
        <v>285</v>
      </c>
      <c r="E198" s="84" t="s">
        <v>75</v>
      </c>
      <c r="F198" s="86">
        <v>19.5</v>
      </c>
      <c r="G198" s="84">
        <v>1398</v>
      </c>
      <c r="H198" s="87">
        <f t="shared" si="6"/>
        <v>27261</v>
      </c>
    </row>
    <row r="199" spans="1:8" x14ac:dyDescent="0.25">
      <c r="A199" s="84" t="s">
        <v>61</v>
      </c>
      <c r="B199" s="85" t="s">
        <v>39</v>
      </c>
      <c r="C199" s="84" t="s">
        <v>105</v>
      </c>
      <c r="D199" s="85" t="s">
        <v>185</v>
      </c>
      <c r="E199" s="84" t="s">
        <v>83</v>
      </c>
      <c r="F199" s="86">
        <v>114.95</v>
      </c>
      <c r="G199" s="84">
        <v>237</v>
      </c>
      <c r="H199" s="87">
        <f t="shared" si="6"/>
        <v>27243.15</v>
      </c>
    </row>
    <row r="200" spans="1:8" x14ac:dyDescent="0.25">
      <c r="A200" s="84" t="s">
        <v>61</v>
      </c>
      <c r="B200" s="85" t="s">
        <v>46</v>
      </c>
      <c r="C200" s="84" t="s">
        <v>130</v>
      </c>
      <c r="D200" s="85" t="s">
        <v>275</v>
      </c>
      <c r="E200" s="84" t="s">
        <v>81</v>
      </c>
      <c r="F200" s="86">
        <v>10.99</v>
      </c>
      <c r="G200" s="84">
        <v>2477</v>
      </c>
      <c r="H200" s="87">
        <f t="shared" si="6"/>
        <v>27222.23</v>
      </c>
    </row>
    <row r="201" spans="1:8" x14ac:dyDescent="0.25">
      <c r="A201" s="84" t="s">
        <v>33</v>
      </c>
      <c r="B201" s="85" t="s">
        <v>46</v>
      </c>
      <c r="C201" s="84" t="s">
        <v>45</v>
      </c>
      <c r="D201" s="85" t="s">
        <v>116</v>
      </c>
      <c r="E201" s="84" t="s">
        <v>56</v>
      </c>
      <c r="F201" s="86">
        <v>19.989999999999998</v>
      </c>
      <c r="G201" s="84">
        <v>1340</v>
      </c>
      <c r="H201" s="87">
        <f t="shared" si="6"/>
        <v>26786.6</v>
      </c>
    </row>
    <row r="202" spans="1:8" x14ac:dyDescent="0.25">
      <c r="A202" s="84" t="s">
        <v>33</v>
      </c>
      <c r="B202" s="85" t="s">
        <v>46</v>
      </c>
      <c r="C202" s="84" t="s">
        <v>143</v>
      </c>
      <c r="D202" s="85" t="s">
        <v>281</v>
      </c>
      <c r="E202" s="84" t="s">
        <v>66</v>
      </c>
      <c r="F202" s="86">
        <v>36.99</v>
      </c>
      <c r="G202" s="84">
        <v>720</v>
      </c>
      <c r="H202" s="87">
        <f t="shared" si="6"/>
        <v>26632.800000000003</v>
      </c>
    </row>
    <row r="203" spans="1:8" x14ac:dyDescent="0.25">
      <c r="A203" s="84" t="s">
        <v>61</v>
      </c>
      <c r="B203" s="85" t="s">
        <v>64</v>
      </c>
      <c r="C203" s="84" t="s">
        <v>133</v>
      </c>
      <c r="D203" s="85" t="s">
        <v>282</v>
      </c>
      <c r="E203" s="84" t="s">
        <v>81</v>
      </c>
      <c r="F203" s="86">
        <v>22.5</v>
      </c>
      <c r="G203" s="84">
        <v>1182</v>
      </c>
      <c r="H203" s="87">
        <f t="shared" si="6"/>
        <v>26595</v>
      </c>
    </row>
    <row r="204" spans="1:8" x14ac:dyDescent="0.25">
      <c r="A204" s="84" t="s">
        <v>61</v>
      </c>
      <c r="B204" s="85" t="s">
        <v>39</v>
      </c>
      <c r="C204" s="84" t="s">
        <v>157</v>
      </c>
      <c r="D204" s="85" t="s">
        <v>184</v>
      </c>
      <c r="E204" s="84" t="s">
        <v>76</v>
      </c>
      <c r="F204" s="86">
        <v>54.95</v>
      </c>
      <c r="G204" s="84">
        <v>473</v>
      </c>
      <c r="H204" s="87">
        <f t="shared" si="6"/>
        <v>25991.350000000002</v>
      </c>
    </row>
    <row r="205" spans="1:8" x14ac:dyDescent="0.25">
      <c r="A205" s="84" t="s">
        <v>67</v>
      </c>
      <c r="B205" s="85" t="s">
        <v>39</v>
      </c>
      <c r="C205" s="84" t="s">
        <v>115</v>
      </c>
      <c r="D205" s="85" t="s">
        <v>286</v>
      </c>
      <c r="E205" s="84" t="s">
        <v>37</v>
      </c>
      <c r="F205" s="86">
        <v>499</v>
      </c>
      <c r="G205" s="84">
        <v>52</v>
      </c>
      <c r="H205" s="87">
        <f t="shared" si="6"/>
        <v>25948</v>
      </c>
    </row>
    <row r="206" spans="1:8" x14ac:dyDescent="0.25">
      <c r="A206" s="84" t="s">
        <v>61</v>
      </c>
      <c r="B206" s="85" t="s">
        <v>39</v>
      </c>
      <c r="C206" s="84" t="s">
        <v>105</v>
      </c>
      <c r="D206" s="85" t="s">
        <v>185</v>
      </c>
      <c r="E206" s="84" t="s">
        <v>85</v>
      </c>
      <c r="F206" s="86">
        <v>114.95</v>
      </c>
      <c r="G206" s="84">
        <v>225</v>
      </c>
      <c r="H206" s="87">
        <f t="shared" si="6"/>
        <v>25863.75</v>
      </c>
    </row>
    <row r="207" spans="1:8" x14ac:dyDescent="0.25">
      <c r="A207" s="84" t="s">
        <v>33</v>
      </c>
      <c r="B207" s="85" t="s">
        <v>42</v>
      </c>
      <c r="C207" s="84" t="s">
        <v>140</v>
      </c>
      <c r="D207" s="85" t="s">
        <v>276</v>
      </c>
      <c r="E207" s="84" t="s">
        <v>66</v>
      </c>
      <c r="F207" s="86">
        <v>12.5</v>
      </c>
      <c r="G207" s="84">
        <v>1974</v>
      </c>
      <c r="H207" s="87">
        <f t="shared" si="6"/>
        <v>24675</v>
      </c>
    </row>
    <row r="208" spans="1:8" x14ac:dyDescent="0.25">
      <c r="A208" s="84" t="s">
        <v>61</v>
      </c>
      <c r="B208" s="85" t="s">
        <v>64</v>
      </c>
      <c r="C208" s="84" t="s">
        <v>122</v>
      </c>
      <c r="D208" s="85" t="s">
        <v>285</v>
      </c>
      <c r="E208" s="84" t="s">
        <v>81</v>
      </c>
      <c r="F208" s="86">
        <v>19.5</v>
      </c>
      <c r="G208" s="84">
        <v>1248</v>
      </c>
      <c r="H208" s="87">
        <f t="shared" si="6"/>
        <v>24336</v>
      </c>
    </row>
    <row r="209" spans="1:8" x14ac:dyDescent="0.25">
      <c r="A209" s="84" t="s">
        <v>61</v>
      </c>
      <c r="B209" s="85" t="s">
        <v>64</v>
      </c>
      <c r="C209" s="84" t="s">
        <v>114</v>
      </c>
      <c r="D209" s="85" t="s">
        <v>189</v>
      </c>
      <c r="E209" s="84" t="s">
        <v>76</v>
      </c>
      <c r="F209" s="86">
        <v>19.5</v>
      </c>
      <c r="G209" s="84">
        <v>1226</v>
      </c>
      <c r="H209" s="87">
        <f t="shared" si="6"/>
        <v>23907</v>
      </c>
    </row>
    <row r="210" spans="1:8" x14ac:dyDescent="0.25">
      <c r="A210" s="84" t="s">
        <v>61</v>
      </c>
      <c r="B210" s="85" t="s">
        <v>39</v>
      </c>
      <c r="C210" s="84" t="s">
        <v>157</v>
      </c>
      <c r="D210" s="85" t="s">
        <v>185</v>
      </c>
      <c r="E210" s="84" t="s">
        <v>75</v>
      </c>
      <c r="F210" s="86">
        <v>49.95</v>
      </c>
      <c r="G210" s="84">
        <v>478</v>
      </c>
      <c r="H210" s="87">
        <f t="shared" si="6"/>
        <v>23876.100000000002</v>
      </c>
    </row>
    <row r="211" spans="1:8" x14ac:dyDescent="0.25">
      <c r="A211" s="84" t="s">
        <v>33</v>
      </c>
      <c r="B211" s="85" t="s">
        <v>46</v>
      </c>
      <c r="C211" s="84" t="s">
        <v>45</v>
      </c>
      <c r="D211" s="85" t="s">
        <v>116</v>
      </c>
      <c r="E211" s="84" t="s">
        <v>66</v>
      </c>
      <c r="F211" s="86">
        <v>19.989999999999998</v>
      </c>
      <c r="G211" s="84">
        <v>1192</v>
      </c>
      <c r="H211" s="87">
        <f t="shared" si="6"/>
        <v>23828.079999999998</v>
      </c>
    </row>
    <row r="212" spans="1:8" x14ac:dyDescent="0.25">
      <c r="A212" s="84" t="s">
        <v>67</v>
      </c>
      <c r="B212" s="85" t="s">
        <v>53</v>
      </c>
      <c r="C212" s="84" t="s">
        <v>117</v>
      </c>
      <c r="D212" s="85" t="s">
        <v>257</v>
      </c>
      <c r="E212" s="84" t="s">
        <v>40</v>
      </c>
      <c r="F212" s="86">
        <v>320</v>
      </c>
      <c r="G212" s="84">
        <v>74</v>
      </c>
      <c r="H212" s="87">
        <f t="shared" si="6"/>
        <v>23680</v>
      </c>
    </row>
    <row r="213" spans="1:8" x14ac:dyDescent="0.25">
      <c r="A213" s="84" t="s">
        <v>61</v>
      </c>
      <c r="B213" s="85" t="s">
        <v>34</v>
      </c>
      <c r="C213" s="84" t="s">
        <v>62</v>
      </c>
      <c r="D213" s="85" t="s">
        <v>284</v>
      </c>
      <c r="E213" s="84" t="s">
        <v>81</v>
      </c>
      <c r="F213" s="86">
        <v>7.99</v>
      </c>
      <c r="G213" s="84">
        <v>2960</v>
      </c>
      <c r="H213" s="87">
        <f t="shared" si="6"/>
        <v>23650.400000000001</v>
      </c>
    </row>
    <row r="214" spans="1:8" x14ac:dyDescent="0.25">
      <c r="A214" s="84" t="s">
        <v>67</v>
      </c>
      <c r="B214" s="85" t="s">
        <v>39</v>
      </c>
      <c r="C214" s="84" t="s">
        <v>70</v>
      </c>
      <c r="D214" s="85" t="s">
        <v>287</v>
      </c>
      <c r="E214" s="84" t="s">
        <v>37</v>
      </c>
      <c r="F214" s="86">
        <v>245</v>
      </c>
      <c r="G214" s="84">
        <v>96</v>
      </c>
      <c r="H214" s="87">
        <f t="shared" si="6"/>
        <v>23520</v>
      </c>
    </row>
    <row r="215" spans="1:8" x14ac:dyDescent="0.25">
      <c r="A215" s="84" t="s">
        <v>61</v>
      </c>
      <c r="B215" s="85" t="s">
        <v>46</v>
      </c>
      <c r="C215" s="84" t="s">
        <v>130</v>
      </c>
      <c r="D215" s="85" t="s">
        <v>275</v>
      </c>
      <c r="E215" s="84" t="s">
        <v>76</v>
      </c>
      <c r="F215" s="86">
        <v>10.99</v>
      </c>
      <c r="G215" s="84">
        <v>2138</v>
      </c>
      <c r="H215" s="87">
        <f t="shared" si="6"/>
        <v>23496.62</v>
      </c>
    </row>
    <row r="216" spans="1:8" x14ac:dyDescent="0.25">
      <c r="A216" s="84" t="s">
        <v>67</v>
      </c>
      <c r="B216" s="85" t="s">
        <v>53</v>
      </c>
      <c r="C216" s="84" t="s">
        <v>96</v>
      </c>
      <c r="D216" s="85" t="s">
        <v>259</v>
      </c>
      <c r="E216" s="84" t="s">
        <v>56</v>
      </c>
      <c r="F216" s="86">
        <v>189</v>
      </c>
      <c r="G216" s="84">
        <v>123</v>
      </c>
      <c r="H216" s="87">
        <f t="shared" si="6"/>
        <v>23247</v>
      </c>
    </row>
    <row r="217" spans="1:8" x14ac:dyDescent="0.25">
      <c r="A217" s="84" t="s">
        <v>61</v>
      </c>
      <c r="B217" s="85" t="s">
        <v>46</v>
      </c>
      <c r="C217" s="84" t="s">
        <v>130</v>
      </c>
      <c r="D217" s="85" t="s">
        <v>275</v>
      </c>
      <c r="E217" s="84" t="s">
        <v>170</v>
      </c>
      <c r="F217" s="86">
        <v>10.99</v>
      </c>
      <c r="G217" s="84">
        <v>2104</v>
      </c>
      <c r="H217" s="87">
        <f t="shared" si="6"/>
        <v>23122.959999999999</v>
      </c>
    </row>
    <row r="218" spans="1:8" x14ac:dyDescent="0.25">
      <c r="A218" s="84" t="s">
        <v>67</v>
      </c>
      <c r="B218" s="85" t="s">
        <v>39</v>
      </c>
      <c r="C218" s="84" t="s">
        <v>123</v>
      </c>
      <c r="D218" s="85" t="s">
        <v>262</v>
      </c>
      <c r="E218" s="84" t="s">
        <v>40</v>
      </c>
      <c r="F218" s="86">
        <v>699</v>
      </c>
      <c r="G218" s="84">
        <v>33</v>
      </c>
      <c r="H218" s="87">
        <f t="shared" si="6"/>
        <v>23067</v>
      </c>
    </row>
    <row r="219" spans="1:8" x14ac:dyDescent="0.25">
      <c r="A219" s="84" t="s">
        <v>33</v>
      </c>
      <c r="B219" s="85" t="s">
        <v>46</v>
      </c>
      <c r="C219" s="84" t="s">
        <v>45</v>
      </c>
      <c r="D219" s="85" t="s">
        <v>125</v>
      </c>
      <c r="E219" s="84" t="s">
        <v>56</v>
      </c>
      <c r="F219" s="86">
        <v>14.99</v>
      </c>
      <c r="G219" s="84">
        <v>1469</v>
      </c>
      <c r="H219" s="87">
        <f t="shared" si="6"/>
        <v>22020.31</v>
      </c>
    </row>
    <row r="220" spans="1:8" x14ac:dyDescent="0.25">
      <c r="A220" s="84" t="s">
        <v>67</v>
      </c>
      <c r="B220" s="85" t="s">
        <v>72</v>
      </c>
      <c r="C220" s="84" t="s">
        <v>111</v>
      </c>
      <c r="D220" s="85" t="s">
        <v>288</v>
      </c>
      <c r="E220" s="84" t="s">
        <v>37</v>
      </c>
      <c r="F220" s="86">
        <v>49</v>
      </c>
      <c r="G220" s="84">
        <v>449</v>
      </c>
      <c r="H220" s="87">
        <f t="shared" si="6"/>
        <v>22001</v>
      </c>
    </row>
    <row r="221" spans="1:8" x14ac:dyDescent="0.25">
      <c r="A221" s="84" t="s">
        <v>61</v>
      </c>
      <c r="B221" s="85" t="s">
        <v>34</v>
      </c>
      <c r="C221" s="84" t="s">
        <v>82</v>
      </c>
      <c r="D221" s="85" t="s">
        <v>283</v>
      </c>
      <c r="E221" s="84" t="s">
        <v>85</v>
      </c>
      <c r="F221" s="86">
        <v>4.99</v>
      </c>
      <c r="G221" s="84">
        <v>4403</v>
      </c>
      <c r="H221" s="87">
        <f t="shared" si="6"/>
        <v>21970.97</v>
      </c>
    </row>
    <row r="222" spans="1:8" x14ac:dyDescent="0.25">
      <c r="A222" s="84" t="s">
        <v>52</v>
      </c>
      <c r="B222" s="85" t="s">
        <v>53</v>
      </c>
      <c r="C222" s="84" t="s">
        <v>51</v>
      </c>
      <c r="D222" s="85" t="s">
        <v>289</v>
      </c>
      <c r="E222" s="84" t="s">
        <v>56</v>
      </c>
      <c r="F222" s="86">
        <v>49</v>
      </c>
      <c r="G222" s="84">
        <v>445</v>
      </c>
      <c r="H222" s="87">
        <f t="shared" si="6"/>
        <v>21805</v>
      </c>
    </row>
    <row r="223" spans="1:8" x14ac:dyDescent="0.25">
      <c r="A223" s="84" t="s">
        <v>61</v>
      </c>
      <c r="B223" s="85" t="s">
        <v>46</v>
      </c>
      <c r="C223" s="84" t="s">
        <v>149</v>
      </c>
      <c r="D223" s="85" t="s">
        <v>284</v>
      </c>
      <c r="E223" s="84" t="s">
        <v>81</v>
      </c>
      <c r="F223" s="86">
        <v>8.99</v>
      </c>
      <c r="G223" s="84">
        <v>2422</v>
      </c>
      <c r="H223" s="87">
        <f t="shared" si="6"/>
        <v>21773.78</v>
      </c>
    </row>
    <row r="224" spans="1:8" x14ac:dyDescent="0.25">
      <c r="A224" s="84" t="s">
        <v>61</v>
      </c>
      <c r="B224" s="85" t="s">
        <v>34</v>
      </c>
      <c r="C224" s="84" t="s">
        <v>73</v>
      </c>
      <c r="D224" s="85" t="s">
        <v>279</v>
      </c>
      <c r="E224" s="84" t="s">
        <v>81</v>
      </c>
      <c r="F224" s="86">
        <v>14.99</v>
      </c>
      <c r="G224" s="84">
        <v>1445</v>
      </c>
      <c r="H224" s="87">
        <f t="shared" si="6"/>
        <v>21660.55</v>
      </c>
    </row>
    <row r="225" spans="1:8" x14ac:dyDescent="0.25">
      <c r="A225" s="84" t="s">
        <v>61</v>
      </c>
      <c r="B225" s="85" t="s">
        <v>34</v>
      </c>
      <c r="C225" s="84" t="s">
        <v>73</v>
      </c>
      <c r="D225" s="85" t="s">
        <v>279</v>
      </c>
      <c r="E225" s="84" t="s">
        <v>83</v>
      </c>
      <c r="F225" s="86">
        <v>14.99</v>
      </c>
      <c r="G225" s="84">
        <v>1444</v>
      </c>
      <c r="H225" s="87">
        <f t="shared" si="6"/>
        <v>21645.56</v>
      </c>
    </row>
    <row r="226" spans="1:8" x14ac:dyDescent="0.25">
      <c r="A226" s="84" t="s">
        <v>52</v>
      </c>
      <c r="B226" s="85" t="s">
        <v>53</v>
      </c>
      <c r="C226" s="84" t="s">
        <v>51</v>
      </c>
      <c r="D226" s="85" t="s">
        <v>289</v>
      </c>
      <c r="E226" s="84" t="s">
        <v>40</v>
      </c>
      <c r="F226" s="86">
        <v>49</v>
      </c>
      <c r="G226" s="84">
        <v>436</v>
      </c>
      <c r="H226" s="87">
        <f t="shared" si="6"/>
        <v>21364</v>
      </c>
    </row>
    <row r="227" spans="1:8" x14ac:dyDescent="0.25">
      <c r="A227" s="84" t="s">
        <v>61</v>
      </c>
      <c r="B227" s="85" t="s">
        <v>34</v>
      </c>
      <c r="C227" s="84" t="s">
        <v>82</v>
      </c>
      <c r="D227" s="85" t="s">
        <v>283</v>
      </c>
      <c r="E227" s="84" t="s">
        <v>83</v>
      </c>
      <c r="F227" s="86">
        <v>4.99</v>
      </c>
      <c r="G227" s="84">
        <v>4239</v>
      </c>
      <c r="H227" s="87">
        <f t="shared" si="6"/>
        <v>21152.61</v>
      </c>
    </row>
    <row r="228" spans="1:8" x14ac:dyDescent="0.25">
      <c r="A228" s="84" t="s">
        <v>61</v>
      </c>
      <c r="B228" s="85" t="s">
        <v>34</v>
      </c>
      <c r="C228" s="84" t="s">
        <v>82</v>
      </c>
      <c r="D228" s="85" t="s">
        <v>283</v>
      </c>
      <c r="E228" s="84" t="s">
        <v>81</v>
      </c>
      <c r="F228" s="86">
        <v>4.99</v>
      </c>
      <c r="G228" s="84">
        <v>4234</v>
      </c>
      <c r="H228" s="87">
        <f t="shared" si="6"/>
        <v>21127.66</v>
      </c>
    </row>
    <row r="229" spans="1:8" x14ac:dyDescent="0.25">
      <c r="A229" s="84" t="s">
        <v>61</v>
      </c>
      <c r="B229" s="85" t="s">
        <v>39</v>
      </c>
      <c r="C229" s="84" t="s">
        <v>157</v>
      </c>
      <c r="D229" s="85" t="s">
        <v>183</v>
      </c>
      <c r="E229" s="84" t="s">
        <v>81</v>
      </c>
      <c r="F229" s="86">
        <v>44.95</v>
      </c>
      <c r="G229" s="84">
        <v>470</v>
      </c>
      <c r="H229" s="87">
        <f t="shared" si="6"/>
        <v>21126.5</v>
      </c>
    </row>
    <row r="230" spans="1:8" x14ac:dyDescent="0.25">
      <c r="A230" s="84" t="s">
        <v>61</v>
      </c>
      <c r="B230" s="85" t="s">
        <v>64</v>
      </c>
      <c r="C230" s="84" t="s">
        <v>147</v>
      </c>
      <c r="D230" s="85" t="s">
        <v>263</v>
      </c>
      <c r="E230" s="84" t="s">
        <v>75</v>
      </c>
      <c r="F230" s="86">
        <v>16.75</v>
      </c>
      <c r="G230" s="84">
        <v>1255</v>
      </c>
      <c r="H230" s="87">
        <f t="shared" si="6"/>
        <v>21021.25</v>
      </c>
    </row>
    <row r="231" spans="1:8" x14ac:dyDescent="0.25">
      <c r="A231" s="84" t="s">
        <v>61</v>
      </c>
      <c r="B231" s="85" t="s">
        <v>39</v>
      </c>
      <c r="C231" s="84" t="s">
        <v>157</v>
      </c>
      <c r="D231" s="85" t="s">
        <v>185</v>
      </c>
      <c r="E231" s="84" t="s">
        <v>76</v>
      </c>
      <c r="F231" s="86">
        <v>49.95</v>
      </c>
      <c r="G231" s="84">
        <v>413</v>
      </c>
      <c r="H231" s="87">
        <f t="shared" si="6"/>
        <v>20629.350000000002</v>
      </c>
    </row>
    <row r="232" spans="1:8" x14ac:dyDescent="0.25">
      <c r="A232" s="84" t="s">
        <v>33</v>
      </c>
      <c r="B232" s="85" t="s">
        <v>46</v>
      </c>
      <c r="C232" s="84" t="s">
        <v>45</v>
      </c>
      <c r="D232" s="85" t="s">
        <v>125</v>
      </c>
      <c r="E232" s="84" t="s">
        <v>66</v>
      </c>
      <c r="F232" s="86">
        <v>14.99</v>
      </c>
      <c r="G232" s="84">
        <v>1313</v>
      </c>
      <c r="H232" s="87">
        <f t="shared" si="6"/>
        <v>19681.87</v>
      </c>
    </row>
    <row r="233" spans="1:8" x14ac:dyDescent="0.25">
      <c r="A233" s="84" t="s">
        <v>33</v>
      </c>
      <c r="B233" s="85" t="s">
        <v>46</v>
      </c>
      <c r="C233" s="84" t="s">
        <v>45</v>
      </c>
      <c r="D233" s="85" t="s">
        <v>125</v>
      </c>
      <c r="E233" s="84" t="s">
        <v>50</v>
      </c>
      <c r="F233" s="86">
        <v>14.99</v>
      </c>
      <c r="G233" s="84">
        <v>1310</v>
      </c>
      <c r="H233" s="87">
        <f t="shared" si="6"/>
        <v>19636.900000000001</v>
      </c>
    </row>
    <row r="234" spans="1:8" x14ac:dyDescent="0.25">
      <c r="A234" s="84" t="s">
        <v>61</v>
      </c>
      <c r="B234" s="85" t="s">
        <v>64</v>
      </c>
      <c r="C234" s="84" t="s">
        <v>122</v>
      </c>
      <c r="D234" s="85" t="s">
        <v>285</v>
      </c>
      <c r="E234" s="84" t="s">
        <v>76</v>
      </c>
      <c r="F234" s="86">
        <v>19.5</v>
      </c>
      <c r="G234" s="84">
        <v>996</v>
      </c>
      <c r="H234" s="87">
        <f t="shared" si="6"/>
        <v>19422</v>
      </c>
    </row>
    <row r="235" spans="1:8" x14ac:dyDescent="0.25">
      <c r="A235" s="84" t="s">
        <v>33</v>
      </c>
      <c r="B235" s="85" t="s">
        <v>34</v>
      </c>
      <c r="C235" s="84" t="s">
        <v>65</v>
      </c>
      <c r="D235" s="85" t="s">
        <v>158</v>
      </c>
      <c r="E235" s="84" t="s">
        <v>40</v>
      </c>
      <c r="F235" s="86">
        <v>14.99</v>
      </c>
      <c r="G235" s="84">
        <v>1289</v>
      </c>
      <c r="H235" s="87">
        <f t="shared" si="6"/>
        <v>19322.11</v>
      </c>
    </row>
    <row r="236" spans="1:8" x14ac:dyDescent="0.25">
      <c r="A236" s="84" t="s">
        <v>61</v>
      </c>
      <c r="B236" s="85" t="s">
        <v>46</v>
      </c>
      <c r="C236" s="84" t="s">
        <v>149</v>
      </c>
      <c r="D236" s="85" t="s">
        <v>284</v>
      </c>
      <c r="E236" s="84" t="s">
        <v>170</v>
      </c>
      <c r="F236" s="86">
        <v>8.99</v>
      </c>
      <c r="G236" s="84">
        <v>2127</v>
      </c>
      <c r="H236" s="87">
        <f t="shared" si="6"/>
        <v>19121.73</v>
      </c>
    </row>
    <row r="237" spans="1:8" x14ac:dyDescent="0.25">
      <c r="A237" s="84" t="s">
        <v>61</v>
      </c>
      <c r="B237" s="85" t="s">
        <v>34</v>
      </c>
      <c r="C237" s="84" t="s">
        <v>82</v>
      </c>
      <c r="D237" s="85" t="s">
        <v>283</v>
      </c>
      <c r="E237" s="84" t="s">
        <v>75</v>
      </c>
      <c r="F237" s="86">
        <v>4.99</v>
      </c>
      <c r="G237" s="84">
        <v>3749</v>
      </c>
      <c r="H237" s="87">
        <f t="shared" si="6"/>
        <v>18707.510000000002</v>
      </c>
    </row>
    <row r="238" spans="1:8" x14ac:dyDescent="0.25">
      <c r="A238" s="84" t="s">
        <v>33</v>
      </c>
      <c r="B238" s="85" t="s">
        <v>34</v>
      </c>
      <c r="C238" s="84" t="s">
        <v>65</v>
      </c>
      <c r="D238" s="85" t="s">
        <v>158</v>
      </c>
      <c r="E238" s="84" t="s">
        <v>37</v>
      </c>
      <c r="F238" s="86">
        <v>14.99</v>
      </c>
      <c r="G238" s="84">
        <v>1247</v>
      </c>
      <c r="H238" s="87">
        <f t="shared" si="6"/>
        <v>18692.53</v>
      </c>
    </row>
    <row r="239" spans="1:8" x14ac:dyDescent="0.25">
      <c r="A239" s="84" t="s">
        <v>61</v>
      </c>
      <c r="B239" s="85" t="s">
        <v>34</v>
      </c>
      <c r="C239" s="84" t="s">
        <v>62</v>
      </c>
      <c r="D239" s="85" t="s">
        <v>284</v>
      </c>
      <c r="E239" s="84" t="s">
        <v>76</v>
      </c>
      <c r="F239" s="86">
        <v>7.99</v>
      </c>
      <c r="G239" s="84">
        <v>2265</v>
      </c>
      <c r="H239" s="87">
        <f t="shared" si="6"/>
        <v>18097.350000000002</v>
      </c>
    </row>
    <row r="240" spans="1:8" x14ac:dyDescent="0.25">
      <c r="A240" s="84" t="s">
        <v>61</v>
      </c>
      <c r="B240" s="85" t="s">
        <v>46</v>
      </c>
      <c r="C240" s="84" t="s">
        <v>149</v>
      </c>
      <c r="D240" s="85" t="s">
        <v>284</v>
      </c>
      <c r="E240" s="84" t="s">
        <v>76</v>
      </c>
      <c r="F240" s="86">
        <v>8.99</v>
      </c>
      <c r="G240" s="84">
        <v>2012</v>
      </c>
      <c r="H240" s="87">
        <f t="shared" si="6"/>
        <v>18087.88</v>
      </c>
    </row>
    <row r="241" spans="1:8" x14ac:dyDescent="0.25">
      <c r="A241" s="84" t="s">
        <v>67</v>
      </c>
      <c r="B241" s="85" t="s">
        <v>53</v>
      </c>
      <c r="C241" s="84" t="s">
        <v>112</v>
      </c>
      <c r="D241" s="85" t="s">
        <v>253</v>
      </c>
      <c r="E241" s="84" t="s">
        <v>66</v>
      </c>
      <c r="F241" s="86">
        <v>384</v>
      </c>
      <c r="G241" s="84">
        <v>47</v>
      </c>
      <c r="H241" s="87">
        <f t="shared" si="6"/>
        <v>18048</v>
      </c>
    </row>
    <row r="242" spans="1:8" x14ac:dyDescent="0.25">
      <c r="A242" s="84" t="s">
        <v>61</v>
      </c>
      <c r="B242" s="85" t="s">
        <v>34</v>
      </c>
      <c r="C242" s="84" t="s">
        <v>62</v>
      </c>
      <c r="D242" s="85" t="s">
        <v>284</v>
      </c>
      <c r="E242" s="84" t="s">
        <v>75</v>
      </c>
      <c r="F242" s="86">
        <v>7.99</v>
      </c>
      <c r="G242" s="84">
        <v>2257</v>
      </c>
      <c r="H242" s="87">
        <f t="shared" si="6"/>
        <v>18033.43</v>
      </c>
    </row>
    <row r="243" spans="1:8" x14ac:dyDescent="0.25">
      <c r="A243" s="84" t="s">
        <v>61</v>
      </c>
      <c r="B243" s="85" t="s">
        <v>39</v>
      </c>
      <c r="C243" s="84" t="s">
        <v>157</v>
      </c>
      <c r="D243" s="85" t="s">
        <v>183</v>
      </c>
      <c r="E243" s="84" t="s">
        <v>76</v>
      </c>
      <c r="F243" s="86">
        <v>44.95</v>
      </c>
      <c r="G243" s="84">
        <v>400</v>
      </c>
      <c r="H243" s="87">
        <f t="shared" si="6"/>
        <v>17980</v>
      </c>
    </row>
    <row r="244" spans="1:8" x14ac:dyDescent="0.25">
      <c r="A244" s="84" t="s">
        <v>61</v>
      </c>
      <c r="B244" s="85" t="s">
        <v>39</v>
      </c>
      <c r="C244" s="84" t="s">
        <v>157</v>
      </c>
      <c r="D244" s="85" t="s">
        <v>183</v>
      </c>
      <c r="E244" s="84" t="s">
        <v>75</v>
      </c>
      <c r="F244" s="86">
        <v>44.95</v>
      </c>
      <c r="G244" s="84">
        <v>397</v>
      </c>
      <c r="H244" s="87">
        <f t="shared" si="6"/>
        <v>17845.150000000001</v>
      </c>
    </row>
    <row r="245" spans="1:8" x14ac:dyDescent="0.25">
      <c r="A245" s="84" t="s">
        <v>61</v>
      </c>
      <c r="B245" s="85" t="s">
        <v>34</v>
      </c>
      <c r="C245" s="84" t="s">
        <v>60</v>
      </c>
      <c r="D245" s="85" t="s">
        <v>278</v>
      </c>
      <c r="E245" s="84" t="s">
        <v>75</v>
      </c>
      <c r="F245" s="86">
        <v>11.99</v>
      </c>
      <c r="G245" s="84">
        <v>1479</v>
      </c>
      <c r="H245" s="87">
        <f t="shared" si="6"/>
        <v>17733.21</v>
      </c>
    </row>
    <row r="246" spans="1:8" x14ac:dyDescent="0.25">
      <c r="A246" s="84" t="s">
        <v>61</v>
      </c>
      <c r="B246" s="85" t="s">
        <v>34</v>
      </c>
      <c r="C246" s="84" t="s">
        <v>73</v>
      </c>
      <c r="D246" s="85" t="s">
        <v>279</v>
      </c>
      <c r="E246" s="84" t="s">
        <v>85</v>
      </c>
      <c r="F246" s="86">
        <v>14.99</v>
      </c>
      <c r="G246" s="84">
        <v>1162</v>
      </c>
      <c r="H246" s="87">
        <f t="shared" si="6"/>
        <v>17418.38</v>
      </c>
    </row>
    <row r="247" spans="1:8" x14ac:dyDescent="0.25">
      <c r="A247" s="84" t="s">
        <v>61</v>
      </c>
      <c r="B247" s="85" t="s">
        <v>34</v>
      </c>
      <c r="C247" s="84" t="s">
        <v>62</v>
      </c>
      <c r="D247" s="85" t="s">
        <v>284</v>
      </c>
      <c r="E247" s="84" t="s">
        <v>56</v>
      </c>
      <c r="F247" s="86">
        <v>7.99</v>
      </c>
      <c r="G247" s="84">
        <v>2168</v>
      </c>
      <c r="H247" s="87">
        <f t="shared" si="6"/>
        <v>17322.32</v>
      </c>
    </row>
    <row r="248" spans="1:8" x14ac:dyDescent="0.25">
      <c r="A248" s="84" t="s">
        <v>61</v>
      </c>
      <c r="B248" s="85" t="s">
        <v>34</v>
      </c>
      <c r="C248" s="84" t="s">
        <v>60</v>
      </c>
      <c r="D248" s="85" t="s">
        <v>278</v>
      </c>
      <c r="E248" s="84" t="s">
        <v>81</v>
      </c>
      <c r="F248" s="86">
        <v>11.99</v>
      </c>
      <c r="G248" s="84">
        <v>1439</v>
      </c>
      <c r="H248" s="87">
        <f t="shared" si="6"/>
        <v>17253.61</v>
      </c>
    </row>
    <row r="249" spans="1:8" x14ac:dyDescent="0.25">
      <c r="A249" s="84" t="s">
        <v>61</v>
      </c>
      <c r="B249" s="85" t="s">
        <v>34</v>
      </c>
      <c r="C249" s="84" t="s">
        <v>82</v>
      </c>
      <c r="D249" s="85" t="s">
        <v>283</v>
      </c>
      <c r="E249" s="84" t="s">
        <v>56</v>
      </c>
      <c r="F249" s="86">
        <v>4.99</v>
      </c>
      <c r="G249" s="84">
        <v>3428</v>
      </c>
      <c r="H249" s="87">
        <f t="shared" si="6"/>
        <v>17105.72</v>
      </c>
    </row>
    <row r="250" spans="1:8" x14ac:dyDescent="0.25">
      <c r="A250" s="84" t="s">
        <v>61</v>
      </c>
      <c r="B250" s="85" t="s">
        <v>46</v>
      </c>
      <c r="C250" s="84" t="s">
        <v>163</v>
      </c>
      <c r="D250" s="85" t="s">
        <v>283</v>
      </c>
      <c r="E250" s="84" t="s">
        <v>76</v>
      </c>
      <c r="F250" s="86">
        <v>5.99</v>
      </c>
      <c r="G250" s="84">
        <v>2822</v>
      </c>
      <c r="H250" s="87">
        <f t="shared" si="6"/>
        <v>16903.78</v>
      </c>
    </row>
    <row r="251" spans="1:8" x14ac:dyDescent="0.25">
      <c r="A251" s="84" t="s">
        <v>61</v>
      </c>
      <c r="B251" s="85" t="s">
        <v>34</v>
      </c>
      <c r="C251" s="84" t="s">
        <v>82</v>
      </c>
      <c r="D251" s="85" t="s">
        <v>283</v>
      </c>
      <c r="E251" s="84" t="s">
        <v>76</v>
      </c>
      <c r="F251" s="86">
        <v>4.99</v>
      </c>
      <c r="G251" s="84">
        <v>3340</v>
      </c>
      <c r="H251" s="87">
        <f t="shared" si="6"/>
        <v>16666.600000000002</v>
      </c>
    </row>
    <row r="252" spans="1:8" x14ac:dyDescent="0.25">
      <c r="A252" s="84" t="s">
        <v>61</v>
      </c>
      <c r="B252" s="85" t="s">
        <v>72</v>
      </c>
      <c r="C252" s="84" t="s">
        <v>137</v>
      </c>
      <c r="D252" s="85" t="s">
        <v>290</v>
      </c>
      <c r="E252" s="84" t="s">
        <v>203</v>
      </c>
      <c r="F252" s="86">
        <v>12</v>
      </c>
      <c r="G252" s="84">
        <v>1365</v>
      </c>
      <c r="H252" s="87">
        <f t="shared" si="6"/>
        <v>16380</v>
      </c>
    </row>
    <row r="253" spans="1:8" x14ac:dyDescent="0.25">
      <c r="A253" s="84" t="s">
        <v>52</v>
      </c>
      <c r="B253" s="85" t="s">
        <v>53</v>
      </c>
      <c r="C253" s="84" t="s">
        <v>51</v>
      </c>
      <c r="D253" s="85" t="s">
        <v>289</v>
      </c>
      <c r="E253" s="84" t="s">
        <v>37</v>
      </c>
      <c r="F253" s="86">
        <v>49</v>
      </c>
      <c r="G253" s="84">
        <v>334</v>
      </c>
      <c r="H253" s="87">
        <f t="shared" si="6"/>
        <v>16366</v>
      </c>
    </row>
    <row r="254" spans="1:8" x14ac:dyDescent="0.25">
      <c r="A254" s="84" t="s">
        <v>33</v>
      </c>
      <c r="B254" s="85" t="s">
        <v>42</v>
      </c>
      <c r="C254" s="84" t="s">
        <v>140</v>
      </c>
      <c r="D254" s="85" t="s">
        <v>276</v>
      </c>
      <c r="E254" s="84" t="s">
        <v>211</v>
      </c>
      <c r="F254" s="86">
        <v>12.5</v>
      </c>
      <c r="G254" s="84">
        <v>1289</v>
      </c>
      <c r="H254" s="87">
        <f t="shared" si="6"/>
        <v>16112.5</v>
      </c>
    </row>
    <row r="255" spans="1:8" x14ac:dyDescent="0.25">
      <c r="A255" s="84" t="s">
        <v>61</v>
      </c>
      <c r="B255" s="85" t="s">
        <v>34</v>
      </c>
      <c r="C255" s="84" t="s">
        <v>82</v>
      </c>
      <c r="D255" s="85" t="s">
        <v>283</v>
      </c>
      <c r="E255" s="84" t="s">
        <v>87</v>
      </c>
      <c r="F255" s="86">
        <v>4.99</v>
      </c>
      <c r="G255" s="84">
        <v>3227</v>
      </c>
      <c r="H255" s="87">
        <f t="shared" si="6"/>
        <v>16102.730000000001</v>
      </c>
    </row>
    <row r="256" spans="1:8" x14ac:dyDescent="0.25">
      <c r="A256" s="84" t="s">
        <v>52</v>
      </c>
      <c r="B256" s="85" t="s">
        <v>72</v>
      </c>
      <c r="C256" s="84" t="s">
        <v>99</v>
      </c>
      <c r="D256" s="85" t="s">
        <v>291</v>
      </c>
      <c r="E256" s="84" t="s">
        <v>167</v>
      </c>
      <c r="F256" s="86">
        <v>24.95</v>
      </c>
      <c r="G256" s="84">
        <v>640</v>
      </c>
      <c r="H256" s="87">
        <f t="shared" si="6"/>
        <v>15968</v>
      </c>
    </row>
    <row r="257" spans="1:8" x14ac:dyDescent="0.25">
      <c r="A257" s="84" t="s">
        <v>61</v>
      </c>
      <c r="B257" s="85" t="s">
        <v>72</v>
      </c>
      <c r="C257" s="84" t="s">
        <v>137</v>
      </c>
      <c r="D257" s="85" t="s">
        <v>290</v>
      </c>
      <c r="E257" s="84" t="s">
        <v>205</v>
      </c>
      <c r="F257" s="86">
        <v>12</v>
      </c>
      <c r="G257" s="84">
        <v>1264</v>
      </c>
      <c r="H257" s="87">
        <f t="shared" si="6"/>
        <v>15168</v>
      </c>
    </row>
    <row r="258" spans="1:8" x14ac:dyDescent="0.25">
      <c r="A258" s="84" t="s">
        <v>61</v>
      </c>
      <c r="B258" s="85" t="s">
        <v>34</v>
      </c>
      <c r="C258" s="84" t="s">
        <v>62</v>
      </c>
      <c r="D258" s="85" t="s">
        <v>284</v>
      </c>
      <c r="E258" s="84" t="s">
        <v>83</v>
      </c>
      <c r="F258" s="86">
        <v>7.99</v>
      </c>
      <c r="G258" s="84">
        <v>1870</v>
      </c>
      <c r="H258" s="87">
        <f t="shared" si="6"/>
        <v>14941.300000000001</v>
      </c>
    </row>
    <row r="259" spans="1:8" x14ac:dyDescent="0.25">
      <c r="A259" s="84" t="s">
        <v>52</v>
      </c>
      <c r="B259" s="85" t="s">
        <v>72</v>
      </c>
      <c r="C259" s="84" t="s">
        <v>91</v>
      </c>
      <c r="D259" s="85" t="s">
        <v>291</v>
      </c>
      <c r="E259" s="84" t="s">
        <v>167</v>
      </c>
      <c r="F259" s="86">
        <v>24.95</v>
      </c>
      <c r="G259" s="84">
        <v>595</v>
      </c>
      <c r="H259" s="87">
        <f t="shared" si="6"/>
        <v>14845.25</v>
      </c>
    </row>
    <row r="260" spans="1:8" x14ac:dyDescent="0.25">
      <c r="A260" s="84" t="s">
        <v>61</v>
      </c>
      <c r="B260" s="85" t="s">
        <v>34</v>
      </c>
      <c r="C260" s="84" t="s">
        <v>73</v>
      </c>
      <c r="D260" s="85" t="s">
        <v>279</v>
      </c>
      <c r="E260" s="84" t="s">
        <v>87</v>
      </c>
      <c r="F260" s="86">
        <v>14.99</v>
      </c>
      <c r="G260" s="84">
        <v>989</v>
      </c>
      <c r="H260" s="87">
        <f t="shared" ref="H260:H303" si="7">F260*G260</f>
        <v>14825.11</v>
      </c>
    </row>
    <row r="261" spans="1:8" x14ac:dyDescent="0.25">
      <c r="A261" s="84" t="s">
        <v>61</v>
      </c>
      <c r="B261" s="85" t="s">
        <v>39</v>
      </c>
      <c r="C261" s="84" t="s">
        <v>151</v>
      </c>
      <c r="D261" s="85" t="s">
        <v>292</v>
      </c>
      <c r="E261" s="84" t="s">
        <v>81</v>
      </c>
      <c r="F261" s="86">
        <v>9.99</v>
      </c>
      <c r="G261" s="84">
        <v>1443</v>
      </c>
      <c r="H261" s="87">
        <f t="shared" si="7"/>
        <v>14415.57</v>
      </c>
    </row>
    <row r="262" spans="1:8" x14ac:dyDescent="0.25">
      <c r="A262" s="84" t="s">
        <v>61</v>
      </c>
      <c r="B262" s="85" t="s">
        <v>46</v>
      </c>
      <c r="C262" s="84" t="s">
        <v>163</v>
      </c>
      <c r="D262" s="85" t="s">
        <v>283</v>
      </c>
      <c r="E262" s="84" t="s">
        <v>81</v>
      </c>
      <c r="F262" s="86">
        <v>5.99</v>
      </c>
      <c r="G262" s="84">
        <v>2375</v>
      </c>
      <c r="H262" s="87">
        <f t="shared" si="7"/>
        <v>14226.25</v>
      </c>
    </row>
    <row r="263" spans="1:8" x14ac:dyDescent="0.25">
      <c r="A263" s="84" t="s">
        <v>52</v>
      </c>
      <c r="B263" s="85" t="s">
        <v>53</v>
      </c>
      <c r="C263" s="84" t="s">
        <v>57</v>
      </c>
      <c r="D263" s="85" t="s">
        <v>293</v>
      </c>
      <c r="E263" s="84" t="s">
        <v>37</v>
      </c>
      <c r="F263" s="86">
        <v>29.99</v>
      </c>
      <c r="G263" s="84">
        <v>472</v>
      </c>
      <c r="H263" s="87">
        <f t="shared" si="7"/>
        <v>14155.279999999999</v>
      </c>
    </row>
    <row r="264" spans="1:8" x14ac:dyDescent="0.25">
      <c r="A264" s="84" t="s">
        <v>61</v>
      </c>
      <c r="B264" s="85" t="s">
        <v>72</v>
      </c>
      <c r="C264" s="84" t="s">
        <v>137</v>
      </c>
      <c r="D264" s="85" t="s">
        <v>290</v>
      </c>
      <c r="E264" s="84" t="s">
        <v>204</v>
      </c>
      <c r="F264" s="86">
        <v>12</v>
      </c>
      <c r="G264" s="84">
        <v>1174</v>
      </c>
      <c r="H264" s="87">
        <f t="shared" si="7"/>
        <v>14088</v>
      </c>
    </row>
    <row r="265" spans="1:8" x14ac:dyDescent="0.25">
      <c r="A265" s="84" t="s">
        <v>33</v>
      </c>
      <c r="B265" s="85" t="s">
        <v>46</v>
      </c>
      <c r="C265" s="84" t="s">
        <v>48</v>
      </c>
      <c r="D265" s="85" t="s">
        <v>49</v>
      </c>
      <c r="E265" s="84" t="s">
        <v>50</v>
      </c>
      <c r="F265" s="86">
        <v>10.99</v>
      </c>
      <c r="G265" s="84">
        <v>1267</v>
      </c>
      <c r="H265" s="87">
        <f t="shared" si="7"/>
        <v>13924.33</v>
      </c>
    </row>
    <row r="266" spans="1:8" x14ac:dyDescent="0.25">
      <c r="A266" s="84" t="s">
        <v>67</v>
      </c>
      <c r="B266" s="85" t="s">
        <v>72</v>
      </c>
      <c r="C266" s="84" t="s">
        <v>111</v>
      </c>
      <c r="D266" s="85" t="s">
        <v>288</v>
      </c>
      <c r="E266" s="84" t="s">
        <v>40</v>
      </c>
      <c r="F266" s="86">
        <v>49</v>
      </c>
      <c r="G266" s="84">
        <v>284</v>
      </c>
      <c r="H266" s="87">
        <f t="shared" si="7"/>
        <v>13916</v>
      </c>
    </row>
    <row r="267" spans="1:8" x14ac:dyDescent="0.25">
      <c r="A267" s="84" t="s">
        <v>61</v>
      </c>
      <c r="B267" s="85" t="s">
        <v>46</v>
      </c>
      <c r="C267" s="84" t="s">
        <v>163</v>
      </c>
      <c r="D267" s="85" t="s">
        <v>283</v>
      </c>
      <c r="E267" s="84" t="s">
        <v>170</v>
      </c>
      <c r="F267" s="86">
        <v>5.99</v>
      </c>
      <c r="G267" s="84">
        <v>2205</v>
      </c>
      <c r="H267" s="87">
        <f t="shared" si="7"/>
        <v>13207.95</v>
      </c>
    </row>
    <row r="268" spans="1:8" x14ac:dyDescent="0.25">
      <c r="A268" s="84" t="s">
        <v>61</v>
      </c>
      <c r="B268" s="85" t="s">
        <v>64</v>
      </c>
      <c r="C268" s="84" t="s">
        <v>147</v>
      </c>
      <c r="D268" s="85" t="s">
        <v>263</v>
      </c>
      <c r="E268" s="84" t="s">
        <v>170</v>
      </c>
      <c r="F268" s="86">
        <v>16.75</v>
      </c>
      <c r="G268" s="84">
        <v>787</v>
      </c>
      <c r="H268" s="87">
        <f t="shared" si="7"/>
        <v>13182.25</v>
      </c>
    </row>
    <row r="269" spans="1:8" x14ac:dyDescent="0.25">
      <c r="A269" s="84" t="s">
        <v>33</v>
      </c>
      <c r="B269" s="85" t="s">
        <v>46</v>
      </c>
      <c r="C269" s="84" t="s">
        <v>58</v>
      </c>
      <c r="D269" s="85" t="s">
        <v>59</v>
      </c>
      <c r="E269" s="84" t="s">
        <v>50</v>
      </c>
      <c r="F269" s="86">
        <v>8.99</v>
      </c>
      <c r="G269" s="84">
        <v>1436</v>
      </c>
      <c r="H269" s="87">
        <f t="shared" si="7"/>
        <v>12909.64</v>
      </c>
    </row>
    <row r="270" spans="1:8" x14ac:dyDescent="0.25">
      <c r="A270" s="84" t="s">
        <v>61</v>
      </c>
      <c r="B270" s="85" t="s">
        <v>39</v>
      </c>
      <c r="C270" s="84" t="s">
        <v>162</v>
      </c>
      <c r="D270" s="85" t="s">
        <v>294</v>
      </c>
      <c r="E270" s="84" t="s">
        <v>81</v>
      </c>
      <c r="F270" s="86">
        <v>8.99</v>
      </c>
      <c r="G270" s="84">
        <v>1384</v>
      </c>
      <c r="H270" s="87">
        <f t="shared" si="7"/>
        <v>12442.16</v>
      </c>
    </row>
    <row r="271" spans="1:8" x14ac:dyDescent="0.25">
      <c r="A271" s="84" t="s">
        <v>61</v>
      </c>
      <c r="B271" s="85" t="s">
        <v>39</v>
      </c>
      <c r="C271" s="84" t="s">
        <v>151</v>
      </c>
      <c r="D271" s="85" t="s">
        <v>292</v>
      </c>
      <c r="E271" s="84" t="s">
        <v>75</v>
      </c>
      <c r="F271" s="86">
        <v>9.99</v>
      </c>
      <c r="G271" s="84">
        <v>1216</v>
      </c>
      <c r="H271" s="87">
        <f t="shared" si="7"/>
        <v>12147.84</v>
      </c>
    </row>
    <row r="272" spans="1:8" x14ac:dyDescent="0.25">
      <c r="A272" s="84" t="s">
        <v>61</v>
      </c>
      <c r="B272" s="85" t="s">
        <v>72</v>
      </c>
      <c r="C272" s="84" t="s">
        <v>137</v>
      </c>
      <c r="D272" s="85" t="s">
        <v>290</v>
      </c>
      <c r="E272" s="84" t="s">
        <v>202</v>
      </c>
      <c r="F272" s="86">
        <v>12</v>
      </c>
      <c r="G272" s="84">
        <v>996</v>
      </c>
      <c r="H272" s="87">
        <f t="shared" si="7"/>
        <v>11952</v>
      </c>
    </row>
    <row r="273" spans="1:8" x14ac:dyDescent="0.25">
      <c r="A273" s="84" t="s">
        <v>67</v>
      </c>
      <c r="B273" s="85" t="s">
        <v>53</v>
      </c>
      <c r="C273" s="84" t="s">
        <v>95</v>
      </c>
      <c r="D273" s="85" t="s">
        <v>266</v>
      </c>
      <c r="E273" s="84" t="s">
        <v>170</v>
      </c>
      <c r="F273" s="86">
        <v>179</v>
      </c>
      <c r="G273" s="84">
        <v>66</v>
      </c>
      <c r="H273" s="87">
        <f t="shared" si="7"/>
        <v>11814</v>
      </c>
    </row>
    <row r="274" spans="1:8" x14ac:dyDescent="0.25">
      <c r="A274" s="84" t="s">
        <v>67</v>
      </c>
      <c r="B274" s="85" t="s">
        <v>72</v>
      </c>
      <c r="C274" s="84" t="s">
        <v>111</v>
      </c>
      <c r="D274" s="85" t="s">
        <v>288</v>
      </c>
      <c r="E274" s="84" t="s">
        <v>56</v>
      </c>
      <c r="F274" s="86">
        <v>49</v>
      </c>
      <c r="G274" s="84">
        <v>232</v>
      </c>
      <c r="H274" s="87">
        <f t="shared" si="7"/>
        <v>11368</v>
      </c>
    </row>
    <row r="275" spans="1:8" x14ac:dyDescent="0.25">
      <c r="A275" s="84" t="s">
        <v>33</v>
      </c>
      <c r="B275" s="85" t="s">
        <v>46</v>
      </c>
      <c r="C275" s="84" t="s">
        <v>144</v>
      </c>
      <c r="D275" s="85" t="s">
        <v>212</v>
      </c>
      <c r="E275" s="84" t="s">
        <v>50</v>
      </c>
      <c r="F275" s="86">
        <v>13.99</v>
      </c>
      <c r="G275" s="84">
        <v>810</v>
      </c>
      <c r="H275" s="87">
        <f t="shared" si="7"/>
        <v>11331.9</v>
      </c>
    </row>
    <row r="276" spans="1:8" x14ac:dyDescent="0.25">
      <c r="A276" s="84" t="s">
        <v>33</v>
      </c>
      <c r="B276" s="85" t="s">
        <v>46</v>
      </c>
      <c r="C276" s="84" t="s">
        <v>58</v>
      </c>
      <c r="D276" s="85" t="s">
        <v>59</v>
      </c>
      <c r="E276" s="84" t="s">
        <v>66</v>
      </c>
      <c r="F276" s="86">
        <v>8.99</v>
      </c>
      <c r="G276" s="84">
        <v>1248</v>
      </c>
      <c r="H276" s="87">
        <f t="shared" si="7"/>
        <v>11219.52</v>
      </c>
    </row>
    <row r="277" spans="1:8" x14ac:dyDescent="0.25">
      <c r="A277" s="84" t="s">
        <v>67</v>
      </c>
      <c r="B277" s="85" t="s">
        <v>53</v>
      </c>
      <c r="C277" s="84" t="s">
        <v>95</v>
      </c>
      <c r="D277" s="85" t="s">
        <v>266</v>
      </c>
      <c r="E277" s="84" t="s">
        <v>66</v>
      </c>
      <c r="F277" s="86">
        <v>179</v>
      </c>
      <c r="G277" s="84">
        <v>62</v>
      </c>
      <c r="H277" s="87">
        <f t="shared" si="7"/>
        <v>11098</v>
      </c>
    </row>
    <row r="278" spans="1:8" x14ac:dyDescent="0.25">
      <c r="A278" s="84" t="s">
        <v>61</v>
      </c>
      <c r="B278" s="85" t="s">
        <v>39</v>
      </c>
      <c r="C278" s="84" t="s">
        <v>162</v>
      </c>
      <c r="D278" s="85" t="s">
        <v>294</v>
      </c>
      <c r="E278" s="84" t="s">
        <v>76</v>
      </c>
      <c r="F278" s="86">
        <v>8.99</v>
      </c>
      <c r="G278" s="84">
        <v>1215</v>
      </c>
      <c r="H278" s="87">
        <f t="shared" si="7"/>
        <v>10922.85</v>
      </c>
    </row>
    <row r="279" spans="1:8" x14ac:dyDescent="0.25">
      <c r="A279" s="84" t="s">
        <v>61</v>
      </c>
      <c r="B279" s="85" t="s">
        <v>72</v>
      </c>
      <c r="C279" s="84" t="s">
        <v>137</v>
      </c>
      <c r="D279" s="85" t="s">
        <v>290</v>
      </c>
      <c r="E279" s="84" t="s">
        <v>206</v>
      </c>
      <c r="F279" s="86">
        <v>12</v>
      </c>
      <c r="G279" s="84">
        <v>872</v>
      </c>
      <c r="H279" s="87">
        <f t="shared" si="7"/>
        <v>10464</v>
      </c>
    </row>
    <row r="280" spans="1:8" x14ac:dyDescent="0.25">
      <c r="A280" s="84" t="s">
        <v>61</v>
      </c>
      <c r="B280" s="85" t="s">
        <v>39</v>
      </c>
      <c r="C280" s="84" t="s">
        <v>162</v>
      </c>
      <c r="D280" s="85" t="s">
        <v>294</v>
      </c>
      <c r="E280" s="84" t="s">
        <v>75</v>
      </c>
      <c r="F280" s="86">
        <v>8.99</v>
      </c>
      <c r="G280" s="84">
        <v>1146</v>
      </c>
      <c r="H280" s="87">
        <f t="shared" si="7"/>
        <v>10302.540000000001</v>
      </c>
    </row>
    <row r="281" spans="1:8" x14ac:dyDescent="0.25">
      <c r="A281" s="84" t="s">
        <v>33</v>
      </c>
      <c r="B281" s="85" t="s">
        <v>64</v>
      </c>
      <c r="C281" s="84" t="s">
        <v>132</v>
      </c>
      <c r="D281" s="85" t="s">
        <v>103</v>
      </c>
      <c r="E281" s="84" t="s">
        <v>148</v>
      </c>
      <c r="F281" s="86">
        <v>20.95</v>
      </c>
      <c r="G281" s="84">
        <v>487</v>
      </c>
      <c r="H281" s="87">
        <f t="shared" si="7"/>
        <v>10202.65</v>
      </c>
    </row>
    <row r="282" spans="1:8" x14ac:dyDescent="0.25">
      <c r="A282" s="84" t="s">
        <v>61</v>
      </c>
      <c r="B282" s="85" t="s">
        <v>72</v>
      </c>
      <c r="C282" s="84" t="s">
        <v>136</v>
      </c>
      <c r="D282" s="85" t="s">
        <v>290</v>
      </c>
      <c r="E282" s="84" t="s">
        <v>167</v>
      </c>
      <c r="F282" s="86">
        <v>12</v>
      </c>
      <c r="G282" s="84">
        <v>840</v>
      </c>
      <c r="H282" s="87">
        <f t="shared" si="7"/>
        <v>10080</v>
      </c>
    </row>
    <row r="283" spans="1:8" x14ac:dyDescent="0.25">
      <c r="A283" s="84" t="s">
        <v>61</v>
      </c>
      <c r="B283" s="85" t="s">
        <v>39</v>
      </c>
      <c r="C283" s="84" t="s">
        <v>157</v>
      </c>
      <c r="D283" s="85" t="s">
        <v>185</v>
      </c>
      <c r="E283" s="84" t="s">
        <v>81</v>
      </c>
      <c r="F283" s="86">
        <v>49.95</v>
      </c>
      <c r="G283" s="84">
        <v>188</v>
      </c>
      <c r="H283" s="87">
        <f t="shared" si="7"/>
        <v>9390.6</v>
      </c>
    </row>
    <row r="284" spans="1:8" x14ac:dyDescent="0.25">
      <c r="A284" s="84" t="s">
        <v>61</v>
      </c>
      <c r="B284" s="85" t="s">
        <v>64</v>
      </c>
      <c r="C284" s="84" t="s">
        <v>63</v>
      </c>
      <c r="D284" s="85" t="s">
        <v>295</v>
      </c>
      <c r="E284" s="84" t="s">
        <v>142</v>
      </c>
      <c r="F284" s="86">
        <v>19.989999999999998</v>
      </c>
      <c r="G284" s="84">
        <v>465</v>
      </c>
      <c r="H284" s="87">
        <f t="shared" si="7"/>
        <v>9295.3499999999985</v>
      </c>
    </row>
    <row r="285" spans="1:8" x14ac:dyDescent="0.25">
      <c r="A285" s="84" t="s">
        <v>61</v>
      </c>
      <c r="B285" s="85" t="s">
        <v>34</v>
      </c>
      <c r="C285" s="84" t="s">
        <v>62</v>
      </c>
      <c r="D285" s="85" t="s">
        <v>284</v>
      </c>
      <c r="E285" s="84" t="s">
        <v>87</v>
      </c>
      <c r="F285" s="86">
        <v>7.99</v>
      </c>
      <c r="G285" s="84">
        <v>1107</v>
      </c>
      <c r="H285" s="87">
        <f t="shared" si="7"/>
        <v>8844.93</v>
      </c>
    </row>
    <row r="286" spans="1:8" x14ac:dyDescent="0.25">
      <c r="A286" s="84" t="s">
        <v>61</v>
      </c>
      <c r="B286" s="85" t="s">
        <v>72</v>
      </c>
      <c r="C286" s="84" t="s">
        <v>124</v>
      </c>
      <c r="D286" s="85" t="s">
        <v>290</v>
      </c>
      <c r="E286" s="84" t="s">
        <v>167</v>
      </c>
      <c r="F286" s="86">
        <v>12</v>
      </c>
      <c r="G286" s="84">
        <v>734</v>
      </c>
      <c r="H286" s="87">
        <f t="shared" si="7"/>
        <v>8808</v>
      </c>
    </row>
    <row r="287" spans="1:8" x14ac:dyDescent="0.25">
      <c r="A287" s="84" t="s">
        <v>67</v>
      </c>
      <c r="B287" s="85" t="s">
        <v>53</v>
      </c>
      <c r="C287" s="84" t="s">
        <v>128</v>
      </c>
      <c r="D287" s="85" t="s">
        <v>247</v>
      </c>
      <c r="E287" s="84" t="s">
        <v>81</v>
      </c>
      <c r="F287" s="86">
        <v>529</v>
      </c>
      <c r="G287" s="84">
        <v>16</v>
      </c>
      <c r="H287" s="87">
        <f t="shared" si="7"/>
        <v>8464</v>
      </c>
    </row>
    <row r="288" spans="1:8" x14ac:dyDescent="0.25">
      <c r="A288" s="84" t="s">
        <v>61</v>
      </c>
      <c r="B288" s="85" t="s">
        <v>64</v>
      </c>
      <c r="C288" s="84" t="s">
        <v>63</v>
      </c>
      <c r="D288" s="85" t="s">
        <v>295</v>
      </c>
      <c r="E288" s="84" t="s">
        <v>50</v>
      </c>
      <c r="F288" s="86">
        <v>19.989999999999998</v>
      </c>
      <c r="G288" s="84">
        <v>408</v>
      </c>
      <c r="H288" s="87">
        <f t="shared" si="7"/>
        <v>8155.9199999999992</v>
      </c>
    </row>
    <row r="289" spans="1:8" x14ac:dyDescent="0.25">
      <c r="A289" s="84" t="s">
        <v>61</v>
      </c>
      <c r="B289" s="85" t="s">
        <v>64</v>
      </c>
      <c r="C289" s="84" t="s">
        <v>92</v>
      </c>
      <c r="D289" s="85" t="s">
        <v>296</v>
      </c>
      <c r="E289" s="84" t="s">
        <v>170</v>
      </c>
      <c r="F289" s="86">
        <v>17.5</v>
      </c>
      <c r="G289" s="84">
        <v>458</v>
      </c>
      <c r="H289" s="87">
        <f t="shared" si="7"/>
        <v>8015</v>
      </c>
    </row>
    <row r="290" spans="1:8" x14ac:dyDescent="0.25">
      <c r="A290" s="84" t="s">
        <v>61</v>
      </c>
      <c r="B290" s="85" t="s">
        <v>64</v>
      </c>
      <c r="C290" s="84" t="s">
        <v>147</v>
      </c>
      <c r="D290" s="85" t="s">
        <v>263</v>
      </c>
      <c r="E290" s="84" t="s">
        <v>81</v>
      </c>
      <c r="F290" s="86">
        <v>16.75</v>
      </c>
      <c r="G290" s="84">
        <v>473</v>
      </c>
      <c r="H290" s="87">
        <f t="shared" si="7"/>
        <v>7922.75</v>
      </c>
    </row>
    <row r="291" spans="1:8" x14ac:dyDescent="0.25">
      <c r="A291" s="84" t="s">
        <v>52</v>
      </c>
      <c r="B291" s="85" t="s">
        <v>53</v>
      </c>
      <c r="C291" s="84" t="s">
        <v>57</v>
      </c>
      <c r="D291" s="85" t="s">
        <v>293</v>
      </c>
      <c r="E291" s="84" t="s">
        <v>40</v>
      </c>
      <c r="F291" s="86">
        <v>29.99</v>
      </c>
      <c r="G291" s="84">
        <v>256</v>
      </c>
      <c r="H291" s="87">
        <f t="shared" si="7"/>
        <v>7677.44</v>
      </c>
    </row>
    <row r="292" spans="1:8" x14ac:dyDescent="0.25">
      <c r="A292" s="84" t="s">
        <v>61</v>
      </c>
      <c r="B292" s="85" t="s">
        <v>64</v>
      </c>
      <c r="C292" s="84" t="s">
        <v>92</v>
      </c>
      <c r="D292" s="85" t="s">
        <v>296</v>
      </c>
      <c r="E292" s="84" t="s">
        <v>75</v>
      </c>
      <c r="F292" s="86">
        <v>17.5</v>
      </c>
      <c r="G292" s="84">
        <v>433</v>
      </c>
      <c r="H292" s="87">
        <f t="shared" si="7"/>
        <v>7577.5</v>
      </c>
    </row>
    <row r="293" spans="1:8" x14ac:dyDescent="0.25">
      <c r="A293" s="84" t="s">
        <v>33</v>
      </c>
      <c r="B293" s="85" t="s">
        <v>64</v>
      </c>
      <c r="C293" s="84" t="s">
        <v>132</v>
      </c>
      <c r="D293" s="85" t="s">
        <v>103</v>
      </c>
      <c r="E293" s="84" t="s">
        <v>50</v>
      </c>
      <c r="F293" s="86">
        <v>20.95</v>
      </c>
      <c r="G293" s="84">
        <v>361</v>
      </c>
      <c r="H293" s="87">
        <f t="shared" si="7"/>
        <v>7562.95</v>
      </c>
    </row>
    <row r="294" spans="1:8" x14ac:dyDescent="0.25">
      <c r="A294" s="84" t="s">
        <v>61</v>
      </c>
      <c r="B294" s="85" t="s">
        <v>39</v>
      </c>
      <c r="C294" s="84" t="s">
        <v>151</v>
      </c>
      <c r="D294" s="85" t="s">
        <v>292</v>
      </c>
      <c r="E294" s="84" t="s">
        <v>76</v>
      </c>
      <c r="F294" s="86">
        <v>9.99</v>
      </c>
      <c r="G294" s="84">
        <v>720</v>
      </c>
      <c r="H294" s="87">
        <f t="shared" si="7"/>
        <v>7192.8</v>
      </c>
    </row>
    <row r="295" spans="1:8" x14ac:dyDescent="0.25">
      <c r="A295" s="84" t="s">
        <v>52</v>
      </c>
      <c r="B295" s="85" t="s">
        <v>53</v>
      </c>
      <c r="C295" s="84" t="s">
        <v>57</v>
      </c>
      <c r="D295" s="85" t="s">
        <v>293</v>
      </c>
      <c r="E295" s="84" t="s">
        <v>56</v>
      </c>
      <c r="F295" s="86">
        <v>29.99</v>
      </c>
      <c r="G295" s="84">
        <v>233</v>
      </c>
      <c r="H295" s="87">
        <f t="shared" si="7"/>
        <v>6987.67</v>
      </c>
    </row>
    <row r="296" spans="1:8" x14ac:dyDescent="0.25">
      <c r="A296" s="84" t="s">
        <v>61</v>
      </c>
      <c r="B296" s="85" t="s">
        <v>64</v>
      </c>
      <c r="C296" s="84" t="s">
        <v>63</v>
      </c>
      <c r="D296" s="85" t="s">
        <v>295</v>
      </c>
      <c r="E296" s="84" t="s">
        <v>148</v>
      </c>
      <c r="F296" s="86">
        <v>19.989999999999998</v>
      </c>
      <c r="G296" s="84">
        <v>342</v>
      </c>
      <c r="H296" s="87">
        <f t="shared" si="7"/>
        <v>6836.579999999999</v>
      </c>
    </row>
    <row r="297" spans="1:8" x14ac:dyDescent="0.25">
      <c r="A297" s="84" t="s">
        <v>61</v>
      </c>
      <c r="B297" s="85" t="s">
        <v>64</v>
      </c>
      <c r="C297" s="84" t="s">
        <v>92</v>
      </c>
      <c r="D297" s="85" t="s">
        <v>296</v>
      </c>
      <c r="E297" s="84" t="s">
        <v>81</v>
      </c>
      <c r="F297" s="86">
        <v>17.5</v>
      </c>
      <c r="G297" s="84">
        <v>379</v>
      </c>
      <c r="H297" s="87">
        <f t="shared" si="7"/>
        <v>6632.5</v>
      </c>
    </row>
    <row r="298" spans="1:8" x14ac:dyDescent="0.25">
      <c r="A298" s="84" t="s">
        <v>33</v>
      </c>
      <c r="B298" s="85" t="s">
        <v>64</v>
      </c>
      <c r="C298" s="84" t="s">
        <v>132</v>
      </c>
      <c r="D298" s="85" t="s">
        <v>103</v>
      </c>
      <c r="E298" s="84" t="s">
        <v>150</v>
      </c>
      <c r="F298" s="86">
        <v>20.95</v>
      </c>
      <c r="G298" s="84">
        <v>312</v>
      </c>
      <c r="H298" s="87">
        <f t="shared" si="7"/>
        <v>6536.4</v>
      </c>
    </row>
    <row r="299" spans="1:8" x14ac:dyDescent="0.25">
      <c r="A299" s="84" t="s">
        <v>33</v>
      </c>
      <c r="B299" s="85" t="s">
        <v>64</v>
      </c>
      <c r="C299" s="84" t="s">
        <v>132</v>
      </c>
      <c r="D299" s="85" t="s">
        <v>103</v>
      </c>
      <c r="E299" s="84" t="s">
        <v>142</v>
      </c>
      <c r="F299" s="86">
        <v>20.95</v>
      </c>
      <c r="G299" s="84">
        <v>310</v>
      </c>
      <c r="H299" s="87">
        <f t="shared" si="7"/>
        <v>6494.5</v>
      </c>
    </row>
    <row r="300" spans="1:8" x14ac:dyDescent="0.25">
      <c r="A300" s="84" t="s">
        <v>67</v>
      </c>
      <c r="B300" s="85" t="s">
        <v>53</v>
      </c>
      <c r="C300" s="84" t="s">
        <v>159</v>
      </c>
      <c r="D300" s="85" t="s">
        <v>248</v>
      </c>
      <c r="E300" s="84" t="s">
        <v>40</v>
      </c>
      <c r="F300" s="86">
        <v>455</v>
      </c>
      <c r="G300" s="84">
        <v>14</v>
      </c>
      <c r="H300" s="87">
        <f t="shared" si="7"/>
        <v>6370</v>
      </c>
    </row>
    <row r="301" spans="1:8" x14ac:dyDescent="0.25">
      <c r="A301" s="84" t="s">
        <v>61</v>
      </c>
      <c r="B301" s="85" t="s">
        <v>64</v>
      </c>
      <c r="C301" s="84" t="s">
        <v>92</v>
      </c>
      <c r="D301" s="85" t="s">
        <v>296</v>
      </c>
      <c r="E301" s="84" t="s">
        <v>76</v>
      </c>
      <c r="F301" s="86">
        <v>17.5</v>
      </c>
      <c r="G301" s="84">
        <v>269</v>
      </c>
      <c r="H301" s="87">
        <f t="shared" si="7"/>
        <v>4707.5</v>
      </c>
    </row>
    <row r="302" spans="1:8" x14ac:dyDescent="0.25">
      <c r="A302" s="84" t="s">
        <v>61</v>
      </c>
      <c r="B302" s="85" t="s">
        <v>64</v>
      </c>
      <c r="C302" s="84" t="s">
        <v>63</v>
      </c>
      <c r="D302" s="85" t="s">
        <v>295</v>
      </c>
      <c r="E302" s="84" t="s">
        <v>150</v>
      </c>
      <c r="F302" s="86">
        <v>19.989999999999998</v>
      </c>
      <c r="G302" s="84">
        <v>141</v>
      </c>
      <c r="H302" s="87">
        <f t="shared" si="7"/>
        <v>2818.5899999999997</v>
      </c>
    </row>
    <row r="303" spans="1:8" x14ac:dyDescent="0.25">
      <c r="A303" s="88" t="s">
        <v>67</v>
      </c>
      <c r="B303" s="89" t="s">
        <v>53</v>
      </c>
      <c r="C303" s="88" t="s">
        <v>117</v>
      </c>
      <c r="D303" s="89" t="s">
        <v>257</v>
      </c>
      <c r="E303" s="88" t="s">
        <v>37</v>
      </c>
      <c r="F303" s="90">
        <v>320</v>
      </c>
      <c r="G303" s="88">
        <v>4</v>
      </c>
      <c r="H303" s="91">
        <f t="shared" si="7"/>
        <v>1280</v>
      </c>
    </row>
  </sheetData>
  <pageMargins left="0.75" right="0.75" top="1" bottom="1" header="0.5" footer="0.5"/>
  <pageSetup orientation="portrait" horizontalDpi="4294967292" verticalDpi="4294967292"/>
  <headerFooter>
    <oddHeader>&amp;L&amp;"Calibri,Regular"&amp;K000000&amp;G&amp;C&amp;"Calibri,Regular"&amp;K000000No Obstacles HOME _x000D_2012 Product Line Revenue</oddHead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IF Function</vt:lpstr>
      <vt:lpstr>VLOOKUP-Approximate</vt:lpstr>
      <vt:lpstr>VLOOKUP-Exact</vt:lpstr>
      <vt:lpstr>COUNTIF</vt:lpstr>
      <vt:lpstr>'VLOOKUP-Exact'!Extract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 Jobaer</dc:creator>
  <cp:lastModifiedBy>Ria Jobaer</cp:lastModifiedBy>
  <dcterms:created xsi:type="dcterms:W3CDTF">2017-12-29T14:49:58Z</dcterms:created>
  <dcterms:modified xsi:type="dcterms:W3CDTF">2017-12-30T11:21:37Z</dcterms:modified>
</cp:coreProperties>
</file>