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4400" windowHeight="15600" firstSheet="13" activeTab="16"/>
  </bookViews>
  <sheets>
    <sheet name="pembantu lapangan" sheetId="21" r:id="rId1"/>
    <sheet name="cetak laporan" sheetId="25" r:id="rId2"/>
    <sheet name="honor tim teknis" sheetId="26" r:id="rId3"/>
    <sheet name="Konsumsi" sheetId="24" r:id="rId4"/>
    <sheet name="perjalanan dinas LUAR" sheetId="38" r:id="rId5"/>
    <sheet name="spanduk" sheetId="27" r:id="rId6"/>
    <sheet name="narasumber geo" sheetId="28" r:id="rId7"/>
    <sheet name="moderator" sheetId="29" r:id="rId8"/>
    <sheet name="CD-R" sheetId="30" r:id="rId9"/>
    <sheet name="Ex-Summary" sheetId="31" r:id="rId10"/>
    <sheet name="kertas kebijakan" sheetId="32" r:id="rId11"/>
    <sheet name="konsumsi geo" sheetId="33" r:id="rId12"/>
    <sheet name="laporan" sheetId="34" r:id="rId13"/>
    <sheet name="narsum luar daerah" sheetId="35" r:id="rId14"/>
    <sheet name="Ess. III" sheetId="36" r:id="rId15"/>
    <sheet name="Pa Amin (DIY)" sheetId="41" r:id="rId16"/>
    <sheet name="Heri &amp; Budi (DIY)" sheetId="40" r:id="rId17"/>
    <sheet name="Ess. IV" sheetId="37" r:id="rId18"/>
    <sheet name="TALA 14 FEB 18" sheetId="39" r:id="rId19"/>
    <sheet name="R.I.R.I.N" sheetId="23" r:id="rId20"/>
    <sheet name="Sheet1" sheetId="19" r:id="rId21"/>
  </sheets>
  <definedNames>
    <definedName name="_xlnm.Print_Area" localSheetId="8">'CD-R'!$A$3:$V$33</definedName>
    <definedName name="_xlnm.Print_Area" localSheetId="1">'cetak laporan'!$A$3:$V$33</definedName>
    <definedName name="_xlnm.Print_Area" localSheetId="14">'Ess. III'!$A$3:$V$33</definedName>
    <definedName name="_xlnm.Print_Area" localSheetId="17">'Ess. IV'!$A$3:$V$33</definedName>
    <definedName name="_xlnm.Print_Area" localSheetId="9">'Ex-Summary'!$A$3:$V$33</definedName>
    <definedName name="_xlnm.Print_Area" localSheetId="16">'Heri &amp; Budi (DIY)'!$A$1:$W$32</definedName>
    <definedName name="_xlnm.Print_Area" localSheetId="2">'honor tim teknis'!$A$3:$V$33</definedName>
    <definedName name="_xlnm.Print_Area" localSheetId="10">'kertas kebijakan'!$A$3:$V$33</definedName>
    <definedName name="_xlnm.Print_Area" localSheetId="3">Konsumsi!$A$3:$V$33</definedName>
    <definedName name="_xlnm.Print_Area" localSheetId="11">'konsumsi geo'!$A$3:$V$33</definedName>
    <definedName name="_xlnm.Print_Area" localSheetId="12">laporan!$A$3:$V$33</definedName>
    <definedName name="_xlnm.Print_Area" localSheetId="7">moderator!$A$3:$V$33</definedName>
    <definedName name="_xlnm.Print_Area" localSheetId="6">'narasumber geo'!$A$3:$V$33</definedName>
    <definedName name="_xlnm.Print_Area" localSheetId="13">'narsum luar daerah'!$A$3:$V$33</definedName>
    <definedName name="_xlnm.Print_Area" localSheetId="15">'Pa Amin (DIY)'!$A$3:$V$33</definedName>
    <definedName name="_xlnm.Print_Area" localSheetId="0">'pembantu lapangan'!$A$3:$V$33</definedName>
    <definedName name="_xlnm.Print_Area" localSheetId="4">'perjalanan dinas LUAR'!$A$3:$V$33</definedName>
    <definedName name="_xlnm.Print_Area" localSheetId="19">R.I.R.I.N!$A$3:$V$33</definedName>
    <definedName name="_xlnm.Print_Area" localSheetId="5">spanduk!$A$3:$V$33</definedName>
    <definedName name="_xlnm.Print_Area" localSheetId="18">'TALA 14 FEB 18'!$A$3:$V$33</definedName>
  </definedNames>
  <calcPr calcId="144525"/>
</workbook>
</file>

<file path=xl/calcChain.xml><?xml version="1.0" encoding="utf-8"?>
<calcChain xmlns="http://schemas.openxmlformats.org/spreadsheetml/2006/main">
  <c r="H20" i="40" l="1"/>
  <c r="Q1195" i="41"/>
  <c r="Q1194" i="41"/>
  <c r="H1194" i="41"/>
  <c r="A1194" i="41"/>
  <c r="Q1187" i="41"/>
  <c r="H1182" i="41"/>
  <c r="O1178" i="41"/>
  <c r="G1171" i="41"/>
  <c r="G1169" i="41"/>
  <c r="G1166" i="41"/>
  <c r="E1161" i="41"/>
  <c r="L1138" i="41"/>
  <c r="L1178" i="41"/>
  <c r="Q1115" i="41"/>
  <c r="Q1114" i="41"/>
  <c r="H1114" i="41"/>
  <c r="A1114" i="41"/>
  <c r="Q1107" i="41"/>
  <c r="H1102" i="41"/>
  <c r="G1091" i="41"/>
  <c r="G1089" i="41"/>
  <c r="G1086" i="41"/>
  <c r="E1081" i="41"/>
  <c r="L1058" i="41"/>
  <c r="L1098" i="41"/>
  <c r="Q1034" i="41"/>
  <c r="Q1033" i="41"/>
  <c r="H1033" i="41"/>
  <c r="A1033" i="41"/>
  <c r="Q1026" i="41"/>
  <c r="H1021" i="41"/>
  <c r="G1010" i="41"/>
  <c r="G1008" i="41"/>
  <c r="G1005" i="41"/>
  <c r="E1000" i="41"/>
  <c r="L977" i="41"/>
  <c r="L1017" i="41"/>
  <c r="Q951" i="41"/>
  <c r="Q950" i="41"/>
  <c r="H950" i="41"/>
  <c r="A950" i="41"/>
  <c r="Q943" i="41"/>
  <c r="H938" i="41"/>
  <c r="G929" i="41"/>
  <c r="G927" i="41"/>
  <c r="G924" i="41"/>
  <c r="E919" i="41"/>
  <c r="H896" i="41"/>
  <c r="H936" i="41"/>
  <c r="H941" i="41"/>
  <c r="Q872" i="41"/>
  <c r="Q871" i="41"/>
  <c r="H871" i="41"/>
  <c r="A871" i="41"/>
  <c r="Q864" i="41"/>
  <c r="H859" i="41"/>
  <c r="G848" i="41"/>
  <c r="G846" i="41"/>
  <c r="G843" i="41"/>
  <c r="E838" i="41"/>
  <c r="H817" i="41"/>
  <c r="L815" i="41"/>
  <c r="L855" i="41"/>
  <c r="L814" i="41"/>
  <c r="L854" i="41"/>
  <c r="Q792" i="41"/>
  <c r="Q791" i="41"/>
  <c r="H791" i="41"/>
  <c r="A791" i="41"/>
  <c r="Q784" i="41"/>
  <c r="H779" i="41"/>
  <c r="G768" i="41"/>
  <c r="G766" i="41"/>
  <c r="G763" i="41"/>
  <c r="E758" i="41"/>
  <c r="H737" i="41"/>
  <c r="H777" i="41" s="1"/>
  <c r="H782" i="41" s="1"/>
  <c r="L735" i="41"/>
  <c r="L775" i="41"/>
  <c r="L734" i="41"/>
  <c r="L774" i="41" s="1"/>
  <c r="H710" i="41"/>
  <c r="A710" i="41"/>
  <c r="Q703" i="41"/>
  <c r="H698" i="41"/>
  <c r="H696" i="41"/>
  <c r="H701" i="41"/>
  <c r="G689" i="41"/>
  <c r="G687" i="41"/>
  <c r="E679" i="41"/>
  <c r="H661" i="41"/>
  <c r="Q631" i="41"/>
  <c r="Q630" i="41"/>
  <c r="H630" i="41"/>
  <c r="A630" i="41"/>
  <c r="Q623" i="41"/>
  <c r="H618" i="41"/>
  <c r="G609" i="41"/>
  <c r="G607" i="41"/>
  <c r="E599" i="41"/>
  <c r="H576" i="41"/>
  <c r="H581" i="41" s="1"/>
  <c r="H616" i="41"/>
  <c r="H621" i="41"/>
  <c r="Q551" i="41"/>
  <c r="Q550" i="41"/>
  <c r="H550" i="41"/>
  <c r="A550" i="41"/>
  <c r="Q543" i="41"/>
  <c r="H538" i="41"/>
  <c r="G527" i="41"/>
  <c r="G525" i="41"/>
  <c r="E517" i="41"/>
  <c r="H496" i="41"/>
  <c r="H536" i="41"/>
  <c r="H541" i="41" s="1"/>
  <c r="L494" i="41"/>
  <c r="L534" i="41"/>
  <c r="L493" i="41"/>
  <c r="L533" i="41"/>
  <c r="H468" i="41"/>
  <c r="A468" i="41"/>
  <c r="Q461" i="41"/>
  <c r="H456" i="41"/>
  <c r="H454" i="41"/>
  <c r="H459" i="41"/>
  <c r="G448" i="41"/>
  <c r="G446" i="41"/>
  <c r="E438" i="41"/>
  <c r="H420" i="41"/>
  <c r="H388" i="41"/>
  <c r="A388" i="41"/>
  <c r="Q381" i="41"/>
  <c r="H376" i="41"/>
  <c r="H374" i="41"/>
  <c r="H379" i="41"/>
  <c r="G368" i="41"/>
  <c r="G366" i="41"/>
  <c r="E358" i="41"/>
  <c r="H340" i="41"/>
  <c r="H308" i="41"/>
  <c r="A308" i="41"/>
  <c r="Q301" i="41"/>
  <c r="H296" i="41"/>
  <c r="G288" i="41"/>
  <c r="E278" i="41"/>
  <c r="H255" i="41"/>
  <c r="H294" i="41" s="1"/>
  <c r="H299" i="41" s="1"/>
  <c r="G247" i="41"/>
  <c r="G286" i="41" s="1"/>
  <c r="H229" i="41"/>
  <c r="A229" i="41"/>
  <c r="Q222" i="41"/>
  <c r="H215" i="41"/>
  <c r="H220" i="41" s="1"/>
  <c r="G209" i="41"/>
  <c r="G207" i="41"/>
  <c r="E199" i="41"/>
  <c r="H179" i="41"/>
  <c r="H150" i="41"/>
  <c r="Q143" i="41"/>
  <c r="H138" i="41"/>
  <c r="G130" i="41"/>
  <c r="H96" i="41"/>
  <c r="H136" i="41"/>
  <c r="H141" i="41"/>
  <c r="G88" i="41"/>
  <c r="G128" i="41"/>
  <c r="H73" i="41"/>
  <c r="A73" i="41"/>
  <c r="H72" i="41"/>
  <c r="A72" i="41"/>
  <c r="Q65" i="41"/>
  <c r="H61" i="41"/>
  <c r="H59" i="41"/>
  <c r="H58" i="41"/>
  <c r="H63" i="41" s="1"/>
  <c r="G52" i="41"/>
  <c r="G50" i="41"/>
  <c r="E42" i="41"/>
  <c r="E80" i="41"/>
  <c r="E120" i="41"/>
  <c r="H20" i="41"/>
  <c r="H23" i="41" s="1"/>
  <c r="H60" i="41"/>
  <c r="H501" i="41"/>
  <c r="H742" i="41"/>
  <c r="H901" i="41"/>
  <c r="H979" i="41"/>
  <c r="H984" i="41" s="1"/>
  <c r="H1060" i="41"/>
  <c r="H1140" i="41"/>
  <c r="H1180" i="41" s="1"/>
  <c r="H1185" i="41" s="1"/>
  <c r="H101" i="41"/>
  <c r="H260" i="41"/>
  <c r="R1194" i="40"/>
  <c r="R1193" i="40"/>
  <c r="I1193" i="40"/>
  <c r="A1193" i="40"/>
  <c r="R1186" i="40"/>
  <c r="I1181" i="40"/>
  <c r="P1177" i="40"/>
  <c r="H1170" i="40"/>
  <c r="H1168" i="40"/>
  <c r="H1165" i="40"/>
  <c r="E1160" i="40"/>
  <c r="M1137" i="40"/>
  <c r="M1177" i="40" s="1"/>
  <c r="R1114" i="40"/>
  <c r="R1113" i="40"/>
  <c r="I1113" i="40"/>
  <c r="A1113" i="40"/>
  <c r="R1106" i="40"/>
  <c r="I1101" i="40"/>
  <c r="H1090" i="40"/>
  <c r="H1088" i="40"/>
  <c r="H1085" i="40"/>
  <c r="E1080" i="40"/>
  <c r="M1057" i="40"/>
  <c r="M1097" i="40" s="1"/>
  <c r="R1033" i="40"/>
  <c r="R1032" i="40"/>
  <c r="I1032" i="40"/>
  <c r="A1032" i="40"/>
  <c r="R1025" i="40"/>
  <c r="I1020" i="40"/>
  <c r="H1009" i="40"/>
  <c r="H1007" i="40"/>
  <c r="H1004" i="40"/>
  <c r="E999" i="40"/>
  <c r="M976" i="40"/>
  <c r="I978" i="40" s="1"/>
  <c r="M1016" i="40"/>
  <c r="R950" i="40"/>
  <c r="R949" i="40"/>
  <c r="I949" i="40"/>
  <c r="A949" i="40"/>
  <c r="R942" i="40"/>
  <c r="I937" i="40"/>
  <c r="H928" i="40"/>
  <c r="H926" i="40"/>
  <c r="H923" i="40"/>
  <c r="E918" i="40"/>
  <c r="I895" i="40"/>
  <c r="I935" i="40" s="1"/>
  <c r="I940" i="40"/>
  <c r="R871" i="40"/>
  <c r="R870" i="40"/>
  <c r="I870" i="40"/>
  <c r="A870" i="40"/>
  <c r="R863" i="40"/>
  <c r="I858" i="40"/>
  <c r="H847" i="40"/>
  <c r="H845" i="40"/>
  <c r="H842" i="40"/>
  <c r="E837" i="40"/>
  <c r="I816" i="40"/>
  <c r="I821" i="40" s="1"/>
  <c r="M814" i="40"/>
  <c r="M854" i="40" s="1"/>
  <c r="M813" i="40"/>
  <c r="M853" i="40"/>
  <c r="R791" i="40"/>
  <c r="R790" i="40"/>
  <c r="I790" i="40"/>
  <c r="A790" i="40"/>
  <c r="R783" i="40"/>
  <c r="I778" i="40"/>
  <c r="H767" i="40"/>
  <c r="H765" i="40"/>
  <c r="H762" i="40"/>
  <c r="E757" i="40"/>
  <c r="I736" i="40"/>
  <c r="I741" i="40" s="1"/>
  <c r="I776" i="40"/>
  <c r="I781" i="40" s="1"/>
  <c r="M734" i="40"/>
  <c r="M774" i="40"/>
  <c r="M733" i="40"/>
  <c r="M773" i="40"/>
  <c r="I709" i="40"/>
  <c r="A709" i="40"/>
  <c r="R702" i="40"/>
  <c r="I697" i="40"/>
  <c r="I695" i="40"/>
  <c r="I700" i="40"/>
  <c r="H688" i="40"/>
  <c r="H686" i="40"/>
  <c r="E678" i="40"/>
  <c r="I660" i="40"/>
  <c r="R630" i="40"/>
  <c r="R629" i="40"/>
  <c r="I629" i="40"/>
  <c r="A629" i="40"/>
  <c r="R622" i="40"/>
  <c r="I617" i="40"/>
  <c r="H608" i="40"/>
  <c r="H606" i="40"/>
  <c r="E598" i="40"/>
  <c r="I575" i="40"/>
  <c r="I615" i="40" s="1"/>
  <c r="I620" i="40" s="1"/>
  <c r="R550" i="40"/>
  <c r="R549" i="40"/>
  <c r="I549" i="40"/>
  <c r="A549" i="40"/>
  <c r="R542" i="40"/>
  <c r="I537" i="40"/>
  <c r="H526" i="40"/>
  <c r="H524" i="40"/>
  <c r="E516" i="40"/>
  <c r="I495" i="40"/>
  <c r="I535" i="40"/>
  <c r="I540" i="40" s="1"/>
  <c r="M493" i="40"/>
  <c r="M533" i="40" s="1"/>
  <c r="M492" i="40"/>
  <c r="M532" i="40"/>
  <c r="I467" i="40"/>
  <c r="A467" i="40"/>
  <c r="R460" i="40"/>
  <c r="I455" i="40"/>
  <c r="I453" i="40"/>
  <c r="I458" i="40" s="1"/>
  <c r="H447" i="40"/>
  <c r="H445" i="40"/>
  <c r="E437" i="40"/>
  <c r="I419" i="40"/>
  <c r="I387" i="40"/>
  <c r="A387" i="40"/>
  <c r="R380" i="40"/>
  <c r="I375" i="40"/>
  <c r="I373" i="40"/>
  <c r="I378" i="40"/>
  <c r="H367" i="40"/>
  <c r="H365" i="40"/>
  <c r="E357" i="40"/>
  <c r="I339" i="40"/>
  <c r="I307" i="40"/>
  <c r="A307" i="40"/>
  <c r="R300" i="40"/>
  <c r="I295" i="40"/>
  <c r="H287" i="40"/>
  <c r="E277" i="40"/>
  <c r="I254" i="40"/>
  <c r="I293" i="40" s="1"/>
  <c r="I298" i="40" s="1"/>
  <c r="H246" i="40"/>
  <c r="H285" i="40" s="1"/>
  <c r="I228" i="40"/>
  <c r="A228" i="40"/>
  <c r="R221" i="40"/>
  <c r="I214" i="40"/>
  <c r="I219" i="40"/>
  <c r="H208" i="40"/>
  <c r="H206" i="40"/>
  <c r="E198" i="40"/>
  <c r="I178" i="40"/>
  <c r="I149" i="40"/>
  <c r="R142" i="40"/>
  <c r="I137" i="40"/>
  <c r="H129" i="40"/>
  <c r="I95" i="40"/>
  <c r="I135" i="40" s="1"/>
  <c r="I140" i="40" s="1"/>
  <c r="H87" i="40"/>
  <c r="H127" i="40" s="1"/>
  <c r="I72" i="40"/>
  <c r="A72" i="40"/>
  <c r="I71" i="40"/>
  <c r="A71" i="40"/>
  <c r="R64" i="40"/>
  <c r="I60" i="40"/>
  <c r="I58" i="40"/>
  <c r="I57" i="40"/>
  <c r="I62" i="40"/>
  <c r="H51" i="40"/>
  <c r="H49" i="40"/>
  <c r="E41" i="40"/>
  <c r="E79" i="40" s="1"/>
  <c r="E119" i="40" s="1"/>
  <c r="I580" i="40"/>
  <c r="I59" i="40"/>
  <c r="H1100" i="41"/>
  <c r="H1105" i="41" s="1"/>
  <c r="H1065" i="41"/>
  <c r="H1145" i="41"/>
  <c r="H1019" i="41"/>
  <c r="H1024" i="41" s="1"/>
  <c r="I500" i="40"/>
  <c r="I900" i="40"/>
  <c r="I1059" i="40"/>
  <c r="I1099" i="40" s="1"/>
  <c r="I1104" i="40" s="1"/>
  <c r="I100" i="40"/>
  <c r="I259" i="40"/>
  <c r="Q1195" i="39"/>
  <c r="Q1194" i="39"/>
  <c r="H1194" i="39"/>
  <c r="A1194" i="39"/>
  <c r="Q1187" i="39"/>
  <c r="H1182" i="39"/>
  <c r="O1178" i="39"/>
  <c r="G1171" i="39"/>
  <c r="G1169" i="39"/>
  <c r="G1166" i="39"/>
  <c r="E1161" i="39"/>
  <c r="L1138" i="39"/>
  <c r="L1178" i="39"/>
  <c r="Q1115" i="39"/>
  <c r="Q1114" i="39"/>
  <c r="H1114" i="39"/>
  <c r="A1114" i="39"/>
  <c r="Q1107" i="39"/>
  <c r="H1102" i="39"/>
  <c r="G1091" i="39"/>
  <c r="G1089" i="39"/>
  <c r="G1086" i="39"/>
  <c r="E1081" i="39"/>
  <c r="L1058" i="39"/>
  <c r="H1060" i="39" s="1"/>
  <c r="Q1034" i="39"/>
  <c r="Q1033" i="39"/>
  <c r="H1033" i="39"/>
  <c r="A1033" i="39"/>
  <c r="Q1026" i="39"/>
  <c r="H1021" i="39"/>
  <c r="G1010" i="39"/>
  <c r="G1008" i="39"/>
  <c r="G1005" i="39"/>
  <c r="E1000" i="39"/>
  <c r="L977" i="39"/>
  <c r="L1017" i="39"/>
  <c r="Q951" i="39"/>
  <c r="Q950" i="39"/>
  <c r="H950" i="39"/>
  <c r="A950" i="39"/>
  <c r="Q943" i="39"/>
  <c r="H938" i="39"/>
  <c r="G929" i="39"/>
  <c r="G927" i="39"/>
  <c r="G924" i="39"/>
  <c r="E919" i="39"/>
  <c r="H896" i="39"/>
  <c r="H936" i="39" s="1"/>
  <c r="H941" i="39" s="1"/>
  <c r="Q872" i="39"/>
  <c r="Q871" i="39"/>
  <c r="H871" i="39"/>
  <c r="A871" i="39"/>
  <c r="Q864" i="39"/>
  <c r="H859" i="39"/>
  <c r="G848" i="39"/>
  <c r="G846" i="39"/>
  <c r="G843" i="39"/>
  <c r="E838" i="39"/>
  <c r="H817" i="39"/>
  <c r="H822" i="39" s="1"/>
  <c r="H857" i="39"/>
  <c r="H862" i="39" s="1"/>
  <c r="L815" i="39"/>
  <c r="L855" i="39" s="1"/>
  <c r="L814" i="39"/>
  <c r="L854" i="39" s="1"/>
  <c r="Q792" i="39"/>
  <c r="Q791" i="39"/>
  <c r="H791" i="39"/>
  <c r="A791" i="39"/>
  <c r="Q784" i="39"/>
  <c r="H779" i="39"/>
  <c r="G768" i="39"/>
  <c r="G766" i="39"/>
  <c r="G763" i="39"/>
  <c r="E758" i="39"/>
  <c r="H737" i="39"/>
  <c r="H742" i="39" s="1"/>
  <c r="L735" i="39"/>
  <c r="L775" i="39" s="1"/>
  <c r="L734" i="39"/>
  <c r="L774" i="39" s="1"/>
  <c r="H710" i="39"/>
  <c r="A710" i="39"/>
  <c r="Q703" i="39"/>
  <c r="H698" i="39"/>
  <c r="H696" i="39"/>
  <c r="H701" i="39"/>
  <c r="G689" i="39"/>
  <c r="G687" i="39"/>
  <c r="E679" i="39"/>
  <c r="H661" i="39"/>
  <c r="Q631" i="39"/>
  <c r="Q630" i="39"/>
  <c r="H630" i="39"/>
  <c r="A630" i="39"/>
  <c r="Q623" i="39"/>
  <c r="H618" i="39"/>
  <c r="G609" i="39"/>
  <c r="G607" i="39"/>
  <c r="E599" i="39"/>
  <c r="H576" i="39"/>
  <c r="H616" i="39" s="1"/>
  <c r="H621" i="39" s="1"/>
  <c r="Q551" i="39"/>
  <c r="Q550" i="39"/>
  <c r="H550" i="39"/>
  <c r="A550" i="39"/>
  <c r="Q543" i="39"/>
  <c r="H538" i="39"/>
  <c r="G527" i="39"/>
  <c r="G525" i="39"/>
  <c r="E517" i="39"/>
  <c r="H496" i="39"/>
  <c r="H536" i="39"/>
  <c r="H541" i="39"/>
  <c r="L494" i="39"/>
  <c r="L534" i="39"/>
  <c r="L493" i="39"/>
  <c r="L533" i="39"/>
  <c r="H468" i="39"/>
  <c r="A468" i="39"/>
  <c r="Q461" i="39"/>
  <c r="H456" i="39"/>
  <c r="H454" i="39"/>
  <c r="H459" i="39"/>
  <c r="G448" i="39"/>
  <c r="G446" i="39"/>
  <c r="E438" i="39"/>
  <c r="H420" i="39"/>
  <c r="H388" i="39"/>
  <c r="A388" i="39"/>
  <c r="Q381" i="39"/>
  <c r="H376" i="39"/>
  <c r="H374" i="39"/>
  <c r="H379" i="39"/>
  <c r="G368" i="39"/>
  <c r="G366" i="39"/>
  <c r="E358" i="39"/>
  <c r="H340" i="39"/>
  <c r="H308" i="39"/>
  <c r="A308" i="39"/>
  <c r="Q301" i="39"/>
  <c r="H296" i="39"/>
  <c r="G288" i="39"/>
  <c r="E278" i="39"/>
  <c r="H255" i="39"/>
  <c r="H294" i="39"/>
  <c r="H299" i="39"/>
  <c r="G247" i="39"/>
  <c r="G286" i="39" s="1"/>
  <c r="H229" i="39"/>
  <c r="A229" i="39"/>
  <c r="Q222" i="39"/>
  <c r="H215" i="39"/>
  <c r="H220" i="39"/>
  <c r="G209" i="39"/>
  <c r="G207" i="39"/>
  <c r="E199" i="39"/>
  <c r="H179" i="39"/>
  <c r="H150" i="39"/>
  <c r="Q143" i="39"/>
  <c r="H138" i="39"/>
  <c r="G130" i="39"/>
  <c r="H96" i="39"/>
  <c r="H101" i="39" s="1"/>
  <c r="H136" i="39"/>
  <c r="H141" i="39" s="1"/>
  <c r="G88" i="39"/>
  <c r="G128" i="39" s="1"/>
  <c r="H73" i="39"/>
  <c r="A73" i="39"/>
  <c r="H72" i="39"/>
  <c r="A72" i="39"/>
  <c r="Q65" i="39"/>
  <c r="H61" i="39"/>
  <c r="H59" i="39"/>
  <c r="H58" i="39"/>
  <c r="H63" i="39" s="1"/>
  <c r="G52" i="39"/>
  <c r="G50" i="39"/>
  <c r="E42" i="39"/>
  <c r="E80" i="39"/>
  <c r="E120" i="39"/>
  <c r="H20" i="39"/>
  <c r="H501" i="39"/>
  <c r="H979" i="39"/>
  <c r="H1019" i="39" s="1"/>
  <c r="H1024" i="39" s="1"/>
  <c r="H1140" i="39"/>
  <c r="H260" i="39"/>
  <c r="H581" i="39"/>
  <c r="H1145" i="39"/>
  <c r="H1180" i="39"/>
  <c r="H1185" i="39" s="1"/>
  <c r="H984" i="39"/>
  <c r="H1100" i="39"/>
  <c r="H1105" i="39"/>
  <c r="H1065" i="39"/>
  <c r="Q1195" i="38"/>
  <c r="Q1194" i="38"/>
  <c r="H1194" i="38"/>
  <c r="A1194" i="38"/>
  <c r="Q1187" i="38"/>
  <c r="H1182" i="38"/>
  <c r="O1178" i="38"/>
  <c r="G1171" i="38"/>
  <c r="G1169" i="38"/>
  <c r="G1166" i="38"/>
  <c r="E1161" i="38"/>
  <c r="L1138" i="38"/>
  <c r="L1178" i="38"/>
  <c r="Q1115" i="38"/>
  <c r="Q1114" i="38"/>
  <c r="H1114" i="38"/>
  <c r="A1114" i="38"/>
  <c r="Q1107" i="38"/>
  <c r="H1102" i="38"/>
  <c r="G1091" i="38"/>
  <c r="G1089" i="38"/>
  <c r="G1086" i="38"/>
  <c r="E1081" i="38"/>
  <c r="L1058" i="38"/>
  <c r="H1060" i="38" s="1"/>
  <c r="H1100" i="38" s="1"/>
  <c r="H1105" i="38" s="1"/>
  <c r="L1098" i="38"/>
  <c r="Q1034" i="38"/>
  <c r="Q1033" i="38"/>
  <c r="H1033" i="38"/>
  <c r="A1033" i="38"/>
  <c r="Q1026" i="38"/>
  <c r="H1021" i="38"/>
  <c r="G1010" i="38"/>
  <c r="G1008" i="38"/>
  <c r="G1005" i="38"/>
  <c r="E1000" i="38"/>
  <c r="L977" i="38"/>
  <c r="L1017" i="38"/>
  <c r="Q951" i="38"/>
  <c r="Q950" i="38"/>
  <c r="H950" i="38"/>
  <c r="A950" i="38"/>
  <c r="Q943" i="38"/>
  <c r="H938" i="38"/>
  <c r="G929" i="38"/>
  <c r="G927" i="38"/>
  <c r="G924" i="38"/>
  <c r="E919" i="38"/>
  <c r="H896" i="38"/>
  <c r="H901" i="38" s="1"/>
  <c r="H936" i="38"/>
  <c r="H941" i="38" s="1"/>
  <c r="Q872" i="38"/>
  <c r="Q871" i="38"/>
  <c r="H871" i="38"/>
  <c r="A871" i="38"/>
  <c r="Q864" i="38"/>
  <c r="H859" i="38"/>
  <c r="G848" i="38"/>
  <c r="G846" i="38"/>
  <c r="G843" i="38"/>
  <c r="E838" i="38"/>
  <c r="H817" i="38"/>
  <c r="H822" i="38" s="1"/>
  <c r="L815" i="38"/>
  <c r="L855" i="38"/>
  <c r="L814" i="38"/>
  <c r="L854" i="38" s="1"/>
  <c r="Q792" i="38"/>
  <c r="Q791" i="38"/>
  <c r="H791" i="38"/>
  <c r="A791" i="38"/>
  <c r="Q784" i="38"/>
  <c r="H779" i="38"/>
  <c r="G768" i="38"/>
  <c r="G766" i="38"/>
  <c r="G763" i="38"/>
  <c r="E758" i="38"/>
  <c r="H737" i="38"/>
  <c r="H742" i="38" s="1"/>
  <c r="L735" i="38"/>
  <c r="L775" i="38"/>
  <c r="L734" i="38"/>
  <c r="L774" i="38" s="1"/>
  <c r="H710" i="38"/>
  <c r="A710" i="38"/>
  <c r="Q703" i="38"/>
  <c r="H698" i="38"/>
  <c r="H696" i="38"/>
  <c r="H701" i="38"/>
  <c r="G689" i="38"/>
  <c r="G687" i="38"/>
  <c r="E679" i="38"/>
  <c r="H661" i="38"/>
  <c r="Q631" i="38"/>
  <c r="Q630" i="38"/>
  <c r="H630" i="38"/>
  <c r="A630" i="38"/>
  <c r="Q623" i="38"/>
  <c r="H618" i="38"/>
  <c r="G609" i="38"/>
  <c r="G607" i="38"/>
  <c r="E599" i="38"/>
  <c r="H576" i="38"/>
  <c r="H616" i="38"/>
  <c r="H621" i="38"/>
  <c r="Q551" i="38"/>
  <c r="Q550" i="38"/>
  <c r="H550" i="38"/>
  <c r="A550" i="38"/>
  <c r="Q543" i="38"/>
  <c r="H538" i="38"/>
  <c r="G527" i="38"/>
  <c r="G525" i="38"/>
  <c r="E517" i="38"/>
  <c r="H496" i="38"/>
  <c r="H536" i="38"/>
  <c r="H541" i="38" s="1"/>
  <c r="L494" i="38"/>
  <c r="L534" i="38" s="1"/>
  <c r="L493" i="38"/>
  <c r="L533" i="38"/>
  <c r="H468" i="38"/>
  <c r="A468" i="38"/>
  <c r="Q461" i="38"/>
  <c r="H456" i="38"/>
  <c r="H454" i="38"/>
  <c r="H459" i="38" s="1"/>
  <c r="G448" i="38"/>
  <c r="G446" i="38"/>
  <c r="E438" i="38"/>
  <c r="H420" i="38"/>
  <c r="H388" i="38"/>
  <c r="A388" i="38"/>
  <c r="Q381" i="38"/>
  <c r="H376" i="38"/>
  <c r="H374" i="38"/>
  <c r="H379" i="38"/>
  <c r="G368" i="38"/>
  <c r="G366" i="38"/>
  <c r="E358" i="38"/>
  <c r="H340" i="38"/>
  <c r="H308" i="38"/>
  <c r="A308" i="38"/>
  <c r="Q301" i="38"/>
  <c r="H296" i="38"/>
  <c r="G288" i="38"/>
  <c r="E278" i="38"/>
  <c r="H255" i="38"/>
  <c r="H294" i="38" s="1"/>
  <c r="H299" i="38" s="1"/>
  <c r="G247" i="38"/>
  <c r="G286" i="38"/>
  <c r="H229" i="38"/>
  <c r="A229" i="38"/>
  <c r="Q222" i="38"/>
  <c r="H215" i="38"/>
  <c r="H220" i="38" s="1"/>
  <c r="G209" i="38"/>
  <c r="G207" i="38"/>
  <c r="E199" i="38"/>
  <c r="H179" i="38"/>
  <c r="H150" i="38"/>
  <c r="Q143" i="38"/>
  <c r="H138" i="38"/>
  <c r="G130" i="38"/>
  <c r="H96" i="38"/>
  <c r="H136" i="38" s="1"/>
  <c r="H141" i="38"/>
  <c r="G88" i="38"/>
  <c r="G128" i="38" s="1"/>
  <c r="H73" i="38"/>
  <c r="A73" i="38"/>
  <c r="H72" i="38"/>
  <c r="A72" i="38"/>
  <c r="Q65" i="38"/>
  <c r="H61" i="38"/>
  <c r="H59" i="38"/>
  <c r="H58" i="38"/>
  <c r="H63" i="38" s="1"/>
  <c r="G52" i="38"/>
  <c r="G50" i="38"/>
  <c r="E42" i="38"/>
  <c r="E80" i="38" s="1"/>
  <c r="E120" i="38" s="1"/>
  <c r="H20" i="38"/>
  <c r="H60" i="38" s="1"/>
  <c r="X5" i="38"/>
  <c r="H23" i="38"/>
  <c r="H501" i="38"/>
  <c r="H979" i="38"/>
  <c r="H1019" i="38" s="1"/>
  <c r="H1140" i="38"/>
  <c r="H101" i="38"/>
  <c r="H260" i="38"/>
  <c r="H581" i="38"/>
  <c r="H18" i="24"/>
  <c r="H1145" i="38"/>
  <c r="H1180" i="38"/>
  <c r="H1185" i="38" s="1"/>
  <c r="H1024" i="38"/>
  <c r="H1065" i="38"/>
  <c r="Q1195" i="37"/>
  <c r="Q1194" i="37"/>
  <c r="H1194" i="37"/>
  <c r="A1194" i="37"/>
  <c r="Q1187" i="37"/>
  <c r="H1182" i="37"/>
  <c r="O1178" i="37"/>
  <c r="G1171" i="37"/>
  <c r="G1169" i="37"/>
  <c r="G1166" i="37"/>
  <c r="E1161" i="37"/>
  <c r="L1138" i="37"/>
  <c r="L1178" i="37" s="1"/>
  <c r="Q1115" i="37"/>
  <c r="Q1114" i="37"/>
  <c r="H1114" i="37"/>
  <c r="A1114" i="37"/>
  <c r="Q1107" i="37"/>
  <c r="H1102" i="37"/>
  <c r="G1091" i="37"/>
  <c r="G1089" i="37"/>
  <c r="G1086" i="37"/>
  <c r="E1081" i="37"/>
  <c r="L1058" i="37"/>
  <c r="Q1034" i="37"/>
  <c r="Q1033" i="37"/>
  <c r="H1033" i="37"/>
  <c r="A1033" i="37"/>
  <c r="Q1026" i="37"/>
  <c r="H1021" i="37"/>
  <c r="G1010" i="37"/>
  <c r="G1008" i="37"/>
  <c r="G1005" i="37"/>
  <c r="E1000" i="37"/>
  <c r="L977" i="37"/>
  <c r="L1017" i="37" s="1"/>
  <c r="Q951" i="37"/>
  <c r="Q950" i="37"/>
  <c r="H950" i="37"/>
  <c r="A950" i="37"/>
  <c r="Q943" i="37"/>
  <c r="H938" i="37"/>
  <c r="G929" i="37"/>
  <c r="G927" i="37"/>
  <c r="G924" i="37"/>
  <c r="E919" i="37"/>
  <c r="H896" i="37"/>
  <c r="Q872" i="37"/>
  <c r="Q871" i="37"/>
  <c r="H871" i="37"/>
  <c r="A871" i="37"/>
  <c r="Q864" i="37"/>
  <c r="H859" i="37"/>
  <c r="G848" i="37"/>
  <c r="G846" i="37"/>
  <c r="G843" i="37"/>
  <c r="E838" i="37"/>
  <c r="H817" i="37"/>
  <c r="H857" i="37" s="1"/>
  <c r="H862" i="37"/>
  <c r="L815" i="37"/>
  <c r="L855" i="37" s="1"/>
  <c r="L814" i="37"/>
  <c r="L854" i="37" s="1"/>
  <c r="Q792" i="37"/>
  <c r="Q791" i="37"/>
  <c r="H791" i="37"/>
  <c r="A791" i="37"/>
  <c r="Q784" i="37"/>
  <c r="H779" i="37"/>
  <c r="G768" i="37"/>
  <c r="G766" i="37"/>
  <c r="G763" i="37"/>
  <c r="E758" i="37"/>
  <c r="H737" i="37"/>
  <c r="H742" i="37" s="1"/>
  <c r="L735" i="37"/>
  <c r="L775" i="37" s="1"/>
  <c r="L734" i="37"/>
  <c r="L774" i="37"/>
  <c r="H710" i="37"/>
  <c r="A710" i="37"/>
  <c r="Q703" i="37"/>
  <c r="H698" i="37"/>
  <c r="H696" i="37"/>
  <c r="H701" i="37" s="1"/>
  <c r="G689" i="37"/>
  <c r="G687" i="37"/>
  <c r="E679" i="37"/>
  <c r="H661" i="37"/>
  <c r="Q631" i="37"/>
  <c r="Q630" i="37"/>
  <c r="H630" i="37"/>
  <c r="A630" i="37"/>
  <c r="Q623" i="37"/>
  <c r="H618" i="37"/>
  <c r="G609" i="37"/>
  <c r="G607" i="37"/>
  <c r="E599" i="37"/>
  <c r="H576" i="37"/>
  <c r="H616" i="37" s="1"/>
  <c r="H621" i="37" s="1"/>
  <c r="Q551" i="37"/>
  <c r="Q550" i="37"/>
  <c r="H550" i="37"/>
  <c r="A550" i="37"/>
  <c r="Q543" i="37"/>
  <c r="H538" i="37"/>
  <c r="G527" i="37"/>
  <c r="G525" i="37"/>
  <c r="E517" i="37"/>
  <c r="H496" i="37"/>
  <c r="H501" i="37" s="1"/>
  <c r="H536" i="37"/>
  <c r="H541" i="37" s="1"/>
  <c r="L494" i="37"/>
  <c r="L534" i="37" s="1"/>
  <c r="L493" i="37"/>
  <c r="L533" i="37" s="1"/>
  <c r="H468" i="37"/>
  <c r="A468" i="37"/>
  <c r="Q461" i="37"/>
  <c r="H456" i="37"/>
  <c r="H454" i="37"/>
  <c r="H459" i="37"/>
  <c r="G448" i="37"/>
  <c r="G446" i="37"/>
  <c r="E438" i="37"/>
  <c r="H420" i="37"/>
  <c r="H388" i="37"/>
  <c r="A388" i="37"/>
  <c r="Q381" i="37"/>
  <c r="H376" i="37"/>
  <c r="H374" i="37"/>
  <c r="H379" i="37" s="1"/>
  <c r="G368" i="37"/>
  <c r="G366" i="37"/>
  <c r="E358" i="37"/>
  <c r="H340" i="37"/>
  <c r="H308" i="37"/>
  <c r="A308" i="37"/>
  <c r="Q301" i="37"/>
  <c r="H296" i="37"/>
  <c r="G288" i="37"/>
  <c r="E278" i="37"/>
  <c r="H255" i="37"/>
  <c r="H260" i="37" s="1"/>
  <c r="H294" i="37"/>
  <c r="H299" i="37"/>
  <c r="G247" i="37"/>
  <c r="G286" i="37"/>
  <c r="H229" i="37"/>
  <c r="A229" i="37"/>
  <c r="Q222" i="37"/>
  <c r="H215" i="37"/>
  <c r="H220" i="37"/>
  <c r="G209" i="37"/>
  <c r="G207" i="37"/>
  <c r="E199" i="37"/>
  <c r="H179" i="37"/>
  <c r="H150" i="37"/>
  <c r="Q143" i="37"/>
  <c r="H138" i="37"/>
  <c r="G130" i="37"/>
  <c r="H96" i="37"/>
  <c r="H136" i="37" s="1"/>
  <c r="H141" i="37" s="1"/>
  <c r="G88" i="37"/>
  <c r="G128" i="37" s="1"/>
  <c r="H73" i="37"/>
  <c r="A73" i="37"/>
  <c r="H72" i="37"/>
  <c r="A72" i="37"/>
  <c r="Q65" i="37"/>
  <c r="H61" i="37"/>
  <c r="H59" i="37"/>
  <c r="H58" i="37"/>
  <c r="H63" i="37"/>
  <c r="G52" i="37"/>
  <c r="G50" i="37"/>
  <c r="E42" i="37"/>
  <c r="E80" i="37"/>
  <c r="E120" i="37" s="1"/>
  <c r="H20" i="37"/>
  <c r="H60" i="37" s="1"/>
  <c r="Q1195" i="36"/>
  <c r="Q1194" i="36"/>
  <c r="H1194" i="36"/>
  <c r="A1194" i="36"/>
  <c r="Q1187" i="36"/>
  <c r="H1182" i="36"/>
  <c r="O1178" i="36"/>
  <c r="G1171" i="36"/>
  <c r="G1169" i="36"/>
  <c r="G1166" i="36"/>
  <c r="E1161" i="36"/>
  <c r="L1138" i="36"/>
  <c r="H1140" i="36" s="1"/>
  <c r="H1180" i="36" s="1"/>
  <c r="H1185" i="36" s="1"/>
  <c r="Q1115" i="36"/>
  <c r="Q1114" i="36"/>
  <c r="H1114" i="36"/>
  <c r="A1114" i="36"/>
  <c r="Q1107" i="36"/>
  <c r="H1102" i="36"/>
  <c r="G1091" i="36"/>
  <c r="G1089" i="36"/>
  <c r="G1086" i="36"/>
  <c r="E1081" i="36"/>
  <c r="L1058" i="36"/>
  <c r="L1098" i="36"/>
  <c r="Q1034" i="36"/>
  <c r="Q1033" i="36"/>
  <c r="H1033" i="36"/>
  <c r="A1033" i="36"/>
  <c r="Q1026" i="36"/>
  <c r="H1021" i="36"/>
  <c r="G1010" i="36"/>
  <c r="G1008" i="36"/>
  <c r="G1005" i="36"/>
  <c r="E1000" i="36"/>
  <c r="L977" i="36"/>
  <c r="H979" i="36" s="1"/>
  <c r="Q951" i="36"/>
  <c r="Q950" i="36"/>
  <c r="H950" i="36"/>
  <c r="A950" i="36"/>
  <c r="Q943" i="36"/>
  <c r="H938" i="36"/>
  <c r="G929" i="36"/>
  <c r="G927" i="36"/>
  <c r="G924" i="36"/>
  <c r="E919" i="36"/>
  <c r="H896" i="36"/>
  <c r="H936" i="36"/>
  <c r="H941" i="36"/>
  <c r="Q872" i="36"/>
  <c r="Q871" i="36"/>
  <c r="H871" i="36"/>
  <c r="A871" i="36"/>
  <c r="Q864" i="36"/>
  <c r="H859" i="36"/>
  <c r="G848" i="36"/>
  <c r="G846" i="36"/>
  <c r="G843" i="36"/>
  <c r="E838" i="36"/>
  <c r="H817" i="36"/>
  <c r="H857" i="36"/>
  <c r="H862" i="36" s="1"/>
  <c r="L815" i="36"/>
  <c r="L855" i="36"/>
  <c r="L814" i="36"/>
  <c r="L854" i="36"/>
  <c r="Q792" i="36"/>
  <c r="Q791" i="36"/>
  <c r="H791" i="36"/>
  <c r="A791" i="36"/>
  <c r="Q784" i="36"/>
  <c r="H779" i="36"/>
  <c r="G768" i="36"/>
  <c r="G766" i="36"/>
  <c r="G763" i="36"/>
  <c r="E758" i="36"/>
  <c r="H737" i="36"/>
  <c r="H777" i="36" s="1"/>
  <c r="H782" i="36" s="1"/>
  <c r="L735" i="36"/>
  <c r="L775" i="36" s="1"/>
  <c r="L734" i="36"/>
  <c r="L774" i="36" s="1"/>
  <c r="H710" i="36"/>
  <c r="A710" i="36"/>
  <c r="Q703" i="36"/>
  <c r="H698" i="36"/>
  <c r="H696" i="36"/>
  <c r="H701" i="36" s="1"/>
  <c r="G689" i="36"/>
  <c r="G687" i="36"/>
  <c r="E679" i="36"/>
  <c r="H661" i="36"/>
  <c r="Q631" i="36"/>
  <c r="Q630" i="36"/>
  <c r="H630" i="36"/>
  <c r="A630" i="36"/>
  <c r="Q623" i="36"/>
  <c r="H618" i="36"/>
  <c r="G609" i="36"/>
  <c r="G607" i="36"/>
  <c r="E599" i="36"/>
  <c r="H576" i="36"/>
  <c r="H616" i="36"/>
  <c r="H621" i="36" s="1"/>
  <c r="Q551" i="36"/>
  <c r="Q550" i="36"/>
  <c r="H550" i="36"/>
  <c r="A550" i="36"/>
  <c r="Q543" i="36"/>
  <c r="H538" i="36"/>
  <c r="G527" i="36"/>
  <c r="G525" i="36"/>
  <c r="E517" i="36"/>
  <c r="H496" i="36"/>
  <c r="H501" i="36" s="1"/>
  <c r="H536" i="36"/>
  <c r="H541" i="36" s="1"/>
  <c r="L494" i="36"/>
  <c r="L534" i="36" s="1"/>
  <c r="L493" i="36"/>
  <c r="L533" i="36"/>
  <c r="H468" i="36"/>
  <c r="A468" i="36"/>
  <c r="Q461" i="36"/>
  <c r="H456" i="36"/>
  <c r="H454" i="36"/>
  <c r="H459" i="36" s="1"/>
  <c r="G448" i="36"/>
  <c r="G446" i="36"/>
  <c r="E438" i="36"/>
  <c r="H420" i="36"/>
  <c r="H388" i="36"/>
  <c r="A388" i="36"/>
  <c r="Q381" i="36"/>
  <c r="H376" i="36"/>
  <c r="H374" i="36"/>
  <c r="H379" i="36"/>
  <c r="G368" i="36"/>
  <c r="G366" i="36"/>
  <c r="E358" i="36"/>
  <c r="H340" i="36"/>
  <c r="H308" i="36"/>
  <c r="A308" i="36"/>
  <c r="Q301" i="36"/>
  <c r="H296" i="36"/>
  <c r="G288" i="36"/>
  <c r="E278" i="36"/>
  <c r="H255" i="36"/>
  <c r="H260" i="36" s="1"/>
  <c r="G247" i="36"/>
  <c r="G286" i="36" s="1"/>
  <c r="H229" i="36"/>
  <c r="A229" i="36"/>
  <c r="Q222" i="36"/>
  <c r="H215" i="36"/>
  <c r="H220" i="36" s="1"/>
  <c r="G209" i="36"/>
  <c r="G207" i="36"/>
  <c r="E199" i="36"/>
  <c r="H179" i="36"/>
  <c r="H150" i="36"/>
  <c r="Q143" i="36"/>
  <c r="H138" i="36"/>
  <c r="G130" i="36"/>
  <c r="H96" i="36"/>
  <c r="H136" i="36" s="1"/>
  <c r="H141" i="36" s="1"/>
  <c r="G88" i="36"/>
  <c r="G128" i="36"/>
  <c r="H73" i="36"/>
  <c r="A73" i="36"/>
  <c r="H72" i="36"/>
  <c r="A72" i="36"/>
  <c r="Q65" i="36"/>
  <c r="H61" i="36"/>
  <c r="H59" i="36"/>
  <c r="H58" i="36"/>
  <c r="H63" i="36" s="1"/>
  <c r="G52" i="36"/>
  <c r="G50" i="36"/>
  <c r="E42" i="36"/>
  <c r="E80" i="36" s="1"/>
  <c r="E120" i="36" s="1"/>
  <c r="H20" i="36"/>
  <c r="H23" i="36" s="1"/>
  <c r="H60" i="36"/>
  <c r="Q1195" i="35"/>
  <c r="Q1194" i="35"/>
  <c r="H1194" i="35"/>
  <c r="A1194" i="35"/>
  <c r="Q1187" i="35"/>
  <c r="H1182" i="35"/>
  <c r="O1178" i="35"/>
  <c r="G1171" i="35"/>
  <c r="G1169" i="35"/>
  <c r="G1166" i="35"/>
  <c r="E1161" i="35"/>
  <c r="L1138" i="35"/>
  <c r="Q1115" i="35"/>
  <c r="Q1114" i="35"/>
  <c r="H1114" i="35"/>
  <c r="A1114" i="35"/>
  <c r="Q1107" i="35"/>
  <c r="H1102" i="35"/>
  <c r="G1091" i="35"/>
  <c r="G1089" i="35"/>
  <c r="G1086" i="35"/>
  <c r="E1081" i="35"/>
  <c r="L1058" i="35"/>
  <c r="L1098" i="35"/>
  <c r="Q1034" i="35"/>
  <c r="Q1033" i="35"/>
  <c r="H1033" i="35"/>
  <c r="A1033" i="35"/>
  <c r="Q1026" i="35"/>
  <c r="H1021" i="35"/>
  <c r="G1010" i="35"/>
  <c r="G1008" i="35"/>
  <c r="G1005" i="35"/>
  <c r="E1000" i="35"/>
  <c r="L977" i="35"/>
  <c r="L1017" i="35" s="1"/>
  <c r="Q951" i="35"/>
  <c r="Q950" i="35"/>
  <c r="H950" i="35"/>
  <c r="A950" i="35"/>
  <c r="Q943" i="35"/>
  <c r="H938" i="35"/>
  <c r="G929" i="35"/>
  <c r="G927" i="35"/>
  <c r="G924" i="35"/>
  <c r="E919" i="35"/>
  <c r="H896" i="35"/>
  <c r="H936" i="35" s="1"/>
  <c r="H941" i="35" s="1"/>
  <c r="Q872" i="35"/>
  <c r="Q871" i="35"/>
  <c r="H871" i="35"/>
  <c r="A871" i="35"/>
  <c r="Q864" i="35"/>
  <c r="H859" i="35"/>
  <c r="G848" i="35"/>
  <c r="G846" i="35"/>
  <c r="G843" i="35"/>
  <c r="E838" i="35"/>
  <c r="H817" i="35"/>
  <c r="H857" i="35" s="1"/>
  <c r="H862" i="35"/>
  <c r="L815" i="35"/>
  <c r="L855" i="35"/>
  <c r="L814" i="35"/>
  <c r="L854" i="35"/>
  <c r="Q792" i="35"/>
  <c r="Q791" i="35"/>
  <c r="H791" i="35"/>
  <c r="A791" i="35"/>
  <c r="Q784" i="35"/>
  <c r="H779" i="35"/>
  <c r="G768" i="35"/>
  <c r="G766" i="35"/>
  <c r="G763" i="35"/>
  <c r="E758" i="35"/>
  <c r="H737" i="35"/>
  <c r="H777" i="35"/>
  <c r="H782" i="35"/>
  <c r="L735" i="35"/>
  <c r="L775" i="35" s="1"/>
  <c r="L734" i="35"/>
  <c r="L774" i="35" s="1"/>
  <c r="H710" i="35"/>
  <c r="A710" i="35"/>
  <c r="Q703" i="35"/>
  <c r="H698" i="35"/>
  <c r="H696" i="35"/>
  <c r="H701" i="35" s="1"/>
  <c r="G689" i="35"/>
  <c r="G687" i="35"/>
  <c r="E679" i="35"/>
  <c r="H661" i="35"/>
  <c r="Q631" i="35"/>
  <c r="Q630" i="35"/>
  <c r="H630" i="35"/>
  <c r="A630" i="35"/>
  <c r="Q623" i="35"/>
  <c r="H618" i="35"/>
  <c r="G609" i="35"/>
  <c r="G607" i="35"/>
  <c r="E599" i="35"/>
  <c r="H576" i="35"/>
  <c r="H581" i="35" s="1"/>
  <c r="H616" i="35"/>
  <c r="H621" i="35" s="1"/>
  <c r="Q551" i="35"/>
  <c r="Q550" i="35"/>
  <c r="H550" i="35"/>
  <c r="A550" i="35"/>
  <c r="Q543" i="35"/>
  <c r="H538" i="35"/>
  <c r="G527" i="35"/>
  <c r="G525" i="35"/>
  <c r="E517" i="35"/>
  <c r="H496" i="35"/>
  <c r="L494" i="35"/>
  <c r="L534" i="35" s="1"/>
  <c r="L493" i="35"/>
  <c r="L533" i="35"/>
  <c r="H468" i="35"/>
  <c r="A468" i="35"/>
  <c r="Q461" i="35"/>
  <c r="H456" i="35"/>
  <c r="H454" i="35"/>
  <c r="H459" i="35" s="1"/>
  <c r="G448" i="35"/>
  <c r="G446" i="35"/>
  <c r="E438" i="35"/>
  <c r="H420" i="35"/>
  <c r="H388" i="35"/>
  <c r="A388" i="35"/>
  <c r="Q381" i="35"/>
  <c r="H376" i="35"/>
  <c r="H374" i="35"/>
  <c r="H379" i="35" s="1"/>
  <c r="G368" i="35"/>
  <c r="G366" i="35"/>
  <c r="E358" i="35"/>
  <c r="H340" i="35"/>
  <c r="H308" i="35"/>
  <c r="A308" i="35"/>
  <c r="Q301" i="35"/>
  <c r="H296" i="35"/>
  <c r="G288" i="35"/>
  <c r="E278" i="35"/>
  <c r="H255" i="35"/>
  <c r="H294" i="35" s="1"/>
  <c r="H299" i="35" s="1"/>
  <c r="G247" i="35"/>
  <c r="G286" i="35" s="1"/>
  <c r="H229" i="35"/>
  <c r="A229" i="35"/>
  <c r="Q222" i="35"/>
  <c r="H215" i="35"/>
  <c r="H220" i="35" s="1"/>
  <c r="G209" i="35"/>
  <c r="G207" i="35"/>
  <c r="E199" i="35"/>
  <c r="H179" i="35"/>
  <c r="H150" i="35"/>
  <c r="Q143" i="35"/>
  <c r="H138" i="35"/>
  <c r="G130" i="35"/>
  <c r="H96" i="35"/>
  <c r="H101" i="35" s="1"/>
  <c r="G88" i="35"/>
  <c r="G128" i="35"/>
  <c r="H73" i="35"/>
  <c r="A73" i="35"/>
  <c r="H72" i="35"/>
  <c r="A72" i="35"/>
  <c r="Q65" i="35"/>
  <c r="H61" i="35"/>
  <c r="H59" i="35"/>
  <c r="H58" i="35"/>
  <c r="H63" i="35"/>
  <c r="G52" i="35"/>
  <c r="G50" i="35"/>
  <c r="E42" i="35"/>
  <c r="E80" i="35" s="1"/>
  <c r="E120" i="35" s="1"/>
  <c r="H20" i="35"/>
  <c r="H23" i="35" s="1"/>
  <c r="H60" i="35"/>
  <c r="Q1195" i="34"/>
  <c r="Q1194" i="34"/>
  <c r="H1194" i="34"/>
  <c r="A1194" i="34"/>
  <c r="Q1187" i="34"/>
  <c r="H1182" i="34"/>
  <c r="O1178" i="34"/>
  <c r="G1171" i="34"/>
  <c r="G1169" i="34"/>
  <c r="G1166" i="34"/>
  <c r="E1161" i="34"/>
  <c r="L1138" i="34"/>
  <c r="H1140" i="34" s="1"/>
  <c r="Q1115" i="34"/>
  <c r="Q1114" i="34"/>
  <c r="H1114" i="34"/>
  <c r="A1114" i="34"/>
  <c r="Q1107" i="34"/>
  <c r="H1102" i="34"/>
  <c r="G1091" i="34"/>
  <c r="G1089" i="34"/>
  <c r="G1086" i="34"/>
  <c r="E1081" i="34"/>
  <c r="L1058" i="34"/>
  <c r="H1060" i="34" s="1"/>
  <c r="L1098" i="34"/>
  <c r="Q1034" i="34"/>
  <c r="Q1033" i="34"/>
  <c r="H1033" i="34"/>
  <c r="A1033" i="34"/>
  <c r="Q1026" i="34"/>
  <c r="H1021" i="34"/>
  <c r="G1010" i="34"/>
  <c r="G1008" i="34"/>
  <c r="G1005" i="34"/>
  <c r="E1000" i="34"/>
  <c r="L977" i="34"/>
  <c r="L1017" i="34" s="1"/>
  <c r="Q951" i="34"/>
  <c r="Q950" i="34"/>
  <c r="H950" i="34"/>
  <c r="A950" i="34"/>
  <c r="Q943" i="34"/>
  <c r="H938" i="34"/>
  <c r="G929" i="34"/>
  <c r="G927" i="34"/>
  <c r="G924" i="34"/>
  <c r="E919" i="34"/>
  <c r="H896" i="34"/>
  <c r="H936" i="34" s="1"/>
  <c r="H941" i="34" s="1"/>
  <c r="Q872" i="34"/>
  <c r="Q871" i="34"/>
  <c r="H871" i="34"/>
  <c r="A871" i="34"/>
  <c r="Q864" i="34"/>
  <c r="H859" i="34"/>
  <c r="G848" i="34"/>
  <c r="G846" i="34"/>
  <c r="G843" i="34"/>
  <c r="E838" i="34"/>
  <c r="H817" i="34"/>
  <c r="H857" i="34" s="1"/>
  <c r="H862" i="34" s="1"/>
  <c r="L815" i="34"/>
  <c r="L855" i="34"/>
  <c r="L814" i="34"/>
  <c r="L854" i="34" s="1"/>
  <c r="Q792" i="34"/>
  <c r="Q791" i="34"/>
  <c r="H791" i="34"/>
  <c r="A791" i="34"/>
  <c r="Q784" i="34"/>
  <c r="H779" i="34"/>
  <c r="G768" i="34"/>
  <c r="G766" i="34"/>
  <c r="G763" i="34"/>
  <c r="E758" i="34"/>
  <c r="H737" i="34"/>
  <c r="H777" i="34" s="1"/>
  <c r="H782" i="34" s="1"/>
  <c r="L735" i="34"/>
  <c r="L775" i="34" s="1"/>
  <c r="L734" i="34"/>
  <c r="L774" i="34"/>
  <c r="H710" i="34"/>
  <c r="A710" i="34"/>
  <c r="Q703" i="34"/>
  <c r="H698" i="34"/>
  <c r="H696" i="34"/>
  <c r="H701" i="34" s="1"/>
  <c r="G689" i="34"/>
  <c r="G687" i="34"/>
  <c r="E679" i="34"/>
  <c r="H661" i="34"/>
  <c r="Q631" i="34"/>
  <c r="Q630" i="34"/>
  <c r="H630" i="34"/>
  <c r="A630" i="34"/>
  <c r="Q623" i="34"/>
  <c r="H618" i="34"/>
  <c r="G609" i="34"/>
  <c r="G607" i="34"/>
  <c r="E599" i="34"/>
  <c r="H576" i="34"/>
  <c r="H616" i="34" s="1"/>
  <c r="H621" i="34" s="1"/>
  <c r="Q551" i="34"/>
  <c r="Q550" i="34"/>
  <c r="H550" i="34"/>
  <c r="A550" i="34"/>
  <c r="Q543" i="34"/>
  <c r="H538" i="34"/>
  <c r="G527" i="34"/>
  <c r="G525" i="34"/>
  <c r="E517" i="34"/>
  <c r="H496" i="34"/>
  <c r="H536" i="34"/>
  <c r="H541" i="34"/>
  <c r="L494" i="34"/>
  <c r="L534" i="34" s="1"/>
  <c r="L493" i="34"/>
  <c r="L533" i="34" s="1"/>
  <c r="H468" i="34"/>
  <c r="A468" i="34"/>
  <c r="Q461" i="34"/>
  <c r="H456" i="34"/>
  <c r="H454" i="34"/>
  <c r="H459" i="34" s="1"/>
  <c r="G448" i="34"/>
  <c r="G446" i="34"/>
  <c r="E438" i="34"/>
  <c r="H420" i="34"/>
  <c r="H388" i="34"/>
  <c r="A388" i="34"/>
  <c r="Q381" i="34"/>
  <c r="H376" i="34"/>
  <c r="H374" i="34"/>
  <c r="H379" i="34" s="1"/>
  <c r="G368" i="34"/>
  <c r="G366" i="34"/>
  <c r="E358" i="34"/>
  <c r="H340" i="34"/>
  <c r="H308" i="34"/>
  <c r="A308" i="34"/>
  <c r="Q301" i="34"/>
  <c r="H296" i="34"/>
  <c r="G288" i="34"/>
  <c r="E278" i="34"/>
  <c r="H255" i="34"/>
  <c r="H260" i="34" s="1"/>
  <c r="H294" i="34"/>
  <c r="H299" i="34" s="1"/>
  <c r="G247" i="34"/>
  <c r="G286" i="34"/>
  <c r="H229" i="34"/>
  <c r="A229" i="34"/>
  <c r="Q222" i="34"/>
  <c r="H215" i="34"/>
  <c r="H220" i="34"/>
  <c r="G209" i="34"/>
  <c r="G207" i="34"/>
  <c r="E199" i="34"/>
  <c r="H179" i="34"/>
  <c r="H150" i="34"/>
  <c r="Q143" i="34"/>
  <c r="H138" i="34"/>
  <c r="G130" i="34"/>
  <c r="H96" i="34"/>
  <c r="G88" i="34"/>
  <c r="G128" i="34" s="1"/>
  <c r="H73" i="34"/>
  <c r="A73" i="34"/>
  <c r="H72" i="34"/>
  <c r="A72" i="34"/>
  <c r="Q65" i="34"/>
  <c r="H61" i="34"/>
  <c r="H59" i="34"/>
  <c r="H58" i="34"/>
  <c r="H63" i="34" s="1"/>
  <c r="G52" i="34"/>
  <c r="G50" i="34"/>
  <c r="E42" i="34"/>
  <c r="E80" i="34"/>
  <c r="E120" i="34"/>
  <c r="H20" i="34"/>
  <c r="H60" i="34"/>
  <c r="Q1195" i="33"/>
  <c r="Q1194" i="33"/>
  <c r="H1194" i="33"/>
  <c r="A1194" i="33"/>
  <c r="Q1187" i="33"/>
  <c r="H1182" i="33"/>
  <c r="O1178" i="33"/>
  <c r="G1171" i="33"/>
  <c r="G1169" i="33"/>
  <c r="G1166" i="33"/>
  <c r="E1161" i="33"/>
  <c r="L1138" i="33"/>
  <c r="H1140" i="33" s="1"/>
  <c r="L1178" i="33"/>
  <c r="Q1115" i="33"/>
  <c r="Q1114" i="33"/>
  <c r="H1114" i="33"/>
  <c r="A1114" i="33"/>
  <c r="Q1107" i="33"/>
  <c r="H1102" i="33"/>
  <c r="G1091" i="33"/>
  <c r="G1089" i="33"/>
  <c r="G1086" i="33"/>
  <c r="E1081" i="33"/>
  <c r="L1058" i="33"/>
  <c r="L1098" i="33" s="1"/>
  <c r="Q1034" i="33"/>
  <c r="Q1033" i="33"/>
  <c r="H1033" i="33"/>
  <c r="A1033" i="33"/>
  <c r="Q1026" i="33"/>
  <c r="H1021" i="33"/>
  <c r="G1010" i="33"/>
  <c r="G1008" i="33"/>
  <c r="G1005" i="33"/>
  <c r="E1000" i="33"/>
  <c r="L977" i="33"/>
  <c r="L1017" i="33"/>
  <c r="Q951" i="33"/>
  <c r="Q950" i="33"/>
  <c r="H950" i="33"/>
  <c r="A950" i="33"/>
  <c r="Q943" i="33"/>
  <c r="H938" i="33"/>
  <c r="G929" i="33"/>
  <c r="G927" i="33"/>
  <c r="G924" i="33"/>
  <c r="E919" i="33"/>
  <c r="H896" i="33"/>
  <c r="H936" i="33" s="1"/>
  <c r="H941" i="33" s="1"/>
  <c r="Q872" i="33"/>
  <c r="Q871" i="33"/>
  <c r="H871" i="33"/>
  <c r="A871" i="33"/>
  <c r="Q864" i="33"/>
  <c r="H859" i="33"/>
  <c r="G848" i="33"/>
  <c r="G846" i="33"/>
  <c r="G843" i="33"/>
  <c r="E838" i="33"/>
  <c r="H817" i="33"/>
  <c r="H822" i="33" s="1"/>
  <c r="L815" i="33"/>
  <c r="L855" i="33" s="1"/>
  <c r="L814" i="33"/>
  <c r="L854" i="33"/>
  <c r="Q792" i="33"/>
  <c r="Q791" i="33"/>
  <c r="H791" i="33"/>
  <c r="A791" i="33"/>
  <c r="Q784" i="33"/>
  <c r="H779" i="33"/>
  <c r="G768" i="33"/>
  <c r="G766" i="33"/>
  <c r="G763" i="33"/>
  <c r="E758" i="33"/>
  <c r="H737" i="33"/>
  <c r="H742" i="33" s="1"/>
  <c r="L735" i="33"/>
  <c r="L775" i="33" s="1"/>
  <c r="L734" i="33"/>
  <c r="L774" i="33"/>
  <c r="H710" i="33"/>
  <c r="A710" i="33"/>
  <c r="Q703" i="33"/>
  <c r="H698" i="33"/>
  <c r="H696" i="33"/>
  <c r="H701" i="33" s="1"/>
  <c r="G689" i="33"/>
  <c r="G687" i="33"/>
  <c r="E679" i="33"/>
  <c r="H661" i="33"/>
  <c r="Q631" i="33"/>
  <c r="Q630" i="33"/>
  <c r="H630" i="33"/>
  <c r="A630" i="33"/>
  <c r="Q623" i="33"/>
  <c r="H618" i="33"/>
  <c r="G609" i="33"/>
  <c r="G607" i="33"/>
  <c r="E599" i="33"/>
  <c r="H576" i="33"/>
  <c r="H581" i="33" s="1"/>
  <c r="H616" i="33"/>
  <c r="H621" i="33" s="1"/>
  <c r="Q551" i="33"/>
  <c r="Q550" i="33"/>
  <c r="H550" i="33"/>
  <c r="A550" i="33"/>
  <c r="Q543" i="33"/>
  <c r="H538" i="33"/>
  <c r="G527" i="33"/>
  <c r="G525" i="33"/>
  <c r="E517" i="33"/>
  <c r="H496" i="33"/>
  <c r="H501" i="33" s="1"/>
  <c r="H536" i="33"/>
  <c r="H541" i="33"/>
  <c r="L494" i="33"/>
  <c r="L534" i="33"/>
  <c r="L493" i="33"/>
  <c r="L533" i="33" s="1"/>
  <c r="H468" i="33"/>
  <c r="A468" i="33"/>
  <c r="Q461" i="33"/>
  <c r="H456" i="33"/>
  <c r="H454" i="33"/>
  <c r="H459" i="33" s="1"/>
  <c r="G448" i="33"/>
  <c r="G446" i="33"/>
  <c r="E438" i="33"/>
  <c r="H420" i="33"/>
  <c r="H388" i="33"/>
  <c r="A388" i="33"/>
  <c r="Q381" i="33"/>
  <c r="H376" i="33"/>
  <c r="H374" i="33"/>
  <c r="H379" i="33" s="1"/>
  <c r="G368" i="33"/>
  <c r="G366" i="33"/>
  <c r="E358" i="33"/>
  <c r="H340" i="33"/>
  <c r="H308" i="33"/>
  <c r="A308" i="33"/>
  <c r="Q301" i="33"/>
  <c r="H296" i="33"/>
  <c r="G288" i="33"/>
  <c r="E278" i="33"/>
  <c r="H255" i="33"/>
  <c r="H294" i="33"/>
  <c r="H299" i="33"/>
  <c r="G247" i="33"/>
  <c r="G286" i="33" s="1"/>
  <c r="H229" i="33"/>
  <c r="A229" i="33"/>
  <c r="Q222" i="33"/>
  <c r="H215" i="33"/>
  <c r="H220" i="33"/>
  <c r="G209" i="33"/>
  <c r="G207" i="33"/>
  <c r="E199" i="33"/>
  <c r="H179" i="33"/>
  <c r="H150" i="33"/>
  <c r="Q143" i="33"/>
  <c r="H138" i="33"/>
  <c r="G130" i="33"/>
  <c r="H96" i="33"/>
  <c r="H136" i="33" s="1"/>
  <c r="H101" i="33"/>
  <c r="G88" i="33"/>
  <c r="G128" i="33" s="1"/>
  <c r="H73" i="33"/>
  <c r="A73" i="33"/>
  <c r="H72" i="33"/>
  <c r="A72" i="33"/>
  <c r="Q65" i="33"/>
  <c r="H61" i="33"/>
  <c r="H59" i="33"/>
  <c r="H58" i="33"/>
  <c r="H63" i="33" s="1"/>
  <c r="G52" i="33"/>
  <c r="G50" i="33"/>
  <c r="E42" i="33"/>
  <c r="E80" i="33" s="1"/>
  <c r="E120" i="33"/>
  <c r="H20" i="33"/>
  <c r="Q1195" i="32"/>
  <c r="Q1194" i="32"/>
  <c r="H1194" i="32"/>
  <c r="A1194" i="32"/>
  <c r="Q1187" i="32"/>
  <c r="H1182" i="32"/>
  <c r="O1178" i="32"/>
  <c r="G1171" i="32"/>
  <c r="G1169" i="32"/>
  <c r="G1166" i="32"/>
  <c r="E1161" i="32"/>
  <c r="L1138" i="32"/>
  <c r="H1140" i="32" s="1"/>
  <c r="L1178" i="32"/>
  <c r="Q1115" i="32"/>
  <c r="Q1114" i="32"/>
  <c r="H1114" i="32"/>
  <c r="A1114" i="32"/>
  <c r="Q1107" i="32"/>
  <c r="H1102" i="32"/>
  <c r="G1091" i="32"/>
  <c r="G1089" i="32"/>
  <c r="G1086" i="32"/>
  <c r="E1081" i="32"/>
  <c r="L1058" i="32"/>
  <c r="L1098" i="32" s="1"/>
  <c r="Q1034" i="32"/>
  <c r="Q1033" i="32"/>
  <c r="H1033" i="32"/>
  <c r="A1033" i="32"/>
  <c r="Q1026" i="32"/>
  <c r="H1021" i="32"/>
  <c r="G1010" i="32"/>
  <c r="G1008" i="32"/>
  <c r="G1005" i="32"/>
  <c r="E1000" i="32"/>
  <c r="L977" i="32"/>
  <c r="L1017" i="32" s="1"/>
  <c r="Q951" i="32"/>
  <c r="Q950" i="32"/>
  <c r="H950" i="32"/>
  <c r="A950" i="32"/>
  <c r="Q943" i="32"/>
  <c r="H938" i="32"/>
  <c r="G929" i="32"/>
  <c r="G927" i="32"/>
  <c r="G924" i="32"/>
  <c r="E919" i="32"/>
  <c r="H896" i="32"/>
  <c r="H936" i="32" s="1"/>
  <c r="H941" i="32"/>
  <c r="Q872" i="32"/>
  <c r="Q871" i="32"/>
  <c r="H871" i="32"/>
  <c r="A871" i="32"/>
  <c r="Q864" i="32"/>
  <c r="H859" i="32"/>
  <c r="G848" i="32"/>
  <c r="G846" i="32"/>
  <c r="G843" i="32"/>
  <c r="E838" i="32"/>
  <c r="H817" i="32"/>
  <c r="H857" i="32" s="1"/>
  <c r="H862" i="32" s="1"/>
  <c r="L815" i="32"/>
  <c r="L855" i="32" s="1"/>
  <c r="L814" i="32"/>
  <c r="L854" i="32"/>
  <c r="Q792" i="32"/>
  <c r="Q791" i="32"/>
  <c r="H791" i="32"/>
  <c r="A791" i="32"/>
  <c r="Q784" i="32"/>
  <c r="H779" i="32"/>
  <c r="G768" i="32"/>
  <c r="G766" i="32"/>
  <c r="G763" i="32"/>
  <c r="E758" i="32"/>
  <c r="H737" i="32"/>
  <c r="H777" i="32" s="1"/>
  <c r="H782" i="32" s="1"/>
  <c r="L735" i="32"/>
  <c r="L775" i="32"/>
  <c r="L734" i="32"/>
  <c r="L774" i="32"/>
  <c r="H710" i="32"/>
  <c r="A710" i="32"/>
  <c r="Q703" i="32"/>
  <c r="H698" i="32"/>
  <c r="H696" i="32"/>
  <c r="H701" i="32"/>
  <c r="G689" i="32"/>
  <c r="G687" i="32"/>
  <c r="E679" i="32"/>
  <c r="H661" i="32"/>
  <c r="Q631" i="32"/>
  <c r="Q630" i="32"/>
  <c r="H630" i="32"/>
  <c r="A630" i="32"/>
  <c r="Q623" i="32"/>
  <c r="H618" i="32"/>
  <c r="G609" i="32"/>
  <c r="G607" i="32"/>
  <c r="E599" i="32"/>
  <c r="H576" i="32"/>
  <c r="H616" i="32" s="1"/>
  <c r="H621" i="32"/>
  <c r="Q551" i="32"/>
  <c r="Q550" i="32"/>
  <c r="H550" i="32"/>
  <c r="A550" i="32"/>
  <c r="Q543" i="32"/>
  <c r="H538" i="32"/>
  <c r="G527" i="32"/>
  <c r="G525" i="32"/>
  <c r="E517" i="32"/>
  <c r="H496" i="32"/>
  <c r="H536" i="32"/>
  <c r="H541" i="32"/>
  <c r="L494" i="32"/>
  <c r="L534" i="32" s="1"/>
  <c r="L493" i="32"/>
  <c r="L533" i="32"/>
  <c r="H468" i="32"/>
  <c r="A468" i="32"/>
  <c r="Q461" i="32"/>
  <c r="H456" i="32"/>
  <c r="H454" i="32"/>
  <c r="H459" i="32" s="1"/>
  <c r="G448" i="32"/>
  <c r="G446" i="32"/>
  <c r="E438" i="32"/>
  <c r="H420" i="32"/>
  <c r="H388" i="32"/>
  <c r="A388" i="32"/>
  <c r="Q381" i="32"/>
  <c r="H376" i="32"/>
  <c r="H374" i="32"/>
  <c r="H379" i="32"/>
  <c r="G368" i="32"/>
  <c r="G366" i="32"/>
  <c r="E358" i="32"/>
  <c r="H340" i="32"/>
  <c r="H308" i="32"/>
  <c r="A308" i="32"/>
  <c r="Q301" i="32"/>
  <c r="H296" i="32"/>
  <c r="G288" i="32"/>
  <c r="E278" i="32"/>
  <c r="H255" i="32"/>
  <c r="H294" i="32"/>
  <c r="H299" i="32"/>
  <c r="G247" i="32"/>
  <c r="G286" i="32" s="1"/>
  <c r="H229" i="32"/>
  <c r="A229" i="32"/>
  <c r="Q222" i="32"/>
  <c r="H215" i="32"/>
  <c r="H220" i="32" s="1"/>
  <c r="G209" i="32"/>
  <c r="G207" i="32"/>
  <c r="E199" i="32"/>
  <c r="H179" i="32"/>
  <c r="H150" i="32"/>
  <c r="Q143" i="32"/>
  <c r="H138" i="32"/>
  <c r="G130" i="32"/>
  <c r="H96" i="32"/>
  <c r="G88" i="32"/>
  <c r="G128" i="32"/>
  <c r="H73" i="32"/>
  <c r="A73" i="32"/>
  <c r="H72" i="32"/>
  <c r="A72" i="32"/>
  <c r="Q65" i="32"/>
  <c r="H61" i="32"/>
  <c r="H59" i="32"/>
  <c r="H58" i="32"/>
  <c r="H63" i="32" s="1"/>
  <c r="G52" i="32"/>
  <c r="G50" i="32"/>
  <c r="E42" i="32"/>
  <c r="E80" i="32" s="1"/>
  <c r="E120" i="32" s="1"/>
  <c r="H20" i="32"/>
  <c r="H23" i="32" s="1"/>
  <c r="H60" i="32"/>
  <c r="Q1195" i="31"/>
  <c r="Q1194" i="31"/>
  <c r="H1194" i="31"/>
  <c r="A1194" i="31"/>
  <c r="Q1187" i="31"/>
  <c r="H1182" i="31"/>
  <c r="O1178" i="31"/>
  <c r="G1171" i="31"/>
  <c r="G1169" i="31"/>
  <c r="G1166" i="31"/>
  <c r="E1161" i="31"/>
  <c r="L1138" i="31"/>
  <c r="L1178" i="31" s="1"/>
  <c r="Q1115" i="31"/>
  <c r="Q1114" i="31"/>
  <c r="H1114" i="31"/>
  <c r="A1114" i="31"/>
  <c r="Q1107" i="31"/>
  <c r="H1102" i="31"/>
  <c r="G1091" i="31"/>
  <c r="G1089" i="31"/>
  <c r="G1086" i="31"/>
  <c r="E1081" i="31"/>
  <c r="L1058" i="31"/>
  <c r="H1060" i="31" s="1"/>
  <c r="L1098" i="31"/>
  <c r="Q1034" i="31"/>
  <c r="Q1033" i="31"/>
  <c r="H1033" i="31"/>
  <c r="A1033" i="31"/>
  <c r="Q1026" i="31"/>
  <c r="H1021" i="31"/>
  <c r="G1010" i="31"/>
  <c r="G1008" i="31"/>
  <c r="G1005" i="31"/>
  <c r="E1000" i="31"/>
  <c r="L977" i="31"/>
  <c r="Q951" i="31"/>
  <c r="Q950" i="31"/>
  <c r="H950" i="31"/>
  <c r="A950" i="31"/>
  <c r="Q943" i="31"/>
  <c r="H938" i="31"/>
  <c r="G929" i="31"/>
  <c r="G927" i="31"/>
  <c r="G924" i="31"/>
  <c r="E919" i="31"/>
  <c r="H896" i="31"/>
  <c r="H936" i="31" s="1"/>
  <c r="H941" i="31" s="1"/>
  <c r="Q872" i="31"/>
  <c r="Q871" i="31"/>
  <c r="H871" i="31"/>
  <c r="A871" i="31"/>
  <c r="Q864" i="31"/>
  <c r="H859" i="31"/>
  <c r="G848" i="31"/>
  <c r="G846" i="31"/>
  <c r="G843" i="31"/>
  <c r="E838" i="31"/>
  <c r="H817" i="31"/>
  <c r="H857" i="31" s="1"/>
  <c r="H862" i="31"/>
  <c r="L815" i="31"/>
  <c r="L855" i="31"/>
  <c r="L814" i="31"/>
  <c r="L854" i="31"/>
  <c r="Q792" i="31"/>
  <c r="Q791" i="31"/>
  <c r="H791" i="31"/>
  <c r="A791" i="31"/>
  <c r="Q784" i="31"/>
  <c r="H779" i="31"/>
  <c r="G768" i="31"/>
  <c r="G766" i="31"/>
  <c r="G763" i="31"/>
  <c r="E758" i="31"/>
  <c r="H737" i="31"/>
  <c r="H777" i="31"/>
  <c r="H782" i="31" s="1"/>
  <c r="L735" i="31"/>
  <c r="L775" i="31" s="1"/>
  <c r="L734" i="31"/>
  <c r="L774" i="31"/>
  <c r="H710" i="31"/>
  <c r="A710" i="31"/>
  <c r="Q703" i="31"/>
  <c r="H698" i="31"/>
  <c r="H696" i="31"/>
  <c r="H701" i="31" s="1"/>
  <c r="G689" i="31"/>
  <c r="G687" i="31"/>
  <c r="E679" i="31"/>
  <c r="H661" i="31"/>
  <c r="Q631" i="31"/>
  <c r="Q630" i="31"/>
  <c r="H630" i="31"/>
  <c r="A630" i="31"/>
  <c r="Q623" i="31"/>
  <c r="H618" i="31"/>
  <c r="G609" i="31"/>
  <c r="G607" i="31"/>
  <c r="E599" i="31"/>
  <c r="H576" i="31"/>
  <c r="H616" i="31"/>
  <c r="H621" i="31" s="1"/>
  <c r="Q551" i="31"/>
  <c r="Q550" i="31"/>
  <c r="H550" i="31"/>
  <c r="A550" i="31"/>
  <c r="Q543" i="31"/>
  <c r="H538" i="31"/>
  <c r="G527" i="31"/>
  <c r="G525" i="31"/>
  <c r="E517" i="31"/>
  <c r="H496" i="31"/>
  <c r="H536" i="31" s="1"/>
  <c r="H541" i="31" s="1"/>
  <c r="L494" i="31"/>
  <c r="L534" i="31" s="1"/>
  <c r="L493" i="31"/>
  <c r="L533" i="31" s="1"/>
  <c r="H468" i="31"/>
  <c r="A468" i="31"/>
  <c r="Q461" i="31"/>
  <c r="H456" i="31"/>
  <c r="H454" i="31"/>
  <c r="H459" i="31" s="1"/>
  <c r="G448" i="31"/>
  <c r="G446" i="31"/>
  <c r="E438" i="31"/>
  <c r="H420" i="31"/>
  <c r="H388" i="31"/>
  <c r="A388" i="31"/>
  <c r="Q381" i="31"/>
  <c r="H376" i="31"/>
  <c r="H374" i="31"/>
  <c r="H379" i="31" s="1"/>
  <c r="G368" i="31"/>
  <c r="G366" i="31"/>
  <c r="E358" i="31"/>
  <c r="H340" i="31"/>
  <c r="H308" i="31"/>
  <c r="A308" i="31"/>
  <c r="Q301" i="31"/>
  <c r="H296" i="31"/>
  <c r="G288" i="31"/>
  <c r="E278" i="31"/>
  <c r="H255" i="31"/>
  <c r="H294" i="31" s="1"/>
  <c r="H299" i="31"/>
  <c r="G247" i="31"/>
  <c r="G286" i="31" s="1"/>
  <c r="H229" i="31"/>
  <c r="A229" i="31"/>
  <c r="Q222" i="31"/>
  <c r="H215" i="31"/>
  <c r="H220" i="31" s="1"/>
  <c r="G209" i="31"/>
  <c r="G207" i="31"/>
  <c r="E199" i="31"/>
  <c r="H179" i="31"/>
  <c r="H150" i="31"/>
  <c r="Q143" i="31"/>
  <c r="H138" i="31"/>
  <c r="G130" i="31"/>
  <c r="H96" i="31"/>
  <c r="H101" i="31" s="1"/>
  <c r="G88" i="31"/>
  <c r="G128" i="31"/>
  <c r="H73" i="31"/>
  <c r="A73" i="31"/>
  <c r="H72" i="31"/>
  <c r="A72" i="31"/>
  <c r="Q65" i="31"/>
  <c r="H61" i="31"/>
  <c r="H59" i="31"/>
  <c r="H58" i="31"/>
  <c r="H63" i="31" s="1"/>
  <c r="G52" i="31"/>
  <c r="G50" i="31"/>
  <c r="E42" i="31"/>
  <c r="E80" i="31"/>
  <c r="E120" i="31" s="1"/>
  <c r="H20" i="31"/>
  <c r="H60" i="31"/>
  <c r="Q1195" i="30"/>
  <c r="Q1194" i="30"/>
  <c r="H1194" i="30"/>
  <c r="A1194" i="30"/>
  <c r="Q1187" i="30"/>
  <c r="H1182" i="30"/>
  <c r="O1178" i="30"/>
  <c r="G1171" i="30"/>
  <c r="G1169" i="30"/>
  <c r="G1166" i="30"/>
  <c r="E1161" i="30"/>
  <c r="L1138" i="30"/>
  <c r="H1140" i="30" s="1"/>
  <c r="H1145" i="30" s="1"/>
  <c r="L1178" i="30"/>
  <c r="Q1115" i="30"/>
  <c r="Q1114" i="30"/>
  <c r="H1114" i="30"/>
  <c r="A1114" i="30"/>
  <c r="Q1107" i="30"/>
  <c r="H1102" i="30"/>
  <c r="G1091" i="30"/>
  <c r="G1089" i="30"/>
  <c r="G1086" i="30"/>
  <c r="E1081" i="30"/>
  <c r="L1058" i="30"/>
  <c r="L1098" i="30" s="1"/>
  <c r="Q1034" i="30"/>
  <c r="Q1033" i="30"/>
  <c r="H1033" i="30"/>
  <c r="A1033" i="30"/>
  <c r="Q1026" i="30"/>
  <c r="H1021" i="30"/>
  <c r="G1010" i="30"/>
  <c r="G1008" i="30"/>
  <c r="G1005" i="30"/>
  <c r="E1000" i="30"/>
  <c r="L977" i="30"/>
  <c r="H979" i="30" s="1"/>
  <c r="L1017" i="30"/>
  <c r="Q951" i="30"/>
  <c r="Q950" i="30"/>
  <c r="H950" i="30"/>
  <c r="A950" i="30"/>
  <c r="Q943" i="30"/>
  <c r="H938" i="30"/>
  <c r="G929" i="30"/>
  <c r="G927" i="30"/>
  <c r="G924" i="30"/>
  <c r="E919" i="30"/>
  <c r="H896" i="30"/>
  <c r="H901" i="30" s="1"/>
  <c r="Q872" i="30"/>
  <c r="Q871" i="30"/>
  <c r="H871" i="30"/>
  <c r="A871" i="30"/>
  <c r="Q864" i="30"/>
  <c r="H859" i="30"/>
  <c r="G848" i="30"/>
  <c r="G846" i="30"/>
  <c r="G843" i="30"/>
  <c r="E838" i="30"/>
  <c r="H817" i="30"/>
  <c r="H822" i="30" s="1"/>
  <c r="H857" i="30"/>
  <c r="H862" i="30"/>
  <c r="L815" i="30"/>
  <c r="L855" i="30"/>
  <c r="L814" i="30"/>
  <c r="L854" i="30" s="1"/>
  <c r="Q792" i="30"/>
  <c r="Q791" i="30"/>
  <c r="H791" i="30"/>
  <c r="A791" i="30"/>
  <c r="Q784" i="30"/>
  <c r="H779" i="30"/>
  <c r="G768" i="30"/>
  <c r="G766" i="30"/>
  <c r="G763" i="30"/>
  <c r="E758" i="30"/>
  <c r="H737" i="30"/>
  <c r="H742" i="30" s="1"/>
  <c r="H777" i="30"/>
  <c r="H782" i="30"/>
  <c r="L735" i="30"/>
  <c r="L775" i="30" s="1"/>
  <c r="L734" i="30"/>
  <c r="L774" i="30"/>
  <c r="H710" i="30"/>
  <c r="A710" i="30"/>
  <c r="Q703" i="30"/>
  <c r="H698" i="30"/>
  <c r="H696" i="30"/>
  <c r="H701" i="30" s="1"/>
  <c r="G689" i="30"/>
  <c r="G687" i="30"/>
  <c r="E679" i="30"/>
  <c r="H661" i="30"/>
  <c r="Q631" i="30"/>
  <c r="Q630" i="30"/>
  <c r="H630" i="30"/>
  <c r="A630" i="30"/>
  <c r="Q623" i="30"/>
  <c r="H618" i="30"/>
  <c r="G609" i="30"/>
  <c r="G607" i="30"/>
  <c r="E599" i="30"/>
  <c r="H576" i="30"/>
  <c r="H581" i="30" s="1"/>
  <c r="H616" i="30"/>
  <c r="H621" i="30" s="1"/>
  <c r="Q551" i="30"/>
  <c r="Q550" i="30"/>
  <c r="H550" i="30"/>
  <c r="A550" i="30"/>
  <c r="Q543" i="30"/>
  <c r="H538" i="30"/>
  <c r="G527" i="30"/>
  <c r="G525" i="30"/>
  <c r="E517" i="30"/>
  <c r="H496" i="30"/>
  <c r="H536" i="30"/>
  <c r="H541" i="30" s="1"/>
  <c r="L494" i="30"/>
  <c r="L534" i="30" s="1"/>
  <c r="L493" i="30"/>
  <c r="L533" i="30" s="1"/>
  <c r="H468" i="30"/>
  <c r="A468" i="30"/>
  <c r="Q461" i="30"/>
  <c r="H456" i="30"/>
  <c r="H454" i="30"/>
  <c r="H459" i="30"/>
  <c r="G448" i="30"/>
  <c r="G446" i="30"/>
  <c r="E438" i="30"/>
  <c r="H420" i="30"/>
  <c r="H388" i="30"/>
  <c r="A388" i="30"/>
  <c r="Q381" i="30"/>
  <c r="H376" i="30"/>
  <c r="H374" i="30"/>
  <c r="H379" i="30" s="1"/>
  <c r="G368" i="30"/>
  <c r="G366" i="30"/>
  <c r="E358" i="30"/>
  <c r="H340" i="30"/>
  <c r="H308" i="30"/>
  <c r="A308" i="30"/>
  <c r="Q301" i="30"/>
  <c r="H296" i="30"/>
  <c r="G288" i="30"/>
  <c r="E278" i="30"/>
  <c r="H255" i="30"/>
  <c r="G247" i="30"/>
  <c r="G286" i="30" s="1"/>
  <c r="H229" i="30"/>
  <c r="A229" i="30"/>
  <c r="Q222" i="30"/>
  <c r="H215" i="30"/>
  <c r="H220" i="30"/>
  <c r="G209" i="30"/>
  <c r="G207" i="30"/>
  <c r="E199" i="30"/>
  <c r="H179" i="30"/>
  <c r="H150" i="30"/>
  <c r="Q143" i="30"/>
  <c r="H138" i="30"/>
  <c r="G130" i="30"/>
  <c r="H96" i="30"/>
  <c r="H136" i="30" s="1"/>
  <c r="H141" i="30" s="1"/>
  <c r="H101" i="30"/>
  <c r="G88" i="30"/>
  <c r="G128" i="30"/>
  <c r="H73" i="30"/>
  <c r="A73" i="30"/>
  <c r="H72" i="30"/>
  <c r="A72" i="30"/>
  <c r="Q65" i="30"/>
  <c r="H61" i="30"/>
  <c r="H59" i="30"/>
  <c r="H58" i="30"/>
  <c r="H63" i="30" s="1"/>
  <c r="G52" i="30"/>
  <c r="G50" i="30"/>
  <c r="E42" i="30"/>
  <c r="E80" i="30"/>
  <c r="E120" i="30" s="1"/>
  <c r="H20" i="30"/>
  <c r="H60" i="30" s="1"/>
  <c r="Q1195" i="29"/>
  <c r="Q1194" i="29"/>
  <c r="H1194" i="29"/>
  <c r="A1194" i="29"/>
  <c r="Q1187" i="29"/>
  <c r="H1182" i="29"/>
  <c r="O1178" i="29"/>
  <c r="G1171" i="29"/>
  <c r="G1169" i="29"/>
  <c r="G1166" i="29"/>
  <c r="E1161" i="29"/>
  <c r="L1138" i="29"/>
  <c r="H1140" i="29" s="1"/>
  <c r="H1180" i="29" s="1"/>
  <c r="H1185" i="29" s="1"/>
  <c r="Q1115" i="29"/>
  <c r="Q1114" i="29"/>
  <c r="H1114" i="29"/>
  <c r="A1114" i="29"/>
  <c r="Q1107" i="29"/>
  <c r="H1102" i="29"/>
  <c r="G1091" i="29"/>
  <c r="G1089" i="29"/>
  <c r="G1086" i="29"/>
  <c r="E1081" i="29"/>
  <c r="L1058" i="29"/>
  <c r="Q1034" i="29"/>
  <c r="Q1033" i="29"/>
  <c r="H1033" i="29"/>
  <c r="A1033" i="29"/>
  <c r="Q1026" i="29"/>
  <c r="H1021" i="29"/>
  <c r="G1010" i="29"/>
  <c r="G1008" i="29"/>
  <c r="G1005" i="29"/>
  <c r="E1000" i="29"/>
  <c r="L977" i="29"/>
  <c r="H979" i="29" s="1"/>
  <c r="L1017" i="29"/>
  <c r="Q951" i="29"/>
  <c r="Q950" i="29"/>
  <c r="H950" i="29"/>
  <c r="A950" i="29"/>
  <c r="Q943" i="29"/>
  <c r="H938" i="29"/>
  <c r="G929" i="29"/>
  <c r="G927" i="29"/>
  <c r="G924" i="29"/>
  <c r="E919" i="29"/>
  <c r="H896" i="29"/>
  <c r="H936" i="29" s="1"/>
  <c r="H941" i="29" s="1"/>
  <c r="Q872" i="29"/>
  <c r="Q871" i="29"/>
  <c r="H871" i="29"/>
  <c r="A871" i="29"/>
  <c r="Q864" i="29"/>
  <c r="H859" i="29"/>
  <c r="G848" i="29"/>
  <c r="G846" i="29"/>
  <c r="G843" i="29"/>
  <c r="E838" i="29"/>
  <c r="H817" i="29"/>
  <c r="H857" i="29"/>
  <c r="H862" i="29"/>
  <c r="L815" i="29"/>
  <c r="L855" i="29" s="1"/>
  <c r="L814" i="29"/>
  <c r="L854" i="29"/>
  <c r="Q792" i="29"/>
  <c r="Q791" i="29"/>
  <c r="H791" i="29"/>
  <c r="A791" i="29"/>
  <c r="Q784" i="29"/>
  <c r="H779" i="29"/>
  <c r="G768" i="29"/>
  <c r="G766" i="29"/>
  <c r="G763" i="29"/>
  <c r="E758" i="29"/>
  <c r="H737" i="29"/>
  <c r="H777" i="29"/>
  <c r="H782" i="29"/>
  <c r="L735" i="29"/>
  <c r="L775" i="29" s="1"/>
  <c r="L734" i="29"/>
  <c r="L774" i="29"/>
  <c r="H710" i="29"/>
  <c r="A710" i="29"/>
  <c r="Q703" i="29"/>
  <c r="H698" i="29"/>
  <c r="H696" i="29"/>
  <c r="H701" i="29" s="1"/>
  <c r="G689" i="29"/>
  <c r="G687" i="29"/>
  <c r="E679" i="29"/>
  <c r="H661" i="29"/>
  <c r="Q631" i="29"/>
  <c r="Q630" i="29"/>
  <c r="H630" i="29"/>
  <c r="A630" i="29"/>
  <c r="Q623" i="29"/>
  <c r="H618" i="29"/>
  <c r="G609" i="29"/>
  <c r="G607" i="29"/>
  <c r="E599" i="29"/>
  <c r="H576" i="29"/>
  <c r="H616" i="29" s="1"/>
  <c r="H621" i="29" s="1"/>
  <c r="Q551" i="29"/>
  <c r="Q550" i="29"/>
  <c r="H550" i="29"/>
  <c r="A550" i="29"/>
  <c r="Q543" i="29"/>
  <c r="H538" i="29"/>
  <c r="G527" i="29"/>
  <c r="G525" i="29"/>
  <c r="E517" i="29"/>
  <c r="H496" i="29"/>
  <c r="H536" i="29" s="1"/>
  <c r="H541" i="29" s="1"/>
  <c r="L494" i="29"/>
  <c r="L534" i="29"/>
  <c r="L493" i="29"/>
  <c r="L533" i="29" s="1"/>
  <c r="H468" i="29"/>
  <c r="A468" i="29"/>
  <c r="Q461" i="29"/>
  <c r="H456" i="29"/>
  <c r="H454" i="29"/>
  <c r="H459" i="29" s="1"/>
  <c r="G448" i="29"/>
  <c r="G446" i="29"/>
  <c r="E438" i="29"/>
  <c r="H420" i="29"/>
  <c r="H388" i="29"/>
  <c r="A388" i="29"/>
  <c r="Q381" i="29"/>
  <c r="H376" i="29"/>
  <c r="H374" i="29"/>
  <c r="H379" i="29" s="1"/>
  <c r="G368" i="29"/>
  <c r="G366" i="29"/>
  <c r="E358" i="29"/>
  <c r="H340" i="29"/>
  <c r="H308" i="29"/>
  <c r="A308" i="29"/>
  <c r="Q301" i="29"/>
  <c r="H296" i="29"/>
  <c r="G288" i="29"/>
  <c r="E278" i="29"/>
  <c r="H255" i="29"/>
  <c r="H294" i="29"/>
  <c r="H299" i="29"/>
  <c r="G247" i="29"/>
  <c r="G286" i="29" s="1"/>
  <c r="H229" i="29"/>
  <c r="A229" i="29"/>
  <c r="Q222" i="29"/>
  <c r="H215" i="29"/>
  <c r="H220" i="29"/>
  <c r="G209" i="29"/>
  <c r="G207" i="29"/>
  <c r="E199" i="29"/>
  <c r="H179" i="29"/>
  <c r="H150" i="29"/>
  <c r="Q143" i="29"/>
  <c r="H138" i="29"/>
  <c r="G130" i="29"/>
  <c r="H96" i="29"/>
  <c r="H136" i="29"/>
  <c r="H141" i="29" s="1"/>
  <c r="G88" i="29"/>
  <c r="G128" i="29" s="1"/>
  <c r="H73" i="29"/>
  <c r="A73" i="29"/>
  <c r="H72" i="29"/>
  <c r="A72" i="29"/>
  <c r="Q65" i="29"/>
  <c r="H59" i="29"/>
  <c r="H58" i="29"/>
  <c r="H63" i="29" s="1"/>
  <c r="G52" i="29"/>
  <c r="G50" i="29"/>
  <c r="E42" i="29"/>
  <c r="E80" i="29" s="1"/>
  <c r="E120" i="29"/>
  <c r="H20" i="29"/>
  <c r="H101" i="37"/>
  <c r="H581" i="32"/>
  <c r="H581" i="31"/>
  <c r="H141" i="33"/>
  <c r="H777" i="33"/>
  <c r="H782" i="33"/>
  <c r="H260" i="33"/>
  <c r="H294" i="36"/>
  <c r="H299" i="36"/>
  <c r="H742" i="29"/>
  <c r="H581" i="36"/>
  <c r="H581" i="37"/>
  <c r="H101" i="36"/>
  <c r="H23" i="37"/>
  <c r="H822" i="37"/>
  <c r="H979" i="37"/>
  <c r="H1140" i="37"/>
  <c r="H742" i="36"/>
  <c r="H822" i="36"/>
  <c r="H901" i="36"/>
  <c r="H1060" i="36"/>
  <c r="H742" i="35"/>
  <c r="H822" i="35"/>
  <c r="H901" i="35"/>
  <c r="H979" i="35"/>
  <c r="H1019" i="35" s="1"/>
  <c r="H1024" i="35" s="1"/>
  <c r="H1060" i="35"/>
  <c r="H1065" i="35" s="1"/>
  <c r="H260" i="35"/>
  <c r="H23" i="34"/>
  <c r="H501" i="34"/>
  <c r="H742" i="34"/>
  <c r="H822" i="34"/>
  <c r="H979" i="34"/>
  <c r="H1019" i="34" s="1"/>
  <c r="H901" i="33"/>
  <c r="H979" i="33"/>
  <c r="H1060" i="33"/>
  <c r="H501" i="32"/>
  <c r="H742" i="32"/>
  <c r="H822" i="32"/>
  <c r="H901" i="32"/>
  <c r="H979" i="32"/>
  <c r="H1060" i="32"/>
  <c r="H260" i="32"/>
  <c r="H23" i="31"/>
  <c r="H742" i="31"/>
  <c r="H822" i="31"/>
  <c r="H901" i="31"/>
  <c r="H1140" i="31"/>
  <c r="H260" i="31"/>
  <c r="H23" i="30"/>
  <c r="H501" i="30"/>
  <c r="H1060" i="30"/>
  <c r="H822" i="29"/>
  <c r="H101" i="29"/>
  <c r="H260" i="29"/>
  <c r="H581" i="29"/>
  <c r="Q1195" i="28"/>
  <c r="Q1194" i="28"/>
  <c r="H1194" i="28"/>
  <c r="A1194" i="28"/>
  <c r="Q1187" i="28"/>
  <c r="H1182" i="28"/>
  <c r="O1178" i="28"/>
  <c r="G1171" i="28"/>
  <c r="G1169" i="28"/>
  <c r="G1166" i="28"/>
  <c r="E1161" i="28"/>
  <c r="L1138" i="28"/>
  <c r="L1178" i="28" s="1"/>
  <c r="Q1115" i="28"/>
  <c r="Q1114" i="28"/>
  <c r="H1114" i="28"/>
  <c r="A1114" i="28"/>
  <c r="Q1107" i="28"/>
  <c r="H1102" i="28"/>
  <c r="G1091" i="28"/>
  <c r="G1089" i="28"/>
  <c r="G1086" i="28"/>
  <c r="E1081" i="28"/>
  <c r="L1058" i="28"/>
  <c r="Q1034" i="28"/>
  <c r="Q1033" i="28"/>
  <c r="H1033" i="28"/>
  <c r="A1033" i="28"/>
  <c r="Q1026" i="28"/>
  <c r="H1021" i="28"/>
  <c r="G1010" i="28"/>
  <c r="G1008" i="28"/>
  <c r="G1005" i="28"/>
  <c r="E1000" i="28"/>
  <c r="L977" i="28"/>
  <c r="L1017" i="28" s="1"/>
  <c r="Q951" i="28"/>
  <c r="Q950" i="28"/>
  <c r="H950" i="28"/>
  <c r="A950" i="28"/>
  <c r="Q943" i="28"/>
  <c r="H938" i="28"/>
  <c r="G929" i="28"/>
  <c r="G927" i="28"/>
  <c r="G924" i="28"/>
  <c r="E919" i="28"/>
  <c r="H896" i="28"/>
  <c r="H901" i="28" s="1"/>
  <c r="H936" i="28"/>
  <c r="H941" i="28" s="1"/>
  <c r="Q872" i="28"/>
  <c r="Q871" i="28"/>
  <c r="H871" i="28"/>
  <c r="A871" i="28"/>
  <c r="Q864" i="28"/>
  <c r="H859" i="28"/>
  <c r="G848" i="28"/>
  <c r="G846" i="28"/>
  <c r="G843" i="28"/>
  <c r="E838" i="28"/>
  <c r="H817" i="28"/>
  <c r="H857" i="28"/>
  <c r="H862" i="28"/>
  <c r="L815" i="28"/>
  <c r="L855" i="28"/>
  <c r="L814" i="28"/>
  <c r="L854" i="28"/>
  <c r="Q792" i="28"/>
  <c r="Q791" i="28"/>
  <c r="H791" i="28"/>
  <c r="A791" i="28"/>
  <c r="Q784" i="28"/>
  <c r="H779" i="28"/>
  <c r="G768" i="28"/>
  <c r="G766" i="28"/>
  <c r="G763" i="28"/>
  <c r="E758" i="28"/>
  <c r="H737" i="28"/>
  <c r="H777" i="28"/>
  <c r="H782" i="28" s="1"/>
  <c r="L735" i="28"/>
  <c r="L775" i="28" s="1"/>
  <c r="L734" i="28"/>
  <c r="L774" i="28" s="1"/>
  <c r="H710" i="28"/>
  <c r="A710" i="28"/>
  <c r="Q703" i="28"/>
  <c r="H698" i="28"/>
  <c r="H696" i="28"/>
  <c r="H701" i="28" s="1"/>
  <c r="G689" i="28"/>
  <c r="G687" i="28"/>
  <c r="E679" i="28"/>
  <c r="H661" i="28"/>
  <c r="Q631" i="28"/>
  <c r="Q630" i="28"/>
  <c r="H630" i="28"/>
  <c r="A630" i="28"/>
  <c r="Q623" i="28"/>
  <c r="H618" i="28"/>
  <c r="G609" i="28"/>
  <c r="G607" i="28"/>
  <c r="E599" i="28"/>
  <c r="H576" i="28"/>
  <c r="H616" i="28"/>
  <c r="H621" i="28" s="1"/>
  <c r="Q551" i="28"/>
  <c r="Q550" i="28"/>
  <c r="H550" i="28"/>
  <c r="A550" i="28"/>
  <c r="Q543" i="28"/>
  <c r="H538" i="28"/>
  <c r="G527" i="28"/>
  <c r="G525" i="28"/>
  <c r="E517" i="28"/>
  <c r="H496" i="28"/>
  <c r="H536" i="28"/>
  <c r="H541" i="28" s="1"/>
  <c r="L494" i="28"/>
  <c r="L534" i="28"/>
  <c r="L493" i="28"/>
  <c r="L533" i="28" s="1"/>
  <c r="H468" i="28"/>
  <c r="A468" i="28"/>
  <c r="Q461" i="28"/>
  <c r="H456" i="28"/>
  <c r="H454" i="28"/>
  <c r="H459" i="28"/>
  <c r="G448" i="28"/>
  <c r="G446" i="28"/>
  <c r="E438" i="28"/>
  <c r="H420" i="28"/>
  <c r="H388" i="28"/>
  <c r="A388" i="28"/>
  <c r="Q381" i="28"/>
  <c r="H376" i="28"/>
  <c r="H374" i="28"/>
  <c r="H379" i="28" s="1"/>
  <c r="G368" i="28"/>
  <c r="G366" i="28"/>
  <c r="E358" i="28"/>
  <c r="H340" i="28"/>
  <c r="H308" i="28"/>
  <c r="A308" i="28"/>
  <c r="Q301" i="28"/>
  <c r="H296" i="28"/>
  <c r="G288" i="28"/>
  <c r="E278" i="28"/>
  <c r="H255" i="28"/>
  <c r="H294" i="28" s="1"/>
  <c r="H299" i="28"/>
  <c r="G247" i="28"/>
  <c r="G286" i="28"/>
  <c r="H229" i="28"/>
  <c r="A229" i="28"/>
  <c r="Q222" i="28"/>
  <c r="H215" i="28"/>
  <c r="H220" i="28" s="1"/>
  <c r="G209" i="28"/>
  <c r="G207" i="28"/>
  <c r="E199" i="28"/>
  <c r="H179" i="28"/>
  <c r="H150" i="28"/>
  <c r="Q143" i="28"/>
  <c r="H138" i="28"/>
  <c r="G130" i="28"/>
  <c r="H96" i="28"/>
  <c r="H136" i="28"/>
  <c r="H141" i="28"/>
  <c r="G88" i="28"/>
  <c r="G128" i="28"/>
  <c r="H73" i="28"/>
  <c r="A73" i="28"/>
  <c r="H72" i="28"/>
  <c r="A72" i="28"/>
  <c r="Q65" i="28"/>
  <c r="H61" i="28"/>
  <c r="H59" i="28"/>
  <c r="H58" i="28"/>
  <c r="H63" i="28" s="1"/>
  <c r="G52" i="28"/>
  <c r="G50" i="28"/>
  <c r="E42" i="28"/>
  <c r="E80" i="28"/>
  <c r="E120" i="28"/>
  <c r="H20" i="28"/>
  <c r="H60" i="28" s="1"/>
  <c r="Q1195" i="27"/>
  <c r="Q1194" i="27"/>
  <c r="H1194" i="27"/>
  <c r="A1194" i="27"/>
  <c r="Q1187" i="27"/>
  <c r="H1182" i="27"/>
  <c r="O1178" i="27"/>
  <c r="G1171" i="27"/>
  <c r="G1169" i="27"/>
  <c r="G1166" i="27"/>
  <c r="E1161" i="27"/>
  <c r="L1138" i="27"/>
  <c r="L1178" i="27"/>
  <c r="Q1115" i="27"/>
  <c r="Q1114" i="27"/>
  <c r="H1114" i="27"/>
  <c r="A1114" i="27"/>
  <c r="Q1107" i="27"/>
  <c r="H1102" i="27"/>
  <c r="G1091" i="27"/>
  <c r="G1089" i="27"/>
  <c r="G1086" i="27"/>
  <c r="E1081" i="27"/>
  <c r="L1058" i="27"/>
  <c r="H1060" i="27" s="1"/>
  <c r="H1065" i="27" s="1"/>
  <c r="L1098" i="27"/>
  <c r="Q1034" i="27"/>
  <c r="Q1033" i="27"/>
  <c r="H1033" i="27"/>
  <c r="A1033" i="27"/>
  <c r="Q1026" i="27"/>
  <c r="H1021" i="27"/>
  <c r="G1010" i="27"/>
  <c r="G1008" i="27"/>
  <c r="G1005" i="27"/>
  <c r="E1000" i="27"/>
  <c r="L977" i="27"/>
  <c r="L1017" i="27"/>
  <c r="Q951" i="27"/>
  <c r="Q950" i="27"/>
  <c r="H950" i="27"/>
  <c r="A950" i="27"/>
  <c r="Q943" i="27"/>
  <c r="H938" i="27"/>
  <c r="G929" i="27"/>
  <c r="G927" i="27"/>
  <c r="G924" i="27"/>
  <c r="E919" i="27"/>
  <c r="H896" i="27"/>
  <c r="H936" i="27"/>
  <c r="H941" i="27" s="1"/>
  <c r="Q872" i="27"/>
  <c r="Q871" i="27"/>
  <c r="H871" i="27"/>
  <c r="A871" i="27"/>
  <c r="Q864" i="27"/>
  <c r="H859" i="27"/>
  <c r="G848" i="27"/>
  <c r="G846" i="27"/>
  <c r="G843" i="27"/>
  <c r="E838" i="27"/>
  <c r="H817" i="27"/>
  <c r="H857" i="27" s="1"/>
  <c r="H862" i="27" s="1"/>
  <c r="L815" i="27"/>
  <c r="L855" i="27"/>
  <c r="L814" i="27"/>
  <c r="L854" i="27"/>
  <c r="Q792" i="27"/>
  <c r="Q791" i="27"/>
  <c r="H791" i="27"/>
  <c r="A791" i="27"/>
  <c r="Q784" i="27"/>
  <c r="H779" i="27"/>
  <c r="G768" i="27"/>
  <c r="G766" i="27"/>
  <c r="G763" i="27"/>
  <c r="E758" i="27"/>
  <c r="H737" i="27"/>
  <c r="H777" i="27"/>
  <c r="H782" i="27" s="1"/>
  <c r="L735" i="27"/>
  <c r="L775" i="27" s="1"/>
  <c r="L734" i="27"/>
  <c r="L774" i="27" s="1"/>
  <c r="H710" i="27"/>
  <c r="A710" i="27"/>
  <c r="Q703" i="27"/>
  <c r="H698" i="27"/>
  <c r="H696" i="27"/>
  <c r="H701" i="27" s="1"/>
  <c r="G689" i="27"/>
  <c r="G687" i="27"/>
  <c r="E679" i="27"/>
  <c r="H661" i="27"/>
  <c r="Q631" i="27"/>
  <c r="Q630" i="27"/>
  <c r="H630" i="27"/>
  <c r="A630" i="27"/>
  <c r="Q623" i="27"/>
  <c r="H618" i="27"/>
  <c r="G609" i="27"/>
  <c r="G607" i="27"/>
  <c r="E599" i="27"/>
  <c r="H576" i="27"/>
  <c r="H616" i="27"/>
  <c r="H621" i="27" s="1"/>
  <c r="Q551" i="27"/>
  <c r="Q550" i="27"/>
  <c r="H550" i="27"/>
  <c r="A550" i="27"/>
  <c r="Q543" i="27"/>
  <c r="H538" i="27"/>
  <c r="G527" i="27"/>
  <c r="G525" i="27"/>
  <c r="E517" i="27"/>
  <c r="H496" i="27"/>
  <c r="H536" i="27"/>
  <c r="H541" i="27" s="1"/>
  <c r="L494" i="27"/>
  <c r="L534" i="27" s="1"/>
  <c r="L493" i="27"/>
  <c r="L533" i="27" s="1"/>
  <c r="H468" i="27"/>
  <c r="A468" i="27"/>
  <c r="Q461" i="27"/>
  <c r="H456" i="27"/>
  <c r="H454" i="27"/>
  <c r="H459" i="27" s="1"/>
  <c r="G448" i="27"/>
  <c r="G446" i="27"/>
  <c r="E438" i="27"/>
  <c r="H420" i="27"/>
  <c r="H388" i="27"/>
  <c r="A388" i="27"/>
  <c r="Q381" i="27"/>
  <c r="H376" i="27"/>
  <c r="H374" i="27"/>
  <c r="H379" i="27" s="1"/>
  <c r="G368" i="27"/>
  <c r="G366" i="27"/>
  <c r="E358" i="27"/>
  <c r="H340" i="27"/>
  <c r="H308" i="27"/>
  <c r="A308" i="27"/>
  <c r="Q301" i="27"/>
  <c r="H296" i="27"/>
  <c r="G288" i="27"/>
  <c r="E278" i="27"/>
  <c r="H255" i="27"/>
  <c r="H260" i="27" s="1"/>
  <c r="H294" i="27"/>
  <c r="H299" i="27" s="1"/>
  <c r="G247" i="27"/>
  <c r="G286" i="27"/>
  <c r="H229" i="27"/>
  <c r="A229" i="27"/>
  <c r="Q222" i="27"/>
  <c r="H215" i="27"/>
  <c r="H220" i="27"/>
  <c r="G209" i="27"/>
  <c r="G207" i="27"/>
  <c r="E199" i="27"/>
  <c r="H179" i="27"/>
  <c r="H150" i="27"/>
  <c r="Q143" i="27"/>
  <c r="H138" i="27"/>
  <c r="G130" i="27"/>
  <c r="H96" i="27"/>
  <c r="G88" i="27"/>
  <c r="G128" i="27"/>
  <c r="H73" i="27"/>
  <c r="A73" i="27"/>
  <c r="H72" i="27"/>
  <c r="A72" i="27"/>
  <c r="Q65" i="27"/>
  <c r="H61" i="27"/>
  <c r="H59" i="27"/>
  <c r="H58" i="27"/>
  <c r="H63" i="27" s="1"/>
  <c r="G52" i="27"/>
  <c r="G50" i="27"/>
  <c r="E42" i="27"/>
  <c r="E80" i="27" s="1"/>
  <c r="E120" i="27"/>
  <c r="H20" i="27"/>
  <c r="H23" i="27"/>
  <c r="H20" i="23"/>
  <c r="H23" i="23"/>
  <c r="H742" i="27"/>
  <c r="H581" i="28"/>
  <c r="H501" i="27"/>
  <c r="H822" i="27"/>
  <c r="H23" i="28"/>
  <c r="H60" i="27"/>
  <c r="H1145" i="37"/>
  <c r="H1180" i="37"/>
  <c r="H1185" i="37" s="1"/>
  <c r="H1019" i="37"/>
  <c r="H1024" i="37" s="1"/>
  <c r="H984" i="37"/>
  <c r="H1100" i="36"/>
  <c r="H1105" i="36"/>
  <c r="H1065" i="36"/>
  <c r="H1145" i="34"/>
  <c r="H1180" i="34"/>
  <c r="H1185" i="34"/>
  <c r="H1024" i="34"/>
  <c r="H1100" i="34"/>
  <c r="H1105" i="34" s="1"/>
  <c r="H1065" i="34"/>
  <c r="H1145" i="33"/>
  <c r="H1180" i="33"/>
  <c r="H1185" i="33"/>
  <c r="H1019" i="33"/>
  <c r="H1024" i="33"/>
  <c r="H984" i="33"/>
  <c r="H1145" i="32"/>
  <c r="H1180" i="32"/>
  <c r="H1185" i="32"/>
  <c r="H1019" i="32"/>
  <c r="H1024" i="32"/>
  <c r="H984" i="32"/>
  <c r="H1100" i="32"/>
  <c r="H1105" i="32" s="1"/>
  <c r="H1065" i="32"/>
  <c r="H1145" i="31"/>
  <c r="H1180" i="31"/>
  <c r="H1185" i="31"/>
  <c r="H1100" i="31"/>
  <c r="H1105" i="31"/>
  <c r="H1065" i="31"/>
  <c r="H1100" i="30"/>
  <c r="H1105" i="30" s="1"/>
  <c r="H1065" i="30"/>
  <c r="H1019" i="30"/>
  <c r="H1024" i="30" s="1"/>
  <c r="H984" i="30"/>
  <c r="H501" i="28"/>
  <c r="H742" i="28"/>
  <c r="H822" i="28"/>
  <c r="H979" i="28"/>
  <c r="H1140" i="28"/>
  <c r="H1145" i="28" s="1"/>
  <c r="H101" i="28"/>
  <c r="H260" i="28"/>
  <c r="H901" i="27"/>
  <c r="H979" i="27"/>
  <c r="H1019" i="27" s="1"/>
  <c r="H1024" i="27" s="1"/>
  <c r="H1140" i="27"/>
  <c r="H1145" i="27" s="1"/>
  <c r="H581" i="27"/>
  <c r="H1180" i="28"/>
  <c r="H1185" i="28" s="1"/>
  <c r="H1019" i="28"/>
  <c r="H1024" i="28"/>
  <c r="H984" i="28"/>
  <c r="H1100" i="27"/>
  <c r="H1105" i="27"/>
  <c r="H20" i="24"/>
  <c r="H21" i="24" s="1"/>
  <c r="H61" i="24" s="1"/>
  <c r="Q1195" i="26"/>
  <c r="Q1194" i="26"/>
  <c r="H1194" i="26"/>
  <c r="A1194" i="26"/>
  <c r="Q1187" i="26"/>
  <c r="H1182" i="26"/>
  <c r="O1178" i="26"/>
  <c r="G1171" i="26"/>
  <c r="G1169" i="26"/>
  <c r="G1166" i="26"/>
  <c r="E1161" i="26"/>
  <c r="L1138" i="26"/>
  <c r="L1178" i="26" s="1"/>
  <c r="Q1115" i="26"/>
  <c r="Q1114" i="26"/>
  <c r="H1114" i="26"/>
  <c r="A1114" i="26"/>
  <c r="Q1107" i="26"/>
  <c r="H1102" i="26"/>
  <c r="G1091" i="26"/>
  <c r="G1089" i="26"/>
  <c r="G1086" i="26"/>
  <c r="E1081" i="26"/>
  <c r="L1058" i="26"/>
  <c r="Q1034" i="26"/>
  <c r="Q1033" i="26"/>
  <c r="H1033" i="26"/>
  <c r="A1033" i="26"/>
  <c r="Q1026" i="26"/>
  <c r="H1021" i="26"/>
  <c r="G1010" i="26"/>
  <c r="G1008" i="26"/>
  <c r="G1005" i="26"/>
  <c r="E1000" i="26"/>
  <c r="L977" i="26"/>
  <c r="H979" i="26" s="1"/>
  <c r="H1019" i="26" s="1"/>
  <c r="H1024" i="26" s="1"/>
  <c r="Q951" i="26"/>
  <c r="Q950" i="26"/>
  <c r="H950" i="26"/>
  <c r="A950" i="26"/>
  <c r="Q943" i="26"/>
  <c r="H938" i="26"/>
  <c r="G929" i="26"/>
  <c r="G927" i="26"/>
  <c r="G924" i="26"/>
  <c r="E919" i="26"/>
  <c r="H896" i="26"/>
  <c r="H936" i="26" s="1"/>
  <c r="H941" i="26"/>
  <c r="Q872" i="26"/>
  <c r="Q871" i="26"/>
  <c r="H871" i="26"/>
  <c r="A871" i="26"/>
  <c r="Q864" i="26"/>
  <c r="H859" i="26"/>
  <c r="G848" i="26"/>
  <c r="G846" i="26"/>
  <c r="G843" i="26"/>
  <c r="E838" i="26"/>
  <c r="H817" i="26"/>
  <c r="H857" i="26"/>
  <c r="H862" i="26"/>
  <c r="L815" i="26"/>
  <c r="L855" i="26" s="1"/>
  <c r="L814" i="26"/>
  <c r="L854" i="26" s="1"/>
  <c r="Q792" i="26"/>
  <c r="Q791" i="26"/>
  <c r="H791" i="26"/>
  <c r="A791" i="26"/>
  <c r="Q784" i="26"/>
  <c r="H779" i="26"/>
  <c r="G768" i="26"/>
  <c r="G766" i="26"/>
  <c r="G763" i="26"/>
  <c r="E758" i="26"/>
  <c r="H737" i="26"/>
  <c r="H742" i="26" s="1"/>
  <c r="H777" i="26"/>
  <c r="H782" i="26" s="1"/>
  <c r="L735" i="26"/>
  <c r="L775" i="26"/>
  <c r="L734" i="26"/>
  <c r="L774" i="26"/>
  <c r="H710" i="26"/>
  <c r="A710" i="26"/>
  <c r="Q703" i="26"/>
  <c r="H698" i="26"/>
  <c r="H696" i="26"/>
  <c r="H701" i="26"/>
  <c r="G689" i="26"/>
  <c r="G687" i="26"/>
  <c r="E679" i="26"/>
  <c r="H661" i="26"/>
  <c r="Q631" i="26"/>
  <c r="Q630" i="26"/>
  <c r="H630" i="26"/>
  <c r="A630" i="26"/>
  <c r="Q623" i="26"/>
  <c r="H618" i="26"/>
  <c r="G609" i="26"/>
  <c r="G607" i="26"/>
  <c r="E599" i="26"/>
  <c r="H576" i="26"/>
  <c r="H616" i="26" s="1"/>
  <c r="H621" i="26"/>
  <c r="Q551" i="26"/>
  <c r="Q550" i="26"/>
  <c r="H550" i="26"/>
  <c r="A550" i="26"/>
  <c r="Q543" i="26"/>
  <c r="H538" i="26"/>
  <c r="G527" i="26"/>
  <c r="G525" i="26"/>
  <c r="E517" i="26"/>
  <c r="H496" i="26"/>
  <c r="H501" i="26" s="1"/>
  <c r="L494" i="26"/>
  <c r="L534" i="26" s="1"/>
  <c r="L493" i="26"/>
  <c r="L533" i="26" s="1"/>
  <c r="H468" i="26"/>
  <c r="A468" i="26"/>
  <c r="Q461" i="26"/>
  <c r="H456" i="26"/>
  <c r="H454" i="26"/>
  <c r="H459" i="26"/>
  <c r="G448" i="26"/>
  <c r="G446" i="26"/>
  <c r="E438" i="26"/>
  <c r="H420" i="26"/>
  <c r="H388" i="26"/>
  <c r="A388" i="26"/>
  <c r="Q381" i="26"/>
  <c r="H376" i="26"/>
  <c r="H374" i="26"/>
  <c r="H379" i="26" s="1"/>
  <c r="G368" i="26"/>
  <c r="G366" i="26"/>
  <c r="E358" i="26"/>
  <c r="H340" i="26"/>
  <c r="H308" i="26"/>
  <c r="A308" i="26"/>
  <c r="Q301" i="26"/>
  <c r="H296" i="26"/>
  <c r="G288" i="26"/>
  <c r="E278" i="26"/>
  <c r="H255" i="26"/>
  <c r="H294" i="26" s="1"/>
  <c r="H299" i="26"/>
  <c r="G247" i="26"/>
  <c r="G286" i="26"/>
  <c r="H229" i="26"/>
  <c r="A229" i="26"/>
  <c r="Q222" i="26"/>
  <c r="H215" i="26"/>
  <c r="H220" i="26" s="1"/>
  <c r="G209" i="26"/>
  <c r="G207" i="26"/>
  <c r="E199" i="26"/>
  <c r="H179" i="26"/>
  <c r="H150" i="26"/>
  <c r="Q143" i="26"/>
  <c r="H138" i="26"/>
  <c r="G130" i="26"/>
  <c r="H96" i="26"/>
  <c r="H101" i="26" s="1"/>
  <c r="H136" i="26"/>
  <c r="H141" i="26"/>
  <c r="G88" i="26"/>
  <c r="G128" i="26"/>
  <c r="H73" i="26"/>
  <c r="A73" i="26"/>
  <c r="H72" i="26"/>
  <c r="A72" i="26"/>
  <c r="Q65" i="26"/>
  <c r="H61" i="26"/>
  <c r="H59" i="26"/>
  <c r="H58" i="26"/>
  <c r="H63" i="26" s="1"/>
  <c r="G52" i="26"/>
  <c r="G50" i="26"/>
  <c r="E42" i="26"/>
  <c r="E80" i="26" s="1"/>
  <c r="E120" i="26" s="1"/>
  <c r="H20" i="26"/>
  <c r="H23" i="26" s="1"/>
  <c r="H536" i="26"/>
  <c r="H541" i="26" s="1"/>
  <c r="H822" i="26"/>
  <c r="H1140" i="26"/>
  <c r="H1145" i="26" s="1"/>
  <c r="H60" i="26"/>
  <c r="H260" i="26"/>
  <c r="H581" i="26"/>
  <c r="H984" i="26"/>
  <c r="H20" i="25"/>
  <c r="Q1195" i="25"/>
  <c r="Q1194" i="25"/>
  <c r="H1194" i="25"/>
  <c r="A1194" i="25"/>
  <c r="Q1187" i="25"/>
  <c r="H1182" i="25"/>
  <c r="O1178" i="25"/>
  <c r="G1171" i="25"/>
  <c r="G1169" i="25"/>
  <c r="G1166" i="25"/>
  <c r="E1161" i="25"/>
  <c r="L1138" i="25"/>
  <c r="H1140" i="25" s="1"/>
  <c r="L1178" i="25"/>
  <c r="Q1115" i="25"/>
  <c r="Q1114" i="25"/>
  <c r="H1114" i="25"/>
  <c r="A1114" i="25"/>
  <c r="Q1107" i="25"/>
  <c r="H1102" i="25"/>
  <c r="G1091" i="25"/>
  <c r="G1089" i="25"/>
  <c r="G1086" i="25"/>
  <c r="E1081" i="25"/>
  <c r="L1058" i="25"/>
  <c r="H1060" i="25" s="1"/>
  <c r="H1100" i="25"/>
  <c r="H1105" i="25" s="1"/>
  <c r="Q1034" i="25"/>
  <c r="Q1033" i="25"/>
  <c r="H1033" i="25"/>
  <c r="A1033" i="25"/>
  <c r="Q1026" i="25"/>
  <c r="H1021" i="25"/>
  <c r="G1010" i="25"/>
  <c r="G1008" i="25"/>
  <c r="G1005" i="25"/>
  <c r="E1000" i="25"/>
  <c r="L977" i="25"/>
  <c r="H979" i="25" s="1"/>
  <c r="H984" i="25" s="1"/>
  <c r="H1019" i="25"/>
  <c r="H1024" i="25" s="1"/>
  <c r="Q951" i="25"/>
  <c r="Q950" i="25"/>
  <c r="H950" i="25"/>
  <c r="A950" i="25"/>
  <c r="Q943" i="25"/>
  <c r="H938" i="25"/>
  <c r="G929" i="25"/>
  <c r="G927" i="25"/>
  <c r="G924" i="25"/>
  <c r="E919" i="25"/>
  <c r="H896" i="25"/>
  <c r="H936" i="25"/>
  <c r="H941" i="25"/>
  <c r="Q872" i="25"/>
  <c r="Q871" i="25"/>
  <c r="H871" i="25"/>
  <c r="A871" i="25"/>
  <c r="Q864" i="25"/>
  <c r="H859" i="25"/>
  <c r="G848" i="25"/>
  <c r="G846" i="25"/>
  <c r="G843" i="25"/>
  <c r="E838" i="25"/>
  <c r="H817" i="25"/>
  <c r="H857" i="25"/>
  <c r="H862" i="25" s="1"/>
  <c r="L815" i="25"/>
  <c r="L855" i="25" s="1"/>
  <c r="L814" i="25"/>
  <c r="L854" i="25" s="1"/>
  <c r="Q792" i="25"/>
  <c r="Q791" i="25"/>
  <c r="H791" i="25"/>
  <c r="A791" i="25"/>
  <c r="Q784" i="25"/>
  <c r="H779" i="25"/>
  <c r="G768" i="25"/>
  <c r="G766" i="25"/>
  <c r="G763" i="25"/>
  <c r="E758" i="25"/>
  <c r="H737" i="25"/>
  <c r="L735" i="25"/>
  <c r="L775" i="25"/>
  <c r="L734" i="25"/>
  <c r="L774" i="25"/>
  <c r="H710" i="25"/>
  <c r="A710" i="25"/>
  <c r="Q703" i="25"/>
  <c r="H698" i="25"/>
  <c r="H696" i="25"/>
  <c r="H701" i="25"/>
  <c r="G689" i="25"/>
  <c r="G687" i="25"/>
  <c r="E679" i="25"/>
  <c r="H661" i="25"/>
  <c r="Q631" i="25"/>
  <c r="Q630" i="25"/>
  <c r="H630" i="25"/>
  <c r="A630" i="25"/>
  <c r="Q623" i="25"/>
  <c r="H618" i="25"/>
  <c r="G609" i="25"/>
  <c r="G607" i="25"/>
  <c r="E599" i="25"/>
  <c r="H576" i="25"/>
  <c r="H616" i="25"/>
  <c r="H621" i="25"/>
  <c r="Q551" i="25"/>
  <c r="Q550" i="25"/>
  <c r="H550" i="25"/>
  <c r="A550" i="25"/>
  <c r="Q543" i="25"/>
  <c r="H538" i="25"/>
  <c r="G527" i="25"/>
  <c r="G525" i="25"/>
  <c r="E517" i="25"/>
  <c r="H496" i="25"/>
  <c r="H536" i="25" s="1"/>
  <c r="H541" i="25"/>
  <c r="L494" i="25"/>
  <c r="L534" i="25"/>
  <c r="L493" i="25"/>
  <c r="L533" i="25"/>
  <c r="H468" i="25"/>
  <c r="A468" i="25"/>
  <c r="Q461" i="25"/>
  <c r="H456" i="25"/>
  <c r="H454" i="25"/>
  <c r="H459" i="25"/>
  <c r="G448" i="25"/>
  <c r="G446" i="25"/>
  <c r="E438" i="25"/>
  <c r="H420" i="25"/>
  <c r="H388" i="25"/>
  <c r="A388" i="25"/>
  <c r="Q381" i="25"/>
  <c r="H376" i="25"/>
  <c r="H374" i="25"/>
  <c r="H379" i="25"/>
  <c r="G368" i="25"/>
  <c r="G366" i="25"/>
  <c r="E358" i="25"/>
  <c r="H340" i="25"/>
  <c r="H308" i="25"/>
  <c r="A308" i="25"/>
  <c r="Q301" i="25"/>
  <c r="H296" i="25"/>
  <c r="G288" i="25"/>
  <c r="E278" i="25"/>
  <c r="H255" i="25"/>
  <c r="H294" i="25"/>
  <c r="H299" i="25" s="1"/>
  <c r="G247" i="25"/>
  <c r="G286" i="25"/>
  <c r="H229" i="25"/>
  <c r="A229" i="25"/>
  <c r="Q222" i="25"/>
  <c r="H215" i="25"/>
  <c r="H220" i="25"/>
  <c r="G209" i="25"/>
  <c r="G207" i="25"/>
  <c r="E199" i="25"/>
  <c r="H179" i="25"/>
  <c r="H150" i="25"/>
  <c r="Q143" i="25"/>
  <c r="H138" i="25"/>
  <c r="G130" i="25"/>
  <c r="H96" i="25"/>
  <c r="H136" i="25"/>
  <c r="H141" i="25"/>
  <c r="G88" i="25"/>
  <c r="G128" i="25"/>
  <c r="H73" i="25"/>
  <c r="A73" i="25"/>
  <c r="H72" i="25"/>
  <c r="A72" i="25"/>
  <c r="Q65" i="25"/>
  <c r="H59" i="25"/>
  <c r="H58" i="25"/>
  <c r="H63" i="25"/>
  <c r="G52" i="25"/>
  <c r="G50" i="25"/>
  <c r="E42" i="25"/>
  <c r="E80" i="25" s="1"/>
  <c r="E120" i="25"/>
  <c r="H501" i="25"/>
  <c r="L1017" i="25"/>
  <c r="H1180" i="26"/>
  <c r="H1185" i="26"/>
  <c r="H822" i="25"/>
  <c r="H901" i="25"/>
  <c r="L1098" i="25"/>
  <c r="H60" i="25"/>
  <c r="H101" i="25"/>
  <c r="H260" i="25"/>
  <c r="H581" i="25"/>
  <c r="H1065" i="25"/>
  <c r="Q1195" i="24"/>
  <c r="Q1194" i="24"/>
  <c r="H1194" i="24"/>
  <c r="A1194" i="24"/>
  <c r="Q1187" i="24"/>
  <c r="H1182" i="24"/>
  <c r="O1178" i="24"/>
  <c r="G1171" i="24"/>
  <c r="G1169" i="24"/>
  <c r="G1166" i="24"/>
  <c r="E1161" i="24"/>
  <c r="L1138" i="24"/>
  <c r="L1178" i="24" s="1"/>
  <c r="Q1115" i="24"/>
  <c r="Q1114" i="24"/>
  <c r="H1114" i="24"/>
  <c r="A1114" i="24"/>
  <c r="Q1107" i="24"/>
  <c r="H1102" i="24"/>
  <c r="G1091" i="24"/>
  <c r="G1089" i="24"/>
  <c r="G1086" i="24"/>
  <c r="E1081" i="24"/>
  <c r="L1058" i="24"/>
  <c r="L1098" i="24" s="1"/>
  <c r="Q1034" i="24"/>
  <c r="Q1033" i="24"/>
  <c r="H1033" i="24"/>
  <c r="A1033" i="24"/>
  <c r="Q1026" i="24"/>
  <c r="H1021" i="24"/>
  <c r="G1010" i="24"/>
  <c r="G1008" i="24"/>
  <c r="G1005" i="24"/>
  <c r="E1000" i="24"/>
  <c r="L977" i="24"/>
  <c r="H979" i="24" s="1"/>
  <c r="H984" i="24" s="1"/>
  <c r="H1019" i="24"/>
  <c r="H1024" i="24" s="1"/>
  <c r="L1017" i="24"/>
  <c r="Q951" i="24"/>
  <c r="Q950" i="24"/>
  <c r="H950" i="24"/>
  <c r="A950" i="24"/>
  <c r="Q943" i="24"/>
  <c r="H938" i="24"/>
  <c r="G929" i="24"/>
  <c r="G927" i="24"/>
  <c r="G924" i="24"/>
  <c r="E919" i="24"/>
  <c r="H896" i="24"/>
  <c r="H936" i="24" s="1"/>
  <c r="H901" i="24"/>
  <c r="H941" i="24"/>
  <c r="Q872" i="24"/>
  <c r="Q871" i="24"/>
  <c r="H871" i="24"/>
  <c r="A871" i="24"/>
  <c r="Q864" i="24"/>
  <c r="H859" i="24"/>
  <c r="G848" i="24"/>
  <c r="G846" i="24"/>
  <c r="G843" i="24"/>
  <c r="E838" i="24"/>
  <c r="H817" i="24"/>
  <c r="H822" i="24"/>
  <c r="H857" i="24"/>
  <c r="H862" i="24" s="1"/>
  <c r="L815" i="24"/>
  <c r="L855" i="24"/>
  <c r="L814" i="24"/>
  <c r="L854" i="24"/>
  <c r="Q792" i="24"/>
  <c r="Q791" i="24"/>
  <c r="H791" i="24"/>
  <c r="A791" i="24"/>
  <c r="Q784" i="24"/>
  <c r="H779" i="24"/>
  <c r="G768" i="24"/>
  <c r="G766" i="24"/>
  <c r="G763" i="24"/>
  <c r="E758" i="24"/>
  <c r="H737" i="24"/>
  <c r="H777" i="24" s="1"/>
  <c r="H782" i="24" s="1"/>
  <c r="L735" i="24"/>
  <c r="L775" i="24" s="1"/>
  <c r="L734" i="24"/>
  <c r="L774" i="24" s="1"/>
  <c r="H710" i="24"/>
  <c r="A710" i="24"/>
  <c r="Q703" i="24"/>
  <c r="H698" i="24"/>
  <c r="H696" i="24"/>
  <c r="H701" i="24" s="1"/>
  <c r="G689" i="24"/>
  <c r="G687" i="24"/>
  <c r="E679" i="24"/>
  <c r="H661" i="24"/>
  <c r="Q631" i="24"/>
  <c r="Q630" i="24"/>
  <c r="H630" i="24"/>
  <c r="A630" i="24"/>
  <c r="Q623" i="24"/>
  <c r="H618" i="24"/>
  <c r="G609" i="24"/>
  <c r="G607" i="24"/>
  <c r="E599" i="24"/>
  <c r="H576" i="24"/>
  <c r="H616" i="24"/>
  <c r="H621" i="24" s="1"/>
  <c r="Q551" i="24"/>
  <c r="Q550" i="24"/>
  <c r="H550" i="24"/>
  <c r="A550" i="24"/>
  <c r="Q543" i="24"/>
  <c r="H538" i="24"/>
  <c r="G527" i="24"/>
  <c r="G525" i="24"/>
  <c r="E517" i="24"/>
  <c r="H496" i="24"/>
  <c r="H536" i="24"/>
  <c r="H541" i="24" s="1"/>
  <c r="L494" i="24"/>
  <c r="L534" i="24" s="1"/>
  <c r="L493" i="24"/>
  <c r="L533" i="24" s="1"/>
  <c r="H468" i="24"/>
  <c r="A468" i="24"/>
  <c r="Q461" i="24"/>
  <c r="H456" i="24"/>
  <c r="H454" i="24"/>
  <c r="H459" i="24" s="1"/>
  <c r="G448" i="24"/>
  <c r="G446" i="24"/>
  <c r="E438" i="24"/>
  <c r="H420" i="24"/>
  <c r="H388" i="24"/>
  <c r="A388" i="24"/>
  <c r="Q381" i="24"/>
  <c r="H376" i="24"/>
  <c r="H374" i="24"/>
  <c r="H379" i="24" s="1"/>
  <c r="G368" i="24"/>
  <c r="G366" i="24"/>
  <c r="E358" i="24"/>
  <c r="H340" i="24"/>
  <c r="H308" i="24"/>
  <c r="A308" i="24"/>
  <c r="Q301" i="24"/>
  <c r="H296" i="24"/>
  <c r="G288" i="24"/>
  <c r="E278" i="24"/>
  <c r="H255" i="24"/>
  <c r="H294" i="24"/>
  <c r="H299" i="24" s="1"/>
  <c r="G247" i="24"/>
  <c r="G286" i="24"/>
  <c r="H229" i="24"/>
  <c r="A229" i="24"/>
  <c r="Q222" i="24"/>
  <c r="H215" i="24"/>
  <c r="H220" i="24"/>
  <c r="G209" i="24"/>
  <c r="G207" i="24"/>
  <c r="E199" i="24"/>
  <c r="H179" i="24"/>
  <c r="H150" i="24"/>
  <c r="Q143" i="24"/>
  <c r="H138" i="24"/>
  <c r="G130" i="24"/>
  <c r="H96" i="24"/>
  <c r="H136" i="24" s="1"/>
  <c r="H141" i="24" s="1"/>
  <c r="G88" i="24"/>
  <c r="G128" i="24" s="1"/>
  <c r="H73" i="24"/>
  <c r="A73" i="24"/>
  <c r="H72" i="24"/>
  <c r="A72" i="24"/>
  <c r="Q65" i="24"/>
  <c r="H59" i="24"/>
  <c r="H58" i="24"/>
  <c r="H63" i="24" s="1"/>
  <c r="G52" i="24"/>
  <c r="G50" i="24"/>
  <c r="E42" i="24"/>
  <c r="E80" i="24"/>
  <c r="E120" i="24" s="1"/>
  <c r="H501" i="24"/>
  <c r="H1140" i="24"/>
  <c r="H1180" i="24" s="1"/>
  <c r="H1185" i="24" s="1"/>
  <c r="H1145" i="24"/>
  <c r="H61" i="25"/>
  <c r="H23" i="25"/>
  <c r="H101" i="24"/>
  <c r="H260" i="24"/>
  <c r="H581" i="24"/>
  <c r="Q1195" i="23"/>
  <c r="Q1194" i="23"/>
  <c r="H1194" i="23"/>
  <c r="A1194" i="23"/>
  <c r="Q1187" i="23"/>
  <c r="H1182" i="23"/>
  <c r="O1178" i="23"/>
  <c r="G1171" i="23"/>
  <c r="G1169" i="23"/>
  <c r="G1166" i="23"/>
  <c r="E1161" i="23"/>
  <c r="L1138" i="23"/>
  <c r="L1178" i="23"/>
  <c r="Q1115" i="23"/>
  <c r="Q1114" i="23"/>
  <c r="H1114" i="23"/>
  <c r="A1114" i="23"/>
  <c r="Q1107" i="23"/>
  <c r="H1102" i="23"/>
  <c r="G1091" i="23"/>
  <c r="G1089" i="23"/>
  <c r="G1086" i="23"/>
  <c r="E1081" i="23"/>
  <c r="L1058" i="23"/>
  <c r="L1098" i="23"/>
  <c r="Q1034" i="23"/>
  <c r="Q1033" i="23"/>
  <c r="H1033" i="23"/>
  <c r="A1033" i="23"/>
  <c r="Q1026" i="23"/>
  <c r="H1021" i="23"/>
  <c r="G1010" i="23"/>
  <c r="G1008" i="23"/>
  <c r="G1005" i="23"/>
  <c r="E1000" i="23"/>
  <c r="L977" i="23"/>
  <c r="L1017" i="23"/>
  <c r="Q951" i="23"/>
  <c r="Q950" i="23"/>
  <c r="H950" i="23"/>
  <c r="A950" i="23"/>
  <c r="Q943" i="23"/>
  <c r="H938" i="23"/>
  <c r="G929" i="23"/>
  <c r="G927" i="23"/>
  <c r="G924" i="23"/>
  <c r="E919" i="23"/>
  <c r="H896" i="23"/>
  <c r="H901" i="23"/>
  <c r="Q872" i="23"/>
  <c r="Q871" i="23"/>
  <c r="H871" i="23"/>
  <c r="A871" i="23"/>
  <c r="Q864" i="23"/>
  <c r="H859" i="23"/>
  <c r="G848" i="23"/>
  <c r="G846" i="23"/>
  <c r="G843" i="23"/>
  <c r="E838" i="23"/>
  <c r="H817" i="23"/>
  <c r="H857" i="23" s="1"/>
  <c r="H862" i="23" s="1"/>
  <c r="H822" i="23"/>
  <c r="L815" i="23"/>
  <c r="L855" i="23" s="1"/>
  <c r="L814" i="23"/>
  <c r="L854" i="23"/>
  <c r="Q792" i="23"/>
  <c r="Q791" i="23"/>
  <c r="H791" i="23"/>
  <c r="A791" i="23"/>
  <c r="Q784" i="23"/>
  <c r="H779" i="23"/>
  <c r="G768" i="23"/>
  <c r="G766" i="23"/>
  <c r="G763" i="23"/>
  <c r="E758" i="23"/>
  <c r="H737" i="23"/>
  <c r="H742" i="23"/>
  <c r="L735" i="23"/>
  <c r="L775" i="23" s="1"/>
  <c r="L734" i="23"/>
  <c r="L774" i="23"/>
  <c r="H710" i="23"/>
  <c r="A710" i="23"/>
  <c r="Q703" i="23"/>
  <c r="H698" i="23"/>
  <c r="H696" i="23"/>
  <c r="H701" i="23" s="1"/>
  <c r="G689" i="23"/>
  <c r="G687" i="23"/>
  <c r="E679" i="23"/>
  <c r="H661" i="23"/>
  <c r="Q631" i="23"/>
  <c r="Q630" i="23"/>
  <c r="H630" i="23"/>
  <c r="A630" i="23"/>
  <c r="Q623" i="23"/>
  <c r="H618" i="23"/>
  <c r="G609" i="23"/>
  <c r="G607" i="23"/>
  <c r="E599" i="23"/>
  <c r="H576" i="23"/>
  <c r="H616" i="23"/>
  <c r="H621" i="23" s="1"/>
  <c r="Q551" i="23"/>
  <c r="Q550" i="23"/>
  <c r="H550" i="23"/>
  <c r="A550" i="23"/>
  <c r="Q543" i="23"/>
  <c r="H538" i="23"/>
  <c r="G527" i="23"/>
  <c r="G525" i="23"/>
  <c r="E517" i="23"/>
  <c r="H496" i="23"/>
  <c r="H536" i="23" s="1"/>
  <c r="H541" i="23" s="1"/>
  <c r="L494" i="23"/>
  <c r="L534" i="23"/>
  <c r="L493" i="23"/>
  <c r="L533" i="23" s="1"/>
  <c r="H468" i="23"/>
  <c r="A468" i="23"/>
  <c r="Q461" i="23"/>
  <c r="H456" i="23"/>
  <c r="H454" i="23"/>
  <c r="H459" i="23"/>
  <c r="G448" i="23"/>
  <c r="G446" i="23"/>
  <c r="E438" i="23"/>
  <c r="H420" i="23"/>
  <c r="H388" i="23"/>
  <c r="A388" i="23"/>
  <c r="Q381" i="23"/>
  <c r="H376" i="23"/>
  <c r="H374" i="23"/>
  <c r="H379" i="23" s="1"/>
  <c r="G368" i="23"/>
  <c r="G366" i="23"/>
  <c r="E358" i="23"/>
  <c r="H340" i="23"/>
  <c r="H308" i="23"/>
  <c r="A308" i="23"/>
  <c r="Q301" i="23"/>
  <c r="H296" i="23"/>
  <c r="G288" i="23"/>
  <c r="E278" i="23"/>
  <c r="H255" i="23"/>
  <c r="H294" i="23"/>
  <c r="H299" i="23"/>
  <c r="G247" i="23"/>
  <c r="G286" i="23"/>
  <c r="H229" i="23"/>
  <c r="A229" i="23"/>
  <c r="Q222" i="23"/>
  <c r="H215" i="23"/>
  <c r="H220" i="23"/>
  <c r="G209" i="23"/>
  <c r="G207" i="23"/>
  <c r="E199" i="23"/>
  <c r="H179" i="23"/>
  <c r="H150" i="23"/>
  <c r="Q143" i="23"/>
  <c r="H138" i="23"/>
  <c r="G130" i="23"/>
  <c r="H96" i="23"/>
  <c r="H136" i="23"/>
  <c r="H141" i="23"/>
  <c r="G88" i="23"/>
  <c r="G128" i="23"/>
  <c r="H73" i="23"/>
  <c r="A73" i="23"/>
  <c r="H72" i="23"/>
  <c r="A72" i="23"/>
  <c r="Q65" i="23"/>
  <c r="H59" i="23"/>
  <c r="H58" i="23"/>
  <c r="H63" i="23"/>
  <c r="G52" i="23"/>
  <c r="G50" i="23"/>
  <c r="E42" i="23"/>
  <c r="E80" i="23"/>
  <c r="E120" i="23"/>
  <c r="H581" i="23"/>
  <c r="H260" i="23"/>
  <c r="H60" i="23"/>
  <c r="H61" i="23"/>
  <c r="H101" i="23"/>
  <c r="H777" i="23"/>
  <c r="H782" i="23"/>
  <c r="H936" i="23"/>
  <c r="H941" i="23" s="1"/>
  <c r="H501" i="23"/>
  <c r="H979" i="23"/>
  <c r="H1019" i="23" s="1"/>
  <c r="H1024" i="23" s="1"/>
  <c r="H1060" i="23"/>
  <c r="H1065" i="23" s="1"/>
  <c r="H1140" i="23"/>
  <c r="H1180" i="23" s="1"/>
  <c r="H1185" i="23" s="1"/>
  <c r="H984" i="23"/>
  <c r="Q1195" i="21"/>
  <c r="Q1194" i="21"/>
  <c r="H1194" i="21"/>
  <c r="A1194" i="21"/>
  <c r="Q1187" i="21"/>
  <c r="H1182" i="21"/>
  <c r="O1178" i="21"/>
  <c r="G1171" i="21"/>
  <c r="G1169" i="21"/>
  <c r="G1166" i="21"/>
  <c r="E1161" i="21"/>
  <c r="L1138" i="21"/>
  <c r="L1178" i="21"/>
  <c r="Q1115" i="21"/>
  <c r="Q1114" i="21"/>
  <c r="H1114" i="21"/>
  <c r="A1114" i="21"/>
  <c r="Q1107" i="21"/>
  <c r="H1102" i="21"/>
  <c r="G1091" i="21"/>
  <c r="G1089" i="21"/>
  <c r="G1086" i="21"/>
  <c r="E1081" i="21"/>
  <c r="L1058" i="21"/>
  <c r="L1098" i="21"/>
  <c r="Q1034" i="21"/>
  <c r="Q1033" i="21"/>
  <c r="H1033" i="21"/>
  <c r="A1033" i="21"/>
  <c r="Q1026" i="21"/>
  <c r="H1021" i="21"/>
  <c r="G1010" i="21"/>
  <c r="G1008" i="21"/>
  <c r="G1005" i="21"/>
  <c r="E1000" i="21"/>
  <c r="L977" i="21"/>
  <c r="H979" i="21" s="1"/>
  <c r="L1017" i="21"/>
  <c r="Q951" i="21"/>
  <c r="Q950" i="21"/>
  <c r="H950" i="21"/>
  <c r="A950" i="21"/>
  <c r="Q943" i="21"/>
  <c r="H938" i="21"/>
  <c r="G929" i="21"/>
  <c r="G927" i="21"/>
  <c r="G924" i="21"/>
  <c r="E919" i="21"/>
  <c r="H896" i="21"/>
  <c r="H936" i="21"/>
  <c r="H941" i="21"/>
  <c r="Q872" i="21"/>
  <c r="Q871" i="21"/>
  <c r="H871" i="21"/>
  <c r="A871" i="21"/>
  <c r="Q864" i="21"/>
  <c r="H859" i="21"/>
  <c r="G848" i="21"/>
  <c r="G846" i="21"/>
  <c r="G843" i="21"/>
  <c r="E838" i="21"/>
  <c r="H817" i="21"/>
  <c r="H822" i="21" s="1"/>
  <c r="H857" i="21"/>
  <c r="H862" i="21"/>
  <c r="L815" i="21"/>
  <c r="L855" i="21"/>
  <c r="L814" i="21"/>
  <c r="L854" i="21" s="1"/>
  <c r="Q792" i="21"/>
  <c r="Q791" i="21"/>
  <c r="H791" i="21"/>
  <c r="A791" i="21"/>
  <c r="Q784" i="21"/>
  <c r="H779" i="21"/>
  <c r="G768" i="21"/>
  <c r="G766" i="21"/>
  <c r="G763" i="21"/>
  <c r="E758" i="21"/>
  <c r="H737" i="21"/>
  <c r="H742" i="21" s="1"/>
  <c r="H777" i="21"/>
  <c r="H782" i="21" s="1"/>
  <c r="L735" i="21"/>
  <c r="L775" i="21"/>
  <c r="L734" i="21"/>
  <c r="L774" i="21"/>
  <c r="H710" i="21"/>
  <c r="A710" i="21"/>
  <c r="Q703" i="21"/>
  <c r="H698" i="21"/>
  <c r="H696" i="21"/>
  <c r="H701" i="21"/>
  <c r="G689" i="21"/>
  <c r="G687" i="21"/>
  <c r="E679" i="21"/>
  <c r="H661" i="21"/>
  <c r="Q631" i="21"/>
  <c r="Q630" i="21"/>
  <c r="H630" i="21"/>
  <c r="A630" i="21"/>
  <c r="Q623" i="21"/>
  <c r="H618" i="21"/>
  <c r="G609" i="21"/>
  <c r="G607" i="21"/>
  <c r="E599" i="21"/>
  <c r="H576" i="21"/>
  <c r="H616" i="21"/>
  <c r="H621" i="21"/>
  <c r="Q551" i="21"/>
  <c r="Q550" i="21"/>
  <c r="H550" i="21"/>
  <c r="A550" i="21"/>
  <c r="Q543" i="21"/>
  <c r="H538" i="21"/>
  <c r="G527" i="21"/>
  <c r="G525" i="21"/>
  <c r="E517" i="21"/>
  <c r="H496" i="21"/>
  <c r="H501" i="21"/>
  <c r="L494" i="21"/>
  <c r="L534" i="21"/>
  <c r="L493" i="21"/>
  <c r="L533" i="21"/>
  <c r="H468" i="21"/>
  <c r="A468" i="21"/>
  <c r="Q461" i="21"/>
  <c r="H456" i="21"/>
  <c r="H454" i="21"/>
  <c r="H459" i="21"/>
  <c r="G448" i="21"/>
  <c r="G446" i="21"/>
  <c r="E438" i="21"/>
  <c r="H420" i="21"/>
  <c r="H388" i="21"/>
  <c r="A388" i="21"/>
  <c r="Q381" i="21"/>
  <c r="H376" i="21"/>
  <c r="H374" i="21"/>
  <c r="H379" i="21"/>
  <c r="G368" i="21"/>
  <c r="G366" i="21"/>
  <c r="E358" i="21"/>
  <c r="H340" i="21"/>
  <c r="H308" i="21"/>
  <c r="A308" i="21"/>
  <c r="Q301" i="21"/>
  <c r="H296" i="21"/>
  <c r="G288" i="21"/>
  <c r="E278" i="21"/>
  <c r="H255" i="21"/>
  <c r="H260" i="21" s="1"/>
  <c r="H294" i="21"/>
  <c r="H299" i="21"/>
  <c r="G247" i="21"/>
  <c r="G286" i="21" s="1"/>
  <c r="H229" i="21"/>
  <c r="A229" i="21"/>
  <c r="Q222" i="21"/>
  <c r="H215" i="21"/>
  <c r="H220" i="21"/>
  <c r="G209" i="21"/>
  <c r="G207" i="21"/>
  <c r="E199" i="21"/>
  <c r="H179" i="21"/>
  <c r="H150" i="21"/>
  <c r="Q143" i="21"/>
  <c r="H138" i="21"/>
  <c r="G130" i="21"/>
  <c r="H96" i="21"/>
  <c r="H101" i="21" s="1"/>
  <c r="H136" i="21"/>
  <c r="H141" i="21" s="1"/>
  <c r="G88" i="21"/>
  <c r="G128" i="21"/>
  <c r="H73" i="21"/>
  <c r="A73" i="21"/>
  <c r="H72" i="21"/>
  <c r="A72" i="21"/>
  <c r="Q65" i="21"/>
  <c r="H61" i="21"/>
  <c r="H59" i="21"/>
  <c r="H58" i="21"/>
  <c r="H63" i="21" s="1"/>
  <c r="G52" i="21"/>
  <c r="G50" i="21"/>
  <c r="E42" i="21"/>
  <c r="E80" i="21"/>
  <c r="E120" i="21" s="1"/>
  <c r="H20" i="21"/>
  <c r="H23" i="21" s="1"/>
  <c r="H1060" i="21"/>
  <c r="H1100" i="21"/>
  <c r="H1105" i="21"/>
  <c r="H536" i="21"/>
  <c r="H541" i="21"/>
  <c r="H901" i="21"/>
  <c r="H1140" i="21"/>
  <c r="H1145" i="21"/>
  <c r="H581" i="21"/>
  <c r="H1065" i="21"/>
  <c r="H1180" i="21"/>
  <c r="H1185" i="21"/>
  <c r="H23" i="40" l="1"/>
  <c r="H60" i="21"/>
  <c r="H23" i="24"/>
  <c r="H1019" i="29"/>
  <c r="H1024" i="29" s="1"/>
  <c r="H984" i="29"/>
  <c r="H1019" i="21"/>
  <c r="H1024" i="21" s="1"/>
  <c r="H984" i="21"/>
  <c r="H1180" i="25"/>
  <c r="H1185" i="25" s="1"/>
  <c r="H1145" i="25"/>
  <c r="L1098" i="26"/>
  <c r="H1060" i="26"/>
  <c r="H742" i="24"/>
  <c r="H901" i="34"/>
  <c r="L1098" i="37"/>
  <c r="H1060" i="37"/>
  <c r="H60" i="29"/>
  <c r="H21" i="29"/>
  <c r="H777" i="39"/>
  <c r="H782" i="39" s="1"/>
  <c r="I856" i="40"/>
  <c r="I861" i="40" s="1"/>
  <c r="H23" i="39"/>
  <c r="H60" i="39"/>
  <c r="H1145" i="23"/>
  <c r="H901" i="26"/>
  <c r="H984" i="27"/>
  <c r="H1145" i="29"/>
  <c r="H1100" i="35"/>
  <c r="H1105" i="35" s="1"/>
  <c r="H136" i="32"/>
  <c r="H141" i="32" s="1"/>
  <c r="H101" i="32"/>
  <c r="H936" i="37"/>
  <c r="H941" i="37" s="1"/>
  <c r="H901" i="37"/>
  <c r="I983" i="40"/>
  <c r="I1018" i="40"/>
  <c r="I1023" i="40" s="1"/>
  <c r="L1178" i="35"/>
  <c r="H1140" i="35"/>
  <c r="H1100" i="23"/>
  <c r="H1105" i="23" s="1"/>
  <c r="H857" i="41"/>
  <c r="H862" i="41" s="1"/>
  <c r="H822" i="41"/>
  <c r="H777" i="25"/>
  <c r="H782" i="25" s="1"/>
  <c r="H742" i="25"/>
  <c r="H60" i="24"/>
  <c r="H984" i="35"/>
  <c r="H1145" i="36"/>
  <c r="H501" i="31"/>
  <c r="I1064" i="40"/>
  <c r="H1019" i="36"/>
  <c r="H1024" i="36" s="1"/>
  <c r="H984" i="36"/>
  <c r="L1098" i="28"/>
  <c r="H1060" i="28"/>
  <c r="H1180" i="30"/>
  <c r="H1185" i="30" s="1"/>
  <c r="H260" i="30"/>
  <c r="H294" i="30"/>
  <c r="H299" i="30" s="1"/>
  <c r="H1060" i="24"/>
  <c r="L1017" i="26"/>
  <c r="H1180" i="27"/>
  <c r="H1185" i="27" s="1"/>
  <c r="H984" i="34"/>
  <c r="H136" i="27"/>
  <c r="H141" i="27" s="1"/>
  <c r="H101" i="27"/>
  <c r="H1100" i="33"/>
  <c r="H1105" i="33" s="1"/>
  <c r="H1065" i="33"/>
  <c r="H501" i="29"/>
  <c r="L1178" i="29"/>
  <c r="H136" i="31"/>
  <c r="H141" i="31" s="1"/>
  <c r="H60" i="33"/>
  <c r="H23" i="33"/>
  <c r="H101" i="34"/>
  <c r="H136" i="34"/>
  <c r="H141" i="34" s="1"/>
  <c r="L1017" i="36"/>
  <c r="L1178" i="36"/>
  <c r="I1139" i="40"/>
  <c r="H901" i="29"/>
  <c r="H857" i="33"/>
  <c r="H862" i="33" s="1"/>
  <c r="H777" i="37"/>
  <c r="H782" i="37" s="1"/>
  <c r="H984" i="38"/>
  <c r="H777" i="38"/>
  <c r="H782" i="38" s="1"/>
  <c r="H857" i="38"/>
  <c r="H862" i="38" s="1"/>
  <c r="L1098" i="29"/>
  <c r="H1060" i="29"/>
  <c r="H936" i="30"/>
  <c r="H941" i="30" s="1"/>
  <c r="H581" i="34"/>
  <c r="L1178" i="34"/>
  <c r="H136" i="35"/>
  <c r="H141" i="35" s="1"/>
  <c r="H536" i="35"/>
  <c r="H541" i="35" s="1"/>
  <c r="H501" i="35"/>
  <c r="H901" i="39"/>
  <c r="L1098" i="39"/>
  <c r="L1017" i="31"/>
  <c r="H979" i="31"/>
  <c r="H1100" i="28" l="1"/>
  <c r="H1105" i="28" s="1"/>
  <c r="H1065" i="28"/>
  <c r="H1019" i="31"/>
  <c r="H1024" i="31" s="1"/>
  <c r="H984" i="31"/>
  <c r="H1100" i="37"/>
  <c r="H1105" i="37" s="1"/>
  <c r="H1065" i="37"/>
  <c r="H1065" i="26"/>
  <c r="H1100" i="26"/>
  <c r="H1105" i="26" s="1"/>
  <c r="H61" i="29"/>
  <c r="H23" i="29"/>
  <c r="H1145" i="35"/>
  <c r="H1180" i="35"/>
  <c r="H1185" i="35" s="1"/>
  <c r="H1065" i="29"/>
  <c r="H1100" i="29"/>
  <c r="H1105" i="29" s="1"/>
  <c r="I1144" i="40"/>
  <c r="I1179" i="40"/>
  <c r="I1184" i="40" s="1"/>
  <c r="H1100" i="24"/>
  <c r="H1105" i="24" s="1"/>
  <c r="H1065" i="24"/>
  <c r="A3" i="38" l="1"/>
  <c r="B3" i="24"/>
  <c r="A3" i="25"/>
  <c r="A3" i="26"/>
  <c r="A3" i="21"/>
</calcChain>
</file>

<file path=xl/sharedStrings.xml><?xml version="1.0" encoding="utf-8"?>
<sst xmlns="http://schemas.openxmlformats.org/spreadsheetml/2006/main" count="26600" uniqueCount="181">
  <si>
    <t>Nomor Rekening</t>
  </si>
  <si>
    <t>No. BKU</t>
  </si>
  <si>
    <t>:</t>
  </si>
  <si>
    <t>Tahun Anggaran</t>
  </si>
  <si>
    <t>Tanggal</t>
  </si>
  <si>
    <t>KWITANSI</t>
  </si>
  <si>
    <t>SUDAH TERIMA DARI</t>
  </si>
  <si>
    <t>Bendahara Pengeluaran Kebun Raya Banua Kalimantan Selatan.</t>
  </si>
  <si>
    <t>UANG SEBANYAK</t>
  </si>
  <si>
    <t>UNTUK KEPERLUAN</t>
  </si>
  <si>
    <t>Terbilang</t>
  </si>
  <si>
    <t>Rp.</t>
  </si>
  <si>
    <t>PPN</t>
  </si>
  <si>
    <t>Sisa</t>
  </si>
  <si>
    <t>PPh</t>
  </si>
  <si>
    <t>Jumlah yang dibayarkan</t>
  </si>
  <si>
    <t>Lunas dibayar</t>
  </si>
  <si>
    <t>Tambang Ulang,       18  April  2012.</t>
  </si>
  <si>
    <t>Mengetahui/menyetujui</t>
  </si>
  <si>
    <t xml:space="preserve">     Tanggal :</t>
  </si>
  <si>
    <t>Kuasa Pengguna Anggaran,</t>
  </si>
  <si>
    <t>Bendaharawan Pengeluaran Pembantu,</t>
  </si>
  <si>
    <t>Yang menerima,</t>
  </si>
  <si>
    <t>NIP. 19611201198603 1 023</t>
  </si>
  <si>
    <t>:  1.20.01.19.5.2.2.15.01</t>
  </si>
  <si>
    <t>Bendahara Pengeluaran Pembantu Balai Pengkajian dan Pengembangan Pertanian Terpadu (BP3T) Kalimantan Selatan.</t>
  </si>
  <si>
    <r>
      <rPr>
        <b/>
        <i/>
        <u/>
        <sz val="10"/>
        <color theme="0"/>
        <rFont val="Times New Roman"/>
        <family val="1"/>
      </rPr>
      <t>A</t>
    </r>
    <r>
      <rPr>
        <u/>
        <sz val="10"/>
        <color theme="0"/>
        <rFont val="Times New Roman"/>
        <family val="1"/>
      </rPr>
      <t xml:space="preserve">HMAD </t>
    </r>
    <r>
      <rPr>
        <b/>
        <u/>
        <sz val="10"/>
        <color theme="0"/>
        <rFont val="Times New Roman"/>
        <family val="1"/>
      </rPr>
      <t>R</t>
    </r>
    <r>
      <rPr>
        <u/>
        <sz val="10"/>
        <color theme="0"/>
        <rFont val="Times New Roman"/>
        <family val="1"/>
      </rPr>
      <t>IPA</t>
    </r>
    <r>
      <rPr>
        <b/>
        <u/>
        <sz val="10"/>
        <color theme="0"/>
        <rFont val="Times New Roman"/>
        <family val="1"/>
      </rPr>
      <t>N</t>
    </r>
    <r>
      <rPr>
        <u/>
        <sz val="10"/>
        <color theme="0"/>
        <rFont val="Times New Roman"/>
        <family val="1"/>
      </rPr>
      <t>I</t>
    </r>
  </si>
  <si>
    <r>
      <t>NIP. 197</t>
    </r>
    <r>
      <rPr>
        <b/>
        <i/>
        <sz val="10"/>
        <color theme="0"/>
        <rFont val="Times New Roman"/>
        <family val="1"/>
      </rPr>
      <t>5</t>
    </r>
    <r>
      <rPr>
        <sz val="10"/>
        <color theme="0"/>
        <rFont val="Times New Roman"/>
        <family val="1"/>
      </rPr>
      <t>1227 200701 1 008</t>
    </r>
  </si>
  <si>
    <r>
      <t xml:space="preserve">Biaya perjalanan dinas an. </t>
    </r>
    <r>
      <rPr>
        <b/>
        <sz val="10"/>
        <rFont val="Times New Roman"/>
        <family val="1"/>
      </rPr>
      <t>A</t>
    </r>
    <r>
      <rPr>
        <sz val="10"/>
        <rFont val="Times New Roman"/>
        <family val="1"/>
      </rPr>
      <t>H</t>
    </r>
    <r>
      <rPr>
        <b/>
        <sz val="10"/>
        <rFont val="Times New Roman"/>
        <family val="1"/>
      </rPr>
      <t>M</t>
    </r>
    <r>
      <rPr>
        <sz val="10"/>
        <rFont val="Times New Roman"/>
        <family val="1"/>
      </rPr>
      <t xml:space="preserve">AD </t>
    </r>
    <r>
      <rPr>
        <b/>
        <sz val="10"/>
        <rFont val="Times New Roman"/>
        <family val="1"/>
      </rPr>
      <t>R</t>
    </r>
    <r>
      <rPr>
        <sz val="10"/>
        <rFont val="Times New Roman"/>
        <family val="1"/>
      </rPr>
      <t>IPA</t>
    </r>
    <r>
      <rPr>
        <b/>
        <sz val="10"/>
        <rFont val="Times New Roman"/>
        <family val="1"/>
      </rPr>
      <t>N</t>
    </r>
    <r>
      <rPr>
        <sz val="10"/>
        <rFont val="Times New Roman"/>
        <family val="1"/>
      </rPr>
      <t>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t>
    </r>
  </si>
  <si>
    <t>Tambang Ulang,  24 Januari 2011.</t>
  </si>
  <si>
    <t xml:space="preserve">  Tanggal :</t>
  </si>
  <si>
    <t>Ir. HUSIN NAFARIN, MS</t>
  </si>
  <si>
    <t>JAPATAR SIMATUPANG, A.Md</t>
  </si>
  <si>
    <r>
      <t>A</t>
    </r>
    <r>
      <rPr>
        <sz val="10"/>
        <rFont val="Times New Roman"/>
        <family val="1"/>
      </rPr>
      <t>H</t>
    </r>
    <r>
      <rPr>
        <b/>
        <sz val="10"/>
        <rFont val="Times New Roman"/>
        <family val="1"/>
      </rPr>
      <t>M</t>
    </r>
    <r>
      <rPr>
        <sz val="10"/>
        <rFont val="Times New Roman"/>
        <family val="1"/>
      </rPr>
      <t xml:space="preserve">AD </t>
    </r>
    <r>
      <rPr>
        <b/>
        <sz val="10"/>
        <rFont val="Times New Roman"/>
        <family val="1"/>
      </rPr>
      <t>R</t>
    </r>
    <r>
      <rPr>
        <sz val="10"/>
        <rFont val="Times New Roman"/>
        <family val="1"/>
      </rPr>
      <t>IPA</t>
    </r>
    <r>
      <rPr>
        <b/>
        <sz val="10"/>
        <rFont val="Times New Roman"/>
        <family val="1"/>
      </rPr>
      <t>N</t>
    </r>
    <r>
      <rPr>
        <sz val="10"/>
        <rFont val="Times New Roman"/>
        <family val="1"/>
      </rPr>
      <t>I</t>
    </r>
  </si>
  <si>
    <t>NIP. 19630127 199103 1 004</t>
  </si>
  <si>
    <t>NIP. 19581218 199102 1 001</t>
  </si>
  <si>
    <r>
      <t>NIP. 197</t>
    </r>
    <r>
      <rPr>
        <b/>
        <i/>
        <sz val="10"/>
        <rFont val="Times New Roman"/>
        <family val="1"/>
      </rPr>
      <t>5</t>
    </r>
    <r>
      <rPr>
        <sz val="10"/>
        <rFont val="Times New Roman"/>
        <family val="1"/>
      </rPr>
      <t>1227 200701 1 008</t>
    </r>
  </si>
  <si>
    <t>:  2011</t>
  </si>
  <si>
    <t>===== DUA RATUS LIMA PULUH RIBU RUPIAH =====</t>
  </si>
  <si>
    <t>Biaya perjalanan dinas an. AHMAD RIPANI ke Biro Keuangan Setda Provinsi Kalimantan Selatan - Banjarmasin selama 2 (dua) hari PP pada tanggal 13 s/d 14 Januari 2011 dalam rangka Entry Data SPJ s/d bulan Desember 2010 sesuai SPT No. 014/ BP3T/SPT-DD/I/2011 tanggal 13 Januari 2011.</t>
  </si>
  <si>
    <t>Tambang Ulang,  14 Januari  2011.</t>
  </si>
  <si>
    <t>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t>
  </si>
  <si>
    <t>Tambang Ulang,  19 Januari  2011.</t>
  </si>
  <si>
    <t>===== SERATUS DUA PULUH LIMA RIBU RUPIAH =====</t>
  </si>
  <si>
    <t>Pembayaran biaya perjalanan dinas an. AHMAD RIPANI ke Biro Keuangan Setda Provinsi Kalimantan Selatan - Banjarmasin selama 1 (satu) hari PP pada tanggal 28 Maret  2011 dalam rangka Mengentry Data SPJ dan Meng-GU sesuai SPPD No. 090/ SPPD-DD/087.c/III/2011 tanggal 28 Maret 2011.</t>
  </si>
  <si>
    <t>Tambang Ulang,  29 Maret  2011.</t>
  </si>
  <si>
    <r>
      <t>A</t>
    </r>
    <r>
      <rPr>
        <u/>
        <sz val="10"/>
        <rFont val="Times New Roman"/>
        <family val="1"/>
      </rPr>
      <t>H</t>
    </r>
    <r>
      <rPr>
        <b/>
        <u/>
        <sz val="10"/>
        <rFont val="Times New Roman"/>
        <family val="1"/>
      </rPr>
      <t>M</t>
    </r>
    <r>
      <rPr>
        <u/>
        <sz val="10"/>
        <rFont val="Times New Roman"/>
        <family val="1"/>
      </rPr>
      <t xml:space="preserve">AD </t>
    </r>
    <r>
      <rPr>
        <b/>
        <u/>
        <sz val="10"/>
        <rFont val="Times New Roman"/>
        <family val="1"/>
      </rPr>
      <t>R</t>
    </r>
    <r>
      <rPr>
        <u/>
        <sz val="10"/>
        <rFont val="Times New Roman"/>
        <family val="1"/>
      </rPr>
      <t>IPA</t>
    </r>
    <r>
      <rPr>
        <b/>
        <u/>
        <sz val="10"/>
        <rFont val="Times New Roman"/>
        <family val="1"/>
      </rPr>
      <t>N</t>
    </r>
    <r>
      <rPr>
        <u/>
        <sz val="10"/>
        <rFont val="Times New Roman"/>
        <family val="1"/>
      </rPr>
      <t>I</t>
    </r>
  </si>
  <si>
    <t>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t>
  </si>
  <si>
    <t>Tambang Ulang,  14  April  2011.</t>
  </si>
  <si>
    <t>===== TIGA RATUS DUA PULUH LIMA RIBU RUPIAH =====</t>
  </si>
  <si>
    <t>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t>
  </si>
  <si>
    <t>- Uang Harian</t>
  </si>
  <si>
    <t>( Golongan III dan Golongan II )  PP.</t>
  </si>
  <si>
    <t>- Bantuan BBM</t>
  </si>
  <si>
    <t>Tambang Ulang,  24  Juni  2011.</t>
  </si>
  <si>
    <t>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t>
  </si>
  <si>
    <t>Tambang Ulang,  30  Juni  2011.</t>
  </si>
  <si>
    <t>M. DAMAIANSYAH WIBOWO</t>
  </si>
  <si>
    <t>NIP. 19691013 200701 1 025</t>
  </si>
  <si>
    <t>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t>
  </si>
  <si>
    <t>Tambang Ulang,  14  Juli  2011.</t>
  </si>
  <si>
    <t>Bendahara Pengeluaran Pembantu Balai Pengkajian dan Pengembangan Pertanian Terpadu (BP3T) Provinsi Kalimantan Selatan.</t>
  </si>
  <si>
    <t>===== TUJUH RATUS EMPAT PULUH RIBU RUPIAH =====</t>
  </si>
  <si>
    <t>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t>
  </si>
  <si>
    <t>Tambang Ulang,  07  Oktober  2011.</t>
  </si>
  <si>
    <t>YUNEA RAHMAN, SST</t>
  </si>
  <si>
    <t>NIP. 19690626 199803 1 006</t>
  </si>
  <si>
    <t>===== ENAM RATUS LIMA PULUH RIBU RUPIAH =====</t>
  </si>
  <si>
    <t>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t>
  </si>
  <si>
    <t>Tambang Ulang,  27  Oktober  2011.</t>
  </si>
  <si>
    <t>===== ENAM RATUS RIBU RUPIAH =====</t>
  </si>
  <si>
    <t>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t>
  </si>
  <si>
    <t>:  2012</t>
  </si>
  <si>
    <t>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t>
  </si>
  <si>
    <t>Tambang Ulang,  12  Januari  2012.</t>
  </si>
  <si>
    <t>SARBAWI</t>
  </si>
  <si>
    <t>NIP. 19780915 200701 1 013</t>
  </si>
  <si>
    <t xml:space="preserve">     Tanggal :  </t>
  </si>
  <si>
    <t>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t>
  </si>
  <si>
    <t>Tambang Ulang,  06  Maret  2012.</t>
  </si>
  <si>
    <t>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t>
  </si>
  <si>
    <t>( Esselon IV dan Staf )  PP.</t>
  </si>
  <si>
    <t>Tambang Ulang,  10  Oktober  2012.</t>
  </si>
  <si>
    <t>Drs. FAJAR GEMILANG, M.Si</t>
  </si>
  <si>
    <t>NIP. 19661126 199310 1 001</t>
  </si>
  <si>
    <t>Drs. H.M.NISPUANI, M.AP</t>
  </si>
  <si>
    <t>NIP.197012051999031008</t>
  </si>
  <si>
    <t>H. Faried Fakhmansyah, SP,MP</t>
  </si>
  <si>
    <t xml:space="preserve"> </t>
  </si>
  <si>
    <t>5.2.2.03.26</t>
  </si>
  <si>
    <t>===== Empat Ratus Ribu Rupiah=====</t>
  </si>
  <si>
    <t>Pembayaran Belanja Jasa Tenaga Pembantu Lapangan di Kab. Tanah Laut selama 5 (lima) hari OH x Rp. 80.000,- = Rp. 400.000,- An. Kesria NPD Simangunsong  "Kajian Indeks Pembangunan Manusia (IPM) Kalimantan Selatan. (rincian terlampir)</t>
  </si>
  <si>
    <t xml:space="preserve">    </t>
  </si>
  <si>
    <t>NIP. 19701205 199903 1 008</t>
  </si>
  <si>
    <t>NIP.19701205 199903 1 008</t>
  </si>
  <si>
    <t>5.2.2.03.12</t>
  </si>
  <si>
    <t>T</t>
  </si>
  <si>
    <t>H. Faried Fakhmansyah, SP, MP</t>
  </si>
  <si>
    <t>5.2.2.06.02.</t>
  </si>
  <si>
    <t>e</t>
  </si>
  <si>
    <t>p</t>
  </si>
  <si>
    <t>Dr. NGADIMUN, MM</t>
  </si>
  <si>
    <t>NIP. 19590810 198003 1 019</t>
  </si>
  <si>
    <t>5.2.1.01.01</t>
  </si>
  <si>
    <t>=====DUA JUTA ENAM RATUS LIMA PULUH RIBU RUPIAH =====</t>
  </si>
  <si>
    <t>Pembayaran Honorarium Tim Pelaksana Science Center Provinsi Kalimantan Selatan An. Dr. Ngadimun, MM, H. Faried Fakhmansyah, SP.MP, Latifa Suhada Nisa, S.Si,MP, M. Arief Anwar,ST.MT, Yudhi Putryanda, S.Si, Amiroh, A.Md dan Firman Effendi (Tanggal 11 November 2016) kegiatan "Pengembangan Science Center Provinsi Kalimantan Selatan (DED Lanjutan)".</t>
  </si>
  <si>
    <t>=====SERATUS EMPAT PULUH LIMA RIBU EMPAT RATUS LIMA PULUH RUPIAH=====</t>
  </si>
  <si>
    <t>Pembayaran Penggandaan/Fotocopy kegiatan "Pengembangan Science Center Provinsi Kalimantan Selatan (DED Lanjutan)" (Rincian Terlampir).</t>
  </si>
  <si>
    <t>NIP. 19600307 198703 1 012</t>
  </si>
  <si>
    <t>Renaldy Fahrianda, S.STP</t>
  </si>
  <si>
    <t xml:space="preserve">                                NIP. 19900413 201206 1 001</t>
  </si>
  <si>
    <t>NIP . 19721206 199303 1 003</t>
  </si>
  <si>
    <t xml:space="preserve">                              -</t>
  </si>
  <si>
    <t>5.2.2.11.02</t>
  </si>
  <si>
    <t>Heri Purwanto, S.Pt, MS</t>
  </si>
  <si>
    <t>Drs. H. Muhammad Amin, MT</t>
  </si>
  <si>
    <t>Belanja Jasa Dokumentasi dan Publikasi (Cetak Spanduk) Kegiatan "Kajian Geo Park Pegunungan Meratus"  (rincian terlampir).</t>
  </si>
  <si>
    <t>===== DUA RATUS DUA PULUH LIMA RIBU RUPIAH =====</t>
  </si>
  <si>
    <t>5.2.2.03.26.</t>
  </si>
  <si>
    <t>===== DELAPAN JUTA RUPIAH =====</t>
  </si>
  <si>
    <t>Belanja Jasa Tenaga Ahli Narasumber sebanyak 4 orang masing-masing 2 OJ dalam rangka Ekspose Akhir Kegiatan "Kajian Geo Park Pegunungan Meratus"  (rincian terlampir).</t>
  </si>
  <si>
    <t>===== TUJUH RATUS RIBU RUPIAH =====</t>
  </si>
  <si>
    <t>Belanja Jasa Tenaga Ahli Moderator sebanyak 1 orang 2 OJ dalam rangka Ekspose Akhir Kegiatan "Kajian Geo Park Pegunungan Meratus"  (rincian terlampir).</t>
  </si>
  <si>
    <t>5.2.2.06.01.</t>
  </si>
  <si>
    <t>===== TIGA RATUS RIBU RUPIAH =====</t>
  </si>
  <si>
    <t>Pembayaran Belanja CD-R Kegiatan "Kajian Geo Park Pegunungan Meratus" sebanyak 30 buah x Rp. 10.000,- (rincian terlampir).</t>
  </si>
  <si>
    <t>Pembayaran Belanja Cetak Executive Summary Kegiatan "Kajian Geo Park Pegunungan Meratus" sebanyak 11 buah x Rp. 50.000,- (rincian terlampir).</t>
  </si>
  <si>
    <t>===== LIMA RATUS LIMA PULUH RIBU RUPIAH =====</t>
  </si>
  <si>
    <t>===== ENAM RATUS DUA PULUH LIMA RIBU RUPIAH =====</t>
  </si>
  <si>
    <t>Pembayaran Belanja Cetak Kertas Kebijakan Kegiatan "Kajian Geo Park Pegunungan Meratus" sebanyak 25 buah x Rp. 25.000,- (rincian terlampir).</t>
  </si>
  <si>
    <t>5.2.2.11.02.</t>
  </si>
  <si>
    <t>===== TIGA JUTA TIGA RATUS RIBU RUPIAH =====</t>
  </si>
  <si>
    <t>Belanja Makanan dan Minuman Rapat (Konsumsi Ekspose Akhir) Kegiatan "Kajian Geo Park Pegunungan Meratus" sebanyak 60 porsi x Rp. 55.000,- (rincian terlampir).</t>
  </si>
  <si>
    <t>===== TIGA JUTA RUPIAH =====</t>
  </si>
  <si>
    <t>Pembayaran Belanja Cetak Laporan Kegiatan "Kajian Geo Park Pegunungan Meratus" sebanyak 30 buah x Rp. 100.000,- (rincian terlampir).</t>
  </si>
  <si>
    <t>5.2.2.15.02.</t>
  </si>
  <si>
    <t>===== DUA PULUH SATU JUTA RUPIAH =====</t>
  </si>
  <si>
    <t>Belanja Perjalanan Dinas Luar Daerah Tim Peneliti/Narasumber dari luar Pulau Kalimantan (4 orang x Rp. 5.250.000,-) Kegiatan "Kajian Geo Park Pegunungan Meratus"  (rincian terlampir).</t>
  </si>
  <si>
    <t>===== TIGA PULUH LIMA JUTA RUPIAH =====</t>
  </si>
  <si>
    <t>Belanja Perjalanan Dinas Luar Daerah Eselon IV/Peneliti dalam rangka Koordinasi Penelitian Kegiatan "Kajian Geo Park Pegunungan Meratus"  (rincian terlampir).</t>
  </si>
  <si>
    <t>Pembayaran Belanja Penggandaan Laporan Kegiatan "Evaluasi Pelaksanaan Roadmap Sistem Inovasi Daerah (SIDa)" sebanyak 10 buah x Rp. 35.000,- (rincian terlampir).</t>
  </si>
  <si>
    <t>===== TIGA RATUS LIMA PULUH RIBU RUPIAH =====</t>
  </si>
  <si>
    <t>H. Asharurozi, S.Pi, MS</t>
  </si>
  <si>
    <t>NIP . 19730511 199503 1 001</t>
  </si>
  <si>
    <t xml:space="preserve">===== ENAM JUTA SEMBILAN RATUS EMPAT PULUH TUJUH RIBU DELAPAN RATUS </t>
  </si>
  <si>
    <t xml:space="preserve">             RUPIAH =====</t>
  </si>
  <si>
    <t>H. Asharurozi,S.Pi, MS</t>
  </si>
  <si>
    <t>Belanja Perjalanan Dinas Luar Daerah An. Drs. H.Muhammad Amin, MT (Eselon II) ke Jakarta selama 2(dua) hari pada tanggal 27-28 november 2017 dalam rangka menghadiri acara inovasi daerah dan rancangan permendagri tentang penilaian pemerintah daerah inovatif Kegiatan "Evaluasi Pelaksanaan Roadmap SIDA"  (rincian terlampir).</t>
  </si>
  <si>
    <t>Dewi Rosaria Ulfah</t>
  </si>
  <si>
    <t>Catering Annisa</t>
  </si>
  <si>
    <r>
      <rPr>
        <sz val="11"/>
        <rFont val="Times New Roman"/>
        <family val="1"/>
      </rPr>
      <t>Belanja Makanan dan Minuman ( Snack dan Makan Siang Ekspose Akhir ) kegiatan '' Kajian Geo Park Pegunungan Meratus''</t>
    </r>
    <r>
      <rPr>
        <sz val="11"/>
        <color rgb="FFFF0000"/>
        <rFont val="Times New Roman"/>
        <family val="1"/>
      </rPr>
      <t xml:space="preserve"> </t>
    </r>
    <r>
      <rPr>
        <sz val="11"/>
        <rFont val="Times New Roman"/>
        <family val="1"/>
      </rPr>
      <t>Sebanyak 60 Porsi x Rp. 55.000  (Rincian Terlampir).</t>
    </r>
  </si>
  <si>
    <t>=====TIGA JUTA TIGA RATUS RIBU RUPIAH=====</t>
  </si>
  <si>
    <t>5.2.2.15.02</t>
  </si>
  <si>
    <t>NIP . 19900413 201206 1 001</t>
  </si>
  <si>
    <t>Nur Arief Nugroho, ST, MT</t>
  </si>
  <si>
    <t>===== ENAM BELAS JUTA SERATUS DUA PULUH LIMA RIBU DUA RATUS RUPIAH=====</t>
  </si>
  <si>
    <t xml:space="preserve">Pembayaran Belanja Perjalanan Dinas Luar Daerah Tim Narasumber Dari Luar Pulau Kalimantan ke Kalimantan Selatan selama 3(tiga) hari kegiatan Ekspose Akhir 'Kajian Geo Park Pegunungan Meratus' An. Nur Arief Nugroho,ST, MT, dkk (4 orang) (Rincian Terlampir). </t>
  </si>
  <si>
    <t>Murwany Viviene Antang, BA, SE</t>
  </si>
  <si>
    <t>===== DELAPAN RATUS LIMA PULUH RIBU RUPIAH =====</t>
  </si>
  <si>
    <t>Belanja Perjalanan Dinas Dalam Darah ke Kab. Tanah Laut selama 1 (satu) hari tanggal 14 Februari 2018 dalam rangka menjadi narasumber pada "Workshop Model Pengembangan Transportasi Perdesaan dan Logistik Industrialisasi Pedesaan" an. Ir. Gusti Syahrany Noor (Rincian Terkampir).</t>
  </si>
  <si>
    <t>Triyuni Wulandari, SH</t>
  </si>
  <si>
    <t>NIP . 1979+0615 201001 2 005</t>
  </si>
  <si>
    <t>Ir. Gusti Syahrany Noor</t>
  </si>
  <si>
    <t>NIP. 19560527 198403 1 001</t>
  </si>
  <si>
    <t>Belanja Perjalanan Dinas Luar Daerah ke Yogyakarta Tanggal 26 - 28 Maret 2018 Kegiatan "Dewan Riset Daerah Kalimantan Selatan"  (rincian terlampir).</t>
  </si>
  <si>
    <t>===== TUJUH JUTA EMPAT RATUS RIBU RUPIAH =====</t>
  </si>
  <si>
    <r>
      <t xml:space="preserve">Biaya perjalanan dinas an. </t>
    </r>
    <r>
      <rPr>
        <b/>
        <sz val="10"/>
        <color theme="0"/>
        <rFont val="Times New Roman"/>
        <family val="1"/>
      </rPr>
      <t>A</t>
    </r>
    <r>
      <rPr>
        <sz val="10"/>
        <color theme="0"/>
        <rFont val="Times New Roman"/>
        <family val="1"/>
      </rPr>
      <t>H</t>
    </r>
    <r>
      <rPr>
        <b/>
        <sz val="10"/>
        <color theme="0"/>
        <rFont val="Times New Roman"/>
        <family val="1"/>
      </rPr>
      <t>M</t>
    </r>
    <r>
      <rPr>
        <sz val="10"/>
        <color theme="0"/>
        <rFont val="Times New Roman"/>
        <family val="1"/>
      </rPr>
      <t xml:space="preserve">AD </t>
    </r>
    <r>
      <rPr>
        <b/>
        <sz val="10"/>
        <color theme="0"/>
        <rFont val="Times New Roman"/>
        <family val="1"/>
      </rPr>
      <t>R</t>
    </r>
    <r>
      <rPr>
        <sz val="10"/>
        <color theme="0"/>
        <rFont val="Times New Roman"/>
        <family val="1"/>
      </rPr>
      <t>IPA</t>
    </r>
    <r>
      <rPr>
        <b/>
        <sz val="10"/>
        <color theme="0"/>
        <rFont val="Times New Roman"/>
        <family val="1"/>
      </rPr>
      <t>N</t>
    </r>
    <r>
      <rPr>
        <sz val="10"/>
        <color theme="0"/>
        <rFont val="Times New Roman"/>
        <family val="1"/>
      </rPr>
      <t>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t>
    </r>
  </si>
  <si>
    <r>
      <t>A</t>
    </r>
    <r>
      <rPr>
        <sz val="10"/>
        <color theme="0"/>
        <rFont val="Times New Roman"/>
        <family val="1"/>
      </rPr>
      <t>H</t>
    </r>
    <r>
      <rPr>
        <b/>
        <sz val="10"/>
        <color theme="0"/>
        <rFont val="Times New Roman"/>
        <family val="1"/>
      </rPr>
      <t>M</t>
    </r>
    <r>
      <rPr>
        <sz val="10"/>
        <color theme="0"/>
        <rFont val="Times New Roman"/>
        <family val="1"/>
      </rPr>
      <t xml:space="preserve">AD </t>
    </r>
    <r>
      <rPr>
        <b/>
        <sz val="10"/>
        <color theme="0"/>
        <rFont val="Times New Roman"/>
        <family val="1"/>
      </rPr>
      <t>R</t>
    </r>
    <r>
      <rPr>
        <sz val="10"/>
        <color theme="0"/>
        <rFont val="Times New Roman"/>
        <family val="1"/>
      </rPr>
      <t>IPA</t>
    </r>
    <r>
      <rPr>
        <b/>
        <sz val="10"/>
        <color theme="0"/>
        <rFont val="Times New Roman"/>
        <family val="1"/>
      </rPr>
      <t>N</t>
    </r>
    <r>
      <rPr>
        <sz val="10"/>
        <color theme="0"/>
        <rFont val="Times New Roman"/>
        <family val="1"/>
      </rPr>
      <t>I</t>
    </r>
  </si>
  <si>
    <r>
      <t>A</t>
    </r>
    <r>
      <rPr>
        <u/>
        <sz val="10"/>
        <color theme="0"/>
        <rFont val="Times New Roman"/>
        <family val="1"/>
      </rPr>
      <t>H</t>
    </r>
    <r>
      <rPr>
        <b/>
        <u/>
        <sz val="10"/>
        <color theme="0"/>
        <rFont val="Times New Roman"/>
        <family val="1"/>
      </rPr>
      <t>M</t>
    </r>
    <r>
      <rPr>
        <u/>
        <sz val="10"/>
        <color theme="0"/>
        <rFont val="Times New Roman"/>
        <family val="1"/>
      </rPr>
      <t xml:space="preserve">AD </t>
    </r>
    <r>
      <rPr>
        <b/>
        <u/>
        <sz val="10"/>
        <color theme="0"/>
        <rFont val="Times New Roman"/>
        <family val="1"/>
      </rPr>
      <t>R</t>
    </r>
    <r>
      <rPr>
        <u/>
        <sz val="10"/>
        <color theme="0"/>
        <rFont val="Times New Roman"/>
        <family val="1"/>
      </rPr>
      <t>IPA</t>
    </r>
    <r>
      <rPr>
        <b/>
        <u/>
        <sz val="10"/>
        <color theme="0"/>
        <rFont val="Times New Roman"/>
        <family val="1"/>
      </rPr>
      <t>N</t>
    </r>
    <r>
      <rPr>
        <u/>
        <sz val="10"/>
        <color theme="0"/>
        <rFont val="Times New Roman"/>
        <family val="1"/>
      </rPr>
      <t>I</t>
    </r>
  </si>
  <si>
    <t xml:space="preserve">     </t>
  </si>
  <si>
    <t>Denny Wardhana</t>
  </si>
  <si>
    <t>NIP. 19730626 200701 1 027</t>
  </si>
  <si>
    <t xml:space="preserve">        2025</t>
  </si>
  <si>
    <t>Thaufik Hidayat, S.Sos, M.Si</t>
  </si>
  <si>
    <t>NIP. 19720621 199101 1 001</t>
  </si>
  <si>
    <t>Edy Budiono, S.Pi, M.P</t>
  </si>
  <si>
    <t>NIP . 19730304 200604 1 015</t>
  </si>
  <si>
    <t>Penyediaan Jasa Pemeliharaan, Biaya Pemeliharaan, Pajak dan Perizinan Kendaraan Dinas Operasional atau Lapangan</t>
  </si>
  <si>
    <t>09.0002.5.1.02.03.02.0036</t>
  </si>
  <si>
    <t xml:space="preserve"> === ENAM RATUS ENAM PULUH LIMA RIBU RUPIAH     ===</t>
  </si>
  <si>
    <t xml:space="preserve">Belanja Pemeliharaan Alat Angkutan - Alat Angkutan Darat Bermotor-Kendaraan Bermotor Penumpang Kendaraan Dinas Roda Empat (Pejabat Esselon III) DA 1031 PU Ganti Oli Mesin dan Transmisi Sebesar Rp.665.000,- (Rincian Terlampir) Bank Kalsel a.n Edy Budiono 034.03.01.02865.3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</si>
</sst>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 #,##0_-;_-* &quot;-&quot;_-;_-@_-"/>
    <numFmt numFmtId="164" formatCode="_(* #,##0_);_(* \(#,##0\);_(* &quot;-&quot;_);_(@_)"/>
    <numFmt numFmtId="165" formatCode="_(* #,##0.00_);_(* \(#,##0.00\);_(* &quot;-&quot;??_);_(@_)"/>
  </numFmts>
  <fonts count="28" x14ac:knownFonts="1">
    <font>
      <sz val="11"/>
      <color theme="1"/>
      <name val="Calibri"/>
      <family val="2"/>
      <scheme val="minor"/>
    </font>
    <font>
      <sz val="10"/>
      <name val="Arial"/>
      <family val="2"/>
    </font>
    <font>
      <sz val="10"/>
      <name val="Times New Roman"/>
      <family val="1"/>
    </font>
    <font>
      <sz val="10"/>
      <color theme="0"/>
      <name val="Times New Roman"/>
      <family val="1"/>
    </font>
    <font>
      <sz val="11"/>
      <name val="Times New Roman"/>
      <family val="1"/>
    </font>
    <font>
      <b/>
      <u/>
      <sz val="14"/>
      <color theme="0"/>
      <name val="Times New Roman"/>
      <family val="1"/>
    </font>
    <font>
      <b/>
      <sz val="10"/>
      <color theme="0"/>
      <name val="Times New Roman"/>
      <family val="1"/>
    </font>
    <font>
      <b/>
      <sz val="10"/>
      <name val="Times New Roman"/>
      <family val="1"/>
    </font>
    <font>
      <b/>
      <sz val="11"/>
      <name val="Times New Roman"/>
      <family val="1"/>
    </font>
    <font>
      <u/>
      <sz val="10"/>
      <name val="Times New Roman"/>
      <family val="1"/>
    </font>
    <font>
      <u/>
      <sz val="10"/>
      <color theme="0"/>
      <name val="Times New Roman"/>
      <family val="1"/>
    </font>
    <font>
      <b/>
      <u/>
      <sz val="10"/>
      <color theme="0"/>
      <name val="Times New Roman"/>
      <family val="1"/>
    </font>
    <font>
      <b/>
      <i/>
      <u/>
      <sz val="10"/>
      <color theme="0"/>
      <name val="Times New Roman"/>
      <family val="1"/>
    </font>
    <font>
      <b/>
      <i/>
      <sz val="10"/>
      <color theme="0"/>
      <name val="Times New Roman"/>
      <family val="1"/>
    </font>
    <font>
      <b/>
      <u/>
      <sz val="14"/>
      <name val="Times New Roman"/>
      <family val="1"/>
    </font>
    <font>
      <b/>
      <i/>
      <sz val="10"/>
      <name val="Times New Roman"/>
      <family val="1"/>
    </font>
    <font>
      <b/>
      <u/>
      <sz val="10"/>
      <name val="Times New Roman"/>
      <family val="1"/>
    </font>
    <font>
      <sz val="10"/>
      <color indexed="9"/>
      <name val="Times New Roman"/>
      <family val="1"/>
    </font>
    <font>
      <sz val="11"/>
      <color theme="1"/>
      <name val="Calibri"/>
      <family val="2"/>
      <scheme val="minor"/>
    </font>
    <font>
      <sz val="9"/>
      <name val="Times New Roman"/>
      <family val="1"/>
    </font>
    <font>
      <sz val="9"/>
      <color theme="0"/>
      <name val="Times New Roman"/>
      <family val="1"/>
    </font>
    <font>
      <sz val="10.5"/>
      <name val="Times New Roman"/>
      <family val="1"/>
    </font>
    <font>
      <sz val="11"/>
      <color theme="1"/>
      <name val="Times New Roman"/>
      <family val="1"/>
    </font>
    <font>
      <sz val="11"/>
      <color rgb="FFFF0000"/>
      <name val="Times New Roman"/>
      <family val="1"/>
    </font>
    <font>
      <sz val="11"/>
      <color theme="0"/>
      <name val="Times New Roman"/>
      <family val="1"/>
    </font>
    <font>
      <sz val="10"/>
      <color theme="1"/>
      <name val="Times New Roman"/>
      <family val="1"/>
    </font>
    <font>
      <b/>
      <sz val="12"/>
      <name val="Times New Roman"/>
      <family val="1"/>
    </font>
    <font>
      <b/>
      <sz val="11"/>
      <color theme="0"/>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165" fontId="1" fillId="0" borderId="0" applyFont="0" applyFill="0" applyBorder="0" applyAlignment="0" applyProtection="0"/>
    <xf numFmtId="164" fontId="18" fillId="0" borderId="0" applyFont="0" applyFill="0" applyBorder="0" applyAlignment="0" applyProtection="0"/>
  </cellStyleXfs>
  <cellXfs count="129">
    <xf numFmtId="0" fontId="0" fillId="0" borderId="0" xfId="0"/>
    <xf numFmtId="0" fontId="2" fillId="0" borderId="0" xfId="1" applyFont="1"/>
    <xf numFmtId="0" fontId="3" fillId="0" borderId="0" xfId="1" applyFont="1"/>
    <xf numFmtId="0" fontId="4" fillId="0" borderId="0" xfId="1" applyFont="1"/>
    <xf numFmtId="0" fontId="2" fillId="0" borderId="0" xfId="1" quotePrefix="1" applyFont="1"/>
    <xf numFmtId="0" fontId="6" fillId="0" borderId="0" xfId="1" applyFont="1"/>
    <xf numFmtId="0" fontId="6" fillId="0" borderId="0" xfId="1" applyFont="1" applyAlignment="1">
      <alignment horizontal="center"/>
    </xf>
    <xf numFmtId="0" fontId="7" fillId="0" borderId="0" xfId="1" applyFont="1" applyAlignment="1">
      <alignment horizontal="center"/>
    </xf>
    <xf numFmtId="165" fontId="2" fillId="0" borderId="0" xfId="2" applyFont="1" applyAlignment="1"/>
    <xf numFmtId="165" fontId="2" fillId="0" borderId="0" xfId="2" applyFont="1" applyBorder="1" applyAlignment="1"/>
    <xf numFmtId="41" fontId="4" fillId="0" borderId="0" xfId="1" applyNumberFormat="1" applyFont="1"/>
    <xf numFmtId="0" fontId="10" fillId="0" borderId="0" xfId="1" applyFont="1" applyAlignment="1">
      <alignment horizontal="centerContinuous"/>
    </xf>
    <xf numFmtId="0" fontId="3" fillId="0" borderId="0" xfId="1" quotePrefix="1" applyFont="1"/>
    <xf numFmtId="0" fontId="6" fillId="0" borderId="0" xfId="1" applyFont="1" applyAlignment="1">
      <alignment horizontal="right" vertical="top" wrapText="1"/>
    </xf>
    <xf numFmtId="0" fontId="6" fillId="0" borderId="0" xfId="1" applyFont="1" applyAlignment="1">
      <alignment horizontal="center" vertical="top" wrapText="1"/>
    </xf>
    <xf numFmtId="0" fontId="6" fillId="0" borderId="0" xfId="1" applyFont="1" applyAlignment="1">
      <alignment horizontal="justify" vertical="top" wrapText="1"/>
    </xf>
    <xf numFmtId="165" fontId="6" fillId="0" borderId="0" xfId="2" applyFont="1" applyAlignment="1">
      <alignment horizontal="center" vertical="top"/>
    </xf>
    <xf numFmtId="165" fontId="3" fillId="0" borderId="0" xfId="2" applyFont="1" applyAlignment="1"/>
    <xf numFmtId="165" fontId="3" fillId="0" borderId="0" xfId="2" applyFont="1" applyBorder="1" applyAlignment="1"/>
    <xf numFmtId="0" fontId="7" fillId="0" borderId="0" xfId="1" applyFont="1"/>
    <xf numFmtId="0" fontId="7" fillId="0" borderId="0" xfId="1" applyFont="1" applyAlignment="1">
      <alignment horizontal="right" vertical="top" wrapText="1"/>
    </xf>
    <xf numFmtId="0" fontId="7" fillId="0" borderId="0" xfId="1" applyFont="1" applyAlignment="1">
      <alignment horizontal="center" vertical="top" wrapText="1"/>
    </xf>
    <xf numFmtId="0" fontId="7" fillId="0" borderId="0" xfId="1" applyFont="1" applyAlignment="1">
      <alignment horizontal="justify" vertical="top" wrapText="1"/>
    </xf>
    <xf numFmtId="165" fontId="7" fillId="0" borderId="0" xfId="2" applyFont="1" applyAlignment="1">
      <alignment horizontal="center" vertical="top"/>
    </xf>
    <xf numFmtId="0" fontId="2" fillId="0" borderId="1" xfId="1" applyFont="1" applyBorder="1"/>
    <xf numFmtId="0" fontId="2" fillId="0" borderId="0" xfId="1" applyFont="1" applyAlignment="1">
      <alignment horizontal="centerContinuous"/>
    </xf>
    <xf numFmtId="0" fontId="9" fillId="0" borderId="0" xfId="1" applyFont="1" applyAlignment="1">
      <alignment horizontal="centerContinuous"/>
    </xf>
    <xf numFmtId="0" fontId="9" fillId="0" borderId="0" xfId="1" applyFont="1"/>
    <xf numFmtId="0" fontId="2" fillId="0" borderId="0" xfId="1" quotePrefix="1" applyFont="1" applyAlignment="1">
      <alignment vertical="top"/>
    </xf>
    <xf numFmtId="0" fontId="2" fillId="0" borderId="0" xfId="1" applyFont="1" applyAlignment="1">
      <alignment horizontal="center" vertical="top" wrapText="1"/>
    </xf>
    <xf numFmtId="0" fontId="17" fillId="0" borderId="0" xfId="1" applyFont="1"/>
    <xf numFmtId="0" fontId="2" fillId="2" borderId="0" xfId="1" applyFont="1" applyFill="1"/>
    <xf numFmtId="0" fontId="3" fillId="0" borderId="0" xfId="1" applyFont="1" applyAlignment="1">
      <alignment horizontal="center"/>
    </xf>
    <xf numFmtId="0" fontId="3" fillId="0" borderId="0" xfId="1" applyFont="1" applyAlignment="1">
      <alignment horizontal="left"/>
    </xf>
    <xf numFmtId="0" fontId="7" fillId="0" borderId="0" xfId="1" quotePrefix="1" applyFont="1" applyAlignment="1">
      <alignment horizontal="left"/>
    </xf>
    <xf numFmtId="0" fontId="2" fillId="0" borderId="0" xfId="1" applyFont="1" applyAlignment="1">
      <alignment horizontal="center"/>
    </xf>
    <xf numFmtId="0" fontId="9" fillId="0" borderId="0" xfId="1" applyFont="1" applyAlignment="1">
      <alignment horizontal="center"/>
    </xf>
    <xf numFmtId="0" fontId="3" fillId="0" borderId="0" xfId="1" applyFont="1" applyAlignment="1">
      <alignment horizontal="justify" vertical="top" wrapText="1"/>
    </xf>
    <xf numFmtId="165" fontId="3" fillId="0" borderId="0" xfId="2" applyFont="1" applyAlignment="1">
      <alignment horizontal="center"/>
    </xf>
    <xf numFmtId="0" fontId="2" fillId="0" borderId="0" xfId="1" applyFont="1" applyAlignment="1">
      <alignment horizontal="justify" vertical="top" wrapText="1"/>
    </xf>
    <xf numFmtId="165" fontId="2" fillId="0" borderId="0" xfId="2" applyFont="1" applyAlignment="1">
      <alignment horizontal="center"/>
    </xf>
    <xf numFmtId="41" fontId="4" fillId="0" borderId="0" xfId="1" applyNumberFormat="1" applyFont="1" applyAlignment="1">
      <alignment horizontal="right"/>
    </xf>
    <xf numFmtId="0" fontId="22" fillId="0" borderId="0" xfId="1" applyFont="1"/>
    <xf numFmtId="0" fontId="3" fillId="0" borderId="0" xfId="1" applyFont="1" applyAlignment="1">
      <alignment horizontal="centerContinuous"/>
    </xf>
    <xf numFmtId="0" fontId="24" fillId="0" borderId="0" xfId="1" applyFont="1"/>
    <xf numFmtId="0" fontId="10" fillId="0" borderId="0" xfId="1" applyFont="1"/>
    <xf numFmtId="0" fontId="3" fillId="3" borderId="0" xfId="1" applyFont="1" applyFill="1" applyAlignment="1">
      <alignment horizontal="centerContinuous"/>
    </xf>
    <xf numFmtId="41" fontId="4" fillId="3" borderId="0" xfId="2" applyNumberFormat="1" applyFont="1" applyFill="1" applyBorder="1" applyAlignment="1">
      <alignment vertical="top"/>
    </xf>
    <xf numFmtId="41" fontId="4" fillId="0" borderId="0" xfId="2" applyNumberFormat="1" applyFont="1" applyBorder="1" applyAlignment="1"/>
    <xf numFmtId="41" fontId="4" fillId="3" borderId="0" xfId="2" applyNumberFormat="1" applyFont="1" applyFill="1" applyAlignment="1">
      <alignment vertical="top"/>
    </xf>
    <xf numFmtId="164" fontId="4" fillId="0" borderId="0" xfId="3" applyFont="1" applyAlignment="1"/>
    <xf numFmtId="41" fontId="4" fillId="0" borderId="0" xfId="1" applyNumberFormat="1" applyFont="1" applyAlignment="1">
      <alignment vertical="top"/>
    </xf>
    <xf numFmtId="0" fontId="10" fillId="0" borderId="0" xfId="1" applyFont="1" applyAlignment="1">
      <alignment horizontal="center"/>
    </xf>
    <xf numFmtId="0" fontId="6" fillId="0" borderId="0" xfId="1" quotePrefix="1" applyFont="1" applyAlignment="1">
      <alignment horizontal="left"/>
    </xf>
    <xf numFmtId="0" fontId="27" fillId="0" borderId="0" xfId="1" quotePrefix="1" applyFont="1"/>
    <xf numFmtId="0" fontId="24" fillId="0" borderId="0" xfId="1" applyFont="1" applyAlignment="1">
      <alignment vertical="top" wrapText="1"/>
    </xf>
    <xf numFmtId="0" fontId="24" fillId="0" borderId="0" xfId="1" applyFont="1" applyAlignment="1">
      <alignment horizontal="left" vertical="top" wrapText="1"/>
    </xf>
    <xf numFmtId="41" fontId="24" fillId="0" borderId="0" xfId="1" applyNumberFormat="1" applyFont="1"/>
    <xf numFmtId="41" fontId="27" fillId="0" borderId="0" xfId="2" applyNumberFormat="1" applyFont="1" applyBorder="1" applyAlignment="1"/>
    <xf numFmtId="0" fontId="3" fillId="0" borderId="1" xfId="1" applyFont="1" applyBorder="1"/>
    <xf numFmtId="0" fontId="3" fillId="0" borderId="0" xfId="1" quotePrefix="1" applyFont="1" applyAlignment="1">
      <alignment vertical="top"/>
    </xf>
    <xf numFmtId="0" fontId="3" fillId="0" borderId="0" xfId="1" applyFont="1" applyAlignment="1">
      <alignment horizontal="center" vertical="top" wrapText="1"/>
    </xf>
    <xf numFmtId="0" fontId="3" fillId="2" borderId="0" xfId="1" applyFont="1" applyFill="1"/>
    <xf numFmtId="41" fontId="4" fillId="0" borderId="1" xfId="2" applyNumberFormat="1" applyFont="1" applyBorder="1" applyAlignment="1">
      <alignment horizontal="center" vertical="top"/>
    </xf>
    <xf numFmtId="41" fontId="4" fillId="0" borderId="0" xfId="2" applyNumberFormat="1" applyFont="1" applyBorder="1" applyAlignment="1">
      <alignment horizontal="center"/>
    </xf>
    <xf numFmtId="41" fontId="4" fillId="0" borderId="0" xfId="2" applyNumberFormat="1" applyFont="1" applyAlignment="1">
      <alignment horizontal="center" vertical="top"/>
    </xf>
    <xf numFmtId="41" fontId="8" fillId="0" borderId="3" xfId="2" applyNumberFormat="1" applyFont="1" applyBorder="1" applyAlignment="1">
      <alignment horizontal="center"/>
    </xf>
    <xf numFmtId="0" fontId="3" fillId="0" borderId="0" xfId="1" applyFont="1" applyAlignment="1">
      <alignment horizontal="center"/>
    </xf>
    <xf numFmtId="0" fontId="3" fillId="0" borderId="0" xfId="1" applyFont="1" applyAlignment="1">
      <alignment horizontal="left"/>
    </xf>
    <xf numFmtId="0" fontId="4" fillId="0" borderId="0" xfId="1" applyFont="1" applyAlignment="1">
      <alignment horizontal="left"/>
    </xf>
    <xf numFmtId="0" fontId="5" fillId="0" borderId="0" xfId="1" applyFont="1" applyAlignment="1">
      <alignment horizontal="center"/>
    </xf>
    <xf numFmtId="0" fontId="3" fillId="0" borderId="0" xfId="1" applyFont="1" applyAlignment="1">
      <alignment vertical="top" wrapText="1"/>
    </xf>
    <xf numFmtId="0" fontId="3" fillId="0" borderId="0" xfId="1" applyFont="1" applyAlignment="1">
      <alignment wrapText="1"/>
    </xf>
    <xf numFmtId="0" fontId="7" fillId="0" borderId="0" xfId="1" quotePrefix="1" applyFont="1" applyAlignment="1">
      <alignment horizontal="left"/>
    </xf>
    <xf numFmtId="0" fontId="4" fillId="0" borderId="0" xfId="1" applyFont="1" applyAlignment="1">
      <alignment horizontal="justify" vertical="top" wrapText="1"/>
    </xf>
    <xf numFmtId="164" fontId="4" fillId="0" borderId="0" xfId="3" applyFont="1" applyAlignment="1">
      <alignment horizontal="center"/>
    </xf>
    <xf numFmtId="0" fontId="2" fillId="0" borderId="0" xfId="1" applyFont="1" applyAlignment="1">
      <alignment horizontal="center"/>
    </xf>
    <xf numFmtId="0" fontId="6" fillId="0" borderId="0" xfId="1" quotePrefix="1" applyFont="1" applyAlignment="1">
      <alignment horizontal="left"/>
    </xf>
    <xf numFmtId="0" fontId="9" fillId="0" borderId="0" xfId="1" applyFont="1" applyAlignment="1">
      <alignment horizontal="center"/>
    </xf>
    <xf numFmtId="0" fontId="19" fillId="0" borderId="1" xfId="1" applyFont="1" applyBorder="1" applyAlignment="1">
      <alignment horizontal="center"/>
    </xf>
    <xf numFmtId="0" fontId="20" fillId="0" borderId="1" xfId="1" applyFont="1" applyBorder="1" applyAlignment="1">
      <alignment horizontal="center"/>
    </xf>
    <xf numFmtId="0" fontId="19" fillId="0" borderId="0" xfId="1" applyFont="1" applyAlignment="1">
      <alignment horizontal="center"/>
    </xf>
    <xf numFmtId="0" fontId="20" fillId="0" borderId="0" xfId="1" applyFont="1" applyAlignment="1">
      <alignment horizontal="center"/>
    </xf>
    <xf numFmtId="0" fontId="3" fillId="0" borderId="0" xfId="1" applyFont="1" applyAlignment="1">
      <alignment horizontal="justify" vertical="top" wrapText="1"/>
    </xf>
    <xf numFmtId="165" fontId="3" fillId="0" borderId="0" xfId="2" applyFont="1" applyAlignment="1">
      <alignment horizontal="center"/>
    </xf>
    <xf numFmtId="165" fontId="3" fillId="0" borderId="0" xfId="2" applyFont="1" applyBorder="1" applyAlignment="1">
      <alignment horizontal="center" vertical="top"/>
    </xf>
    <xf numFmtId="165" fontId="6" fillId="0" borderId="0" xfId="2" applyFont="1" applyAlignment="1">
      <alignment horizontal="center"/>
    </xf>
    <xf numFmtId="0" fontId="14" fillId="0" borderId="0" xfId="1" applyFont="1" applyAlignment="1">
      <alignment horizontal="center"/>
    </xf>
    <xf numFmtId="0" fontId="2" fillId="0" borderId="0" xfId="1" applyFont="1" applyAlignment="1">
      <alignment vertical="top" wrapText="1"/>
    </xf>
    <xf numFmtId="0" fontId="2" fillId="0" borderId="0" xfId="1" applyFont="1" applyAlignment="1">
      <alignment wrapText="1"/>
    </xf>
    <xf numFmtId="0" fontId="2" fillId="0" borderId="0" xfId="1" applyFont="1" applyAlignment="1">
      <alignment horizontal="justify" vertical="top" wrapText="1"/>
    </xf>
    <xf numFmtId="165" fontId="2" fillId="0" borderId="0" xfId="2" applyFont="1" applyAlignment="1">
      <alignment horizontal="center"/>
    </xf>
    <xf numFmtId="165" fontId="2" fillId="0" borderId="0" xfId="2" applyFont="1" applyAlignment="1">
      <alignment horizontal="center" vertical="top"/>
    </xf>
    <xf numFmtId="0" fontId="10" fillId="0" borderId="0" xfId="1" applyFont="1" applyAlignment="1">
      <alignment horizontal="center"/>
    </xf>
    <xf numFmtId="0" fontId="11" fillId="0" borderId="0" xfId="1" applyFont="1" applyAlignment="1">
      <alignment horizontal="center"/>
    </xf>
    <xf numFmtId="0" fontId="7" fillId="0" borderId="0" xfId="1" applyFont="1" applyAlignment="1">
      <alignment horizontal="center"/>
    </xf>
    <xf numFmtId="165" fontId="2" fillId="0" borderId="2" xfId="2" applyFont="1" applyBorder="1" applyAlignment="1">
      <alignment horizontal="center" vertical="top"/>
    </xf>
    <xf numFmtId="165" fontId="2" fillId="0" borderId="1" xfId="2" applyFont="1" applyBorder="1" applyAlignment="1">
      <alignment horizontal="center" vertical="top"/>
    </xf>
    <xf numFmtId="165" fontId="7" fillId="0" borderId="0" xfId="2" applyFont="1" applyAlignment="1">
      <alignment horizontal="center"/>
    </xf>
    <xf numFmtId="0" fontId="2" fillId="0" borderId="0" xfId="1" applyFont="1" applyAlignment="1">
      <alignment horizontal="left"/>
    </xf>
    <xf numFmtId="0" fontId="16" fillId="0" borderId="0" xfId="1" applyFont="1" applyAlignment="1">
      <alignment horizontal="center"/>
    </xf>
    <xf numFmtId="165" fontId="2" fillId="0" borderId="0" xfId="2" applyFont="1" applyBorder="1" applyAlignment="1">
      <alignment horizontal="center" vertical="top"/>
    </xf>
    <xf numFmtId="165" fontId="2" fillId="0" borderId="0" xfId="1" applyNumberFormat="1" applyFont="1" applyAlignment="1">
      <alignment horizontal="justify" vertical="top" wrapText="1"/>
    </xf>
    <xf numFmtId="0" fontId="2" fillId="0" borderId="0" xfId="1" applyFont="1" applyAlignment="1">
      <alignment horizontal="justify" wrapText="1"/>
    </xf>
    <xf numFmtId="41" fontId="8" fillId="0" borderId="0" xfId="2" applyNumberFormat="1" applyFont="1" applyBorder="1" applyAlignment="1">
      <alignment horizontal="center"/>
    </xf>
    <xf numFmtId="0" fontId="21" fillId="0" borderId="0" xfId="1" applyFont="1" applyAlignment="1">
      <alignment horizontal="justify" vertical="top" wrapText="1"/>
    </xf>
    <xf numFmtId="41" fontId="4" fillId="0" borderId="0" xfId="2" applyNumberFormat="1" applyFont="1" applyBorder="1" applyAlignment="1">
      <alignment horizontal="center" vertical="top"/>
    </xf>
    <xf numFmtId="41" fontId="4" fillId="0" borderId="0" xfId="2" applyNumberFormat="1" applyFont="1" applyAlignment="1">
      <alignment horizontal="right" vertical="top"/>
    </xf>
    <xf numFmtId="0" fontId="4" fillId="0" borderId="0" xfId="1" applyFont="1" applyAlignment="1">
      <alignment horizontal="left" vertical="top" wrapText="1"/>
    </xf>
    <xf numFmtId="0" fontId="23" fillId="0" borderId="0" xfId="1" applyFont="1" applyAlignment="1">
      <alignment horizontal="justify" vertical="top" wrapText="1"/>
    </xf>
    <xf numFmtId="0" fontId="24" fillId="0" borderId="0" xfId="1" applyFont="1" applyAlignment="1">
      <alignment horizontal="left"/>
    </xf>
    <xf numFmtId="0" fontId="3" fillId="0" borderId="0" xfId="1" applyFont="1" applyAlignment="1">
      <alignment horizontal="justify" wrapText="1"/>
    </xf>
    <xf numFmtId="165" fontId="3" fillId="0" borderId="0" xfId="1" applyNumberFormat="1" applyFont="1" applyAlignment="1">
      <alignment horizontal="justify" vertical="top" wrapText="1"/>
    </xf>
    <xf numFmtId="165" fontId="3" fillId="0" borderId="0" xfId="2" applyFont="1" applyAlignment="1">
      <alignment horizontal="center" vertical="top"/>
    </xf>
    <xf numFmtId="165" fontId="3" fillId="0" borderId="2" xfId="2" applyFont="1" applyBorder="1" applyAlignment="1">
      <alignment horizontal="center" vertical="top"/>
    </xf>
    <xf numFmtId="165" fontId="3" fillId="0" borderId="1" xfId="2" applyFont="1" applyBorder="1" applyAlignment="1">
      <alignment horizontal="center" vertical="top"/>
    </xf>
    <xf numFmtId="0" fontId="6" fillId="0" borderId="0" xfId="1" applyFont="1" applyAlignment="1">
      <alignment horizontal="center"/>
    </xf>
    <xf numFmtId="0" fontId="24" fillId="0" borderId="0" xfId="1" applyFont="1" applyAlignment="1">
      <alignment horizontal="center" vertical="center"/>
    </xf>
    <xf numFmtId="0" fontId="4" fillId="0" borderId="0" xfId="1" quotePrefix="1" applyFont="1" applyAlignment="1">
      <alignment horizontal="center" vertical="center"/>
    </xf>
    <xf numFmtId="0" fontId="4" fillId="0" borderId="0" xfId="1" applyFont="1" applyAlignment="1">
      <alignment horizontal="center" vertical="center"/>
    </xf>
    <xf numFmtId="0" fontId="4" fillId="3" borderId="0" xfId="1" applyFont="1" applyFill="1" applyAlignment="1">
      <alignment horizontal="left" vertical="top" wrapText="1"/>
    </xf>
    <xf numFmtId="164" fontId="4" fillId="0" borderId="0" xfId="3" applyFont="1" applyAlignment="1">
      <alignment horizontal="center" vertical="top"/>
    </xf>
    <xf numFmtId="41" fontId="4" fillId="3" borderId="0" xfId="2" applyNumberFormat="1" applyFont="1" applyFill="1" applyBorder="1" applyAlignment="1">
      <alignment horizontal="center" vertical="top"/>
    </xf>
    <xf numFmtId="41" fontId="8" fillId="0" borderId="0" xfId="2" applyNumberFormat="1" applyFont="1" applyBorder="1" applyAlignment="1">
      <alignment horizontal="center" vertical="top"/>
    </xf>
    <xf numFmtId="0" fontId="26" fillId="0" borderId="0" xfId="1" quotePrefix="1" applyFont="1" applyAlignment="1">
      <alignment horizontal="left" vertical="center" wrapText="1"/>
    </xf>
    <xf numFmtId="0" fontId="4" fillId="0" borderId="0" xfId="1" quotePrefix="1" applyFont="1" applyAlignment="1">
      <alignment horizontal="left"/>
    </xf>
    <xf numFmtId="41" fontId="4" fillId="3" borderId="0" xfId="2" applyNumberFormat="1" applyFont="1" applyFill="1" applyAlignment="1">
      <alignment horizontal="center" vertical="top"/>
    </xf>
    <xf numFmtId="0" fontId="8" fillId="0" borderId="0" xfId="1" quotePrefix="1" applyFont="1" applyAlignment="1">
      <alignment horizontal="left" wrapText="1"/>
    </xf>
    <xf numFmtId="0" fontId="25" fillId="0" borderId="0" xfId="1" applyFont="1" applyAlignment="1">
      <alignment horizontal="center"/>
    </xf>
  </cellXfs>
  <cellStyles count="4">
    <cellStyle name="Comma [0]" xfId="3" builtinId="6"/>
    <cellStyle name="Comma 2" xfId="2"/>
    <cellStyle name="Normal" xfId="0" builtinId="0"/>
    <cellStyle name="Normal 2" xfId="1"/>
  </cellStyles>
  <dxfs count="0"/>
  <tableStyles count="0" defaultTableStyle="TableStyleMedium9" defaultPivotStyle="PivotStyleLight16"/>
  <colors>
    <mruColors>
      <color rgb="FFFF99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000-000002000000}"/>
            </a:ext>
          </a:extLst>
        </xdr:cNvPr>
        <xdr:cNvCxnSpPr/>
      </xdr:nvCxnSpPr>
      <xdr:spPr>
        <a:xfrm>
          <a:off x="3838575" y="5467350"/>
          <a:ext cx="111442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5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6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7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8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9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A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B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C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D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E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0F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99680</xdr:colOff>
      <xdr:row>32</xdr:row>
      <xdr:rowOff>99680</xdr:rowOff>
    </xdr:from>
    <xdr:to>
      <xdr:col>24</xdr:col>
      <xdr:colOff>55377</xdr:colOff>
      <xdr:row>35</xdr:row>
      <xdr:rowOff>11076</xdr:rowOff>
    </xdr:to>
    <xdr:cxnSp macro="">
      <xdr:nvCxnSpPr>
        <xdr:cNvPr id="2" name="Straight Connector 1">
          <a:extLst>
            <a:ext uri="{FF2B5EF4-FFF2-40B4-BE49-F238E27FC236}">
              <a16:creationId xmlns:a16="http://schemas.microsoft.com/office/drawing/2014/main" xmlns="" id="{00000000-0008-0000-1000-000002000000}"/>
            </a:ext>
          </a:extLst>
        </xdr:cNvPr>
        <xdr:cNvCxnSpPr/>
      </xdr:nvCxnSpPr>
      <xdr:spPr>
        <a:xfrm flipV="1">
          <a:off x="5427035" y="6135872"/>
          <a:ext cx="2336947" cy="409797"/>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1100-000002000000}"/>
            </a:ext>
          </a:extLst>
        </xdr:cNvPr>
        <xdr:cNvCxnSpPr/>
      </xdr:nvCxnSpPr>
      <xdr:spPr>
        <a:xfrm>
          <a:off x="3838575" y="571500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1200-000002000000}"/>
            </a:ext>
          </a:extLst>
        </xdr:cNvPr>
        <xdr:cNvCxnSpPr/>
      </xdr:nvCxnSpPr>
      <xdr:spPr>
        <a:xfrm>
          <a:off x="3838575" y="5657850"/>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85725</xdr:colOff>
      <xdr:row>32</xdr:row>
      <xdr:rowOff>85725</xdr:rowOff>
    </xdr:from>
    <xdr:to>
      <xdr:col>15</xdr:col>
      <xdr:colOff>314325</xdr:colOff>
      <xdr:row>32</xdr:row>
      <xdr:rowOff>85725</xdr:rowOff>
    </xdr:to>
    <xdr:cxnSp macro="">
      <xdr:nvCxnSpPr>
        <xdr:cNvPr id="2" name="Straight Connector 1">
          <a:extLst>
            <a:ext uri="{FF2B5EF4-FFF2-40B4-BE49-F238E27FC236}">
              <a16:creationId xmlns:a16="http://schemas.microsoft.com/office/drawing/2014/main" xmlns="" id="{00000000-0008-0000-1300-000002000000}"/>
            </a:ext>
          </a:extLst>
        </xdr:cNvPr>
        <xdr:cNvCxnSpPr/>
      </xdr:nvCxnSpPr>
      <xdr:spPr>
        <a:xfrm>
          <a:off x="3838575" y="5629275"/>
          <a:ext cx="1114425" cy="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95"/>
  <sheetViews>
    <sheetView topLeftCell="A10" workbookViewId="0">
      <selection activeCell="T20" sqref="T20"/>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t="e">
        <f ca="1">+G13+A3:V17A3:V2+A3:V56</f>
        <v>#VALUE!</v>
      </c>
      <c r="B3" s="2"/>
      <c r="C3" s="2" t="s">
        <v>88</v>
      </c>
      <c r="D3" s="2"/>
      <c r="E3" s="3"/>
      <c r="F3" s="3" t="s">
        <v>89</v>
      </c>
      <c r="P3" s="2" t="s">
        <v>1</v>
      </c>
      <c r="Q3" s="2"/>
      <c r="R3" s="2" t="s">
        <v>2</v>
      </c>
    </row>
    <row r="4" spans="1:31" ht="15" x14ac:dyDescent="0.25">
      <c r="A4" s="2" t="s">
        <v>3</v>
      </c>
      <c r="B4" s="2"/>
      <c r="C4" s="2"/>
      <c r="D4" s="2"/>
      <c r="E4" s="3"/>
      <c r="F4" s="69">
        <v>2016</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8.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90</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5.75" customHeight="1" x14ac:dyDescent="0.2">
      <c r="A12" s="5"/>
      <c r="B12" s="5"/>
      <c r="C12" s="5"/>
      <c r="D12" s="5"/>
      <c r="E12" s="5"/>
      <c r="F12" s="5"/>
    </row>
    <row r="13" spans="1:31" ht="18" customHeight="1" x14ac:dyDescent="0.2">
      <c r="A13" s="5" t="s">
        <v>9</v>
      </c>
      <c r="B13" s="5"/>
      <c r="C13" s="5"/>
      <c r="D13" s="5"/>
      <c r="E13" s="5"/>
      <c r="F13" s="6" t="s">
        <v>2</v>
      </c>
      <c r="G13" s="74" t="s">
        <v>91</v>
      </c>
      <c r="H13" s="74"/>
      <c r="I13" s="74"/>
      <c r="J13" s="74"/>
      <c r="K13" s="74"/>
      <c r="L13" s="74"/>
      <c r="M13" s="74"/>
      <c r="N13" s="74"/>
      <c r="O13" s="74"/>
      <c r="P13" s="74"/>
      <c r="Q13" s="74"/>
      <c r="R13" s="74"/>
      <c r="S13" s="74"/>
      <c r="T13" s="74"/>
      <c r="U13" s="74"/>
      <c r="V13" s="74"/>
    </row>
    <row r="14" spans="1:31" x14ac:dyDescent="0.2">
      <c r="A14" s="5"/>
      <c r="B14" s="5"/>
      <c r="C14" s="5"/>
      <c r="D14" s="5"/>
      <c r="E14" s="5"/>
      <c r="F14" s="7"/>
      <c r="G14" s="74"/>
      <c r="H14" s="74"/>
      <c r="I14" s="74"/>
      <c r="J14" s="74"/>
      <c r="K14" s="74"/>
      <c r="L14" s="74"/>
      <c r="M14" s="74"/>
      <c r="N14" s="74"/>
      <c r="O14" s="74"/>
      <c r="P14" s="74"/>
      <c r="Q14" s="74"/>
      <c r="R14" s="74"/>
      <c r="S14" s="74"/>
      <c r="T14" s="74"/>
      <c r="U14" s="74"/>
      <c r="V14" s="74"/>
    </row>
    <row r="15" spans="1:31" x14ac:dyDescent="0.2">
      <c r="A15" s="5"/>
      <c r="B15" s="5"/>
      <c r="C15" s="5"/>
      <c r="D15" s="5"/>
      <c r="E15" s="5"/>
      <c r="F15" s="7"/>
      <c r="G15" s="74"/>
      <c r="H15" s="74"/>
      <c r="I15" s="74"/>
      <c r="J15" s="74"/>
      <c r="K15" s="74"/>
      <c r="L15" s="74"/>
      <c r="M15" s="74"/>
      <c r="N15" s="74"/>
      <c r="O15" s="74"/>
      <c r="P15" s="74"/>
      <c r="Q15" s="74"/>
      <c r="R15" s="74"/>
      <c r="S15" s="74"/>
      <c r="T15" s="74"/>
      <c r="U15" s="74"/>
      <c r="V15" s="74"/>
    </row>
    <row r="16" spans="1:31" x14ac:dyDescent="0.2">
      <c r="G16" s="74"/>
      <c r="H16" s="74"/>
      <c r="I16" s="74"/>
      <c r="J16" s="74"/>
      <c r="K16" s="74"/>
      <c r="L16" s="74"/>
      <c r="M16" s="74"/>
      <c r="N16" s="74"/>
      <c r="O16" s="74"/>
      <c r="P16" s="74"/>
      <c r="Q16" s="74"/>
      <c r="R16" s="74"/>
      <c r="S16" s="74"/>
      <c r="T16" s="74"/>
      <c r="U16" s="74"/>
      <c r="V16" s="74"/>
      <c r="AE16" s="1">
        <v>1687500</v>
      </c>
    </row>
    <row r="17" spans="1:22" ht="12.75" customHeight="1" x14ac:dyDescent="0.2">
      <c r="G17" s="74"/>
      <c r="H17" s="74"/>
      <c r="I17" s="74"/>
      <c r="J17" s="74"/>
      <c r="K17" s="74"/>
      <c r="L17" s="74"/>
      <c r="M17" s="74"/>
      <c r="N17" s="74"/>
      <c r="O17" s="74"/>
      <c r="P17" s="74"/>
      <c r="Q17" s="74"/>
      <c r="R17" s="74"/>
      <c r="S17" s="74"/>
      <c r="T17" s="74"/>
      <c r="U17" s="74"/>
      <c r="V17" s="74"/>
    </row>
    <row r="18" spans="1:22" ht="16.5" customHeight="1" x14ac:dyDescent="0.25">
      <c r="A18" s="2" t="s">
        <v>10</v>
      </c>
      <c r="B18" s="2"/>
      <c r="C18" s="2"/>
      <c r="D18" s="2"/>
      <c r="E18" s="2"/>
      <c r="F18" s="32" t="s">
        <v>2</v>
      </c>
      <c r="G18" s="2"/>
      <c r="H18" s="75">
        <v>400000</v>
      </c>
      <c r="I18" s="75"/>
      <c r="J18" s="75"/>
      <c r="K18" s="75"/>
      <c r="L18" s="8"/>
      <c r="M18" s="8"/>
    </row>
    <row r="19" spans="1:22" ht="15" x14ac:dyDescent="0.2">
      <c r="A19" s="2" t="s">
        <v>12</v>
      </c>
      <c r="B19" s="2"/>
      <c r="C19" s="2"/>
      <c r="D19" s="2"/>
      <c r="E19" s="2"/>
      <c r="F19" s="32" t="s">
        <v>2</v>
      </c>
      <c r="G19" s="2" t="s">
        <v>11</v>
      </c>
      <c r="H19" s="63">
        <v>0</v>
      </c>
      <c r="I19" s="63"/>
      <c r="J19" s="63"/>
      <c r="K19" s="63"/>
      <c r="L19" s="9"/>
      <c r="M19" s="9"/>
    </row>
    <row r="20" spans="1:22" ht="18" customHeight="1" x14ac:dyDescent="0.25">
      <c r="A20" s="2" t="s">
        <v>13</v>
      </c>
      <c r="B20" s="2"/>
      <c r="C20" s="2"/>
      <c r="D20" s="2"/>
      <c r="E20" s="2"/>
      <c r="F20" s="32" t="s">
        <v>2</v>
      </c>
      <c r="G20" s="2" t="s">
        <v>11</v>
      </c>
      <c r="H20" s="64">
        <f>H18-H19</f>
        <v>400000</v>
      </c>
      <c r="I20" s="64"/>
      <c r="J20" s="64"/>
      <c r="K20" s="64"/>
      <c r="L20" s="9"/>
      <c r="M20" s="9"/>
    </row>
    <row r="21" spans="1:22" ht="13.5" customHeight="1" x14ac:dyDescent="0.2">
      <c r="A21" s="2" t="s">
        <v>14</v>
      </c>
      <c r="B21" s="2"/>
      <c r="C21" s="2"/>
      <c r="D21" s="2"/>
      <c r="E21" s="2"/>
      <c r="F21" s="32" t="s">
        <v>2</v>
      </c>
      <c r="G21" s="2" t="s">
        <v>11</v>
      </c>
      <c r="H21" s="65">
        <v>20000</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66">
        <f>H20-H21</f>
        <v>380000</v>
      </c>
      <c r="I23" s="66"/>
      <c r="J23" s="66"/>
      <c r="K23" s="66"/>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3.75" customHeight="1" x14ac:dyDescent="0.2">
      <c r="A31" s="2"/>
      <c r="B31" s="2"/>
      <c r="C31" s="2"/>
      <c r="D31" s="2"/>
      <c r="E31" s="2"/>
      <c r="F31" s="2"/>
      <c r="G31" s="2"/>
      <c r="H31" s="2"/>
      <c r="I31" s="2"/>
      <c r="J31" s="2"/>
      <c r="K31" s="2"/>
      <c r="L31" s="2"/>
      <c r="M31" s="2"/>
      <c r="N31" s="2"/>
      <c r="O31" s="2"/>
      <c r="P31" s="2"/>
    </row>
    <row r="32" spans="1:22" x14ac:dyDescent="0.2">
      <c r="A32" s="78" t="s">
        <v>85</v>
      </c>
      <c r="B32" s="78"/>
      <c r="C32" s="78"/>
      <c r="D32" s="78"/>
      <c r="E32" s="78"/>
      <c r="F32" s="27"/>
      <c r="G32" s="79" t="s">
        <v>87</v>
      </c>
      <c r="H32" s="80"/>
      <c r="I32" s="80"/>
      <c r="J32" s="80"/>
      <c r="K32" s="80"/>
      <c r="L32" s="11"/>
      <c r="M32" s="11"/>
      <c r="N32" s="11"/>
      <c r="O32" s="11"/>
      <c r="P32" s="11"/>
      <c r="R32" s="81"/>
      <c r="S32" s="82"/>
      <c r="T32" s="82"/>
      <c r="U32" s="82"/>
      <c r="V32" s="82"/>
    </row>
    <row r="33" spans="1:22" ht="15.75" customHeight="1" x14ac:dyDescent="0.2">
      <c r="A33" s="76" t="s">
        <v>23</v>
      </c>
      <c r="B33" s="76"/>
      <c r="C33" s="76"/>
      <c r="D33" s="76"/>
      <c r="E33" s="76"/>
      <c r="F33" s="2"/>
      <c r="G33" s="76" t="s">
        <v>86</v>
      </c>
      <c r="H33" s="67"/>
      <c r="I33" s="67"/>
      <c r="J33" s="67"/>
      <c r="K33" s="67"/>
      <c r="L33" s="32"/>
      <c r="M33" s="32"/>
      <c r="N33" s="32"/>
      <c r="O33" s="32"/>
      <c r="P33" s="32"/>
      <c r="R33" s="76"/>
      <c r="S33" s="67"/>
      <c r="T33" s="67"/>
      <c r="U33" s="67"/>
      <c r="V33" s="67"/>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Empat Ratus Ribu Rupiah=====</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Jasa Tenaga Pembantu Lapangan di Kab. Tanah Laut selama 5 (lima) hari OH x Rp. 80.000,- = Rp. 400.000,- An. Kesria NPD Simangunsong  "Kajian Indeks Pembangunan Manusia (IPM) Kalimantan Selatan.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400000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400000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20000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400000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H.M.NISPUANI, M.AP</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19611201198603 1 023</v>
      </c>
      <c r="B73" s="67"/>
      <c r="C73" s="67"/>
      <c r="D73" s="67"/>
      <c r="E73" s="67"/>
      <c r="F73" s="67"/>
      <c r="G73" s="32"/>
      <c r="H73" s="67" t="str">
        <f>G33</f>
        <v>NIP.197012051999031008</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Empat Ratus Ribu Rupiah=====</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400000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400000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Empat Ratus Ribu Rupiah=====</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400000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400000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95"/>
  <sheetViews>
    <sheetView topLeftCell="A13" workbookViewId="0">
      <selection activeCell="V20" sqref="V20"/>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t="e">
        <f ca="1">+G13+A3:V17A3:V2+A3:V56</f>
        <v>#VALUE!</v>
      </c>
      <c r="B3" s="2"/>
      <c r="C3" s="2" t="s">
        <v>88</v>
      </c>
      <c r="D3" s="2"/>
      <c r="E3" s="3"/>
      <c r="F3" s="3" t="s">
        <v>98</v>
      </c>
      <c r="P3" s="2" t="s">
        <v>1</v>
      </c>
      <c r="Q3" s="2"/>
      <c r="R3" s="2" t="s">
        <v>2</v>
      </c>
    </row>
    <row r="4" spans="1:31" ht="15" x14ac:dyDescent="0.25">
      <c r="A4" s="2" t="s">
        <v>3</v>
      </c>
      <c r="B4" s="2"/>
      <c r="C4" s="2"/>
      <c r="D4" s="2"/>
      <c r="E4" s="3"/>
      <c r="F4" s="69">
        <v>2016</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8.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106</v>
      </c>
      <c r="H10" s="73"/>
      <c r="I10" s="73"/>
      <c r="J10" s="73"/>
      <c r="K10" s="73"/>
      <c r="L10" s="73"/>
      <c r="M10" s="73"/>
      <c r="N10" s="73"/>
      <c r="O10" s="73"/>
      <c r="P10" s="73"/>
      <c r="Q10" s="73"/>
      <c r="R10" s="73"/>
      <c r="S10" s="73"/>
      <c r="T10" s="73"/>
      <c r="U10" s="73"/>
      <c r="V10" s="73"/>
    </row>
    <row r="11" spans="1:31" x14ac:dyDescent="0.2">
      <c r="A11" s="5"/>
      <c r="B11" s="5"/>
      <c r="C11" s="5"/>
      <c r="D11" s="5"/>
      <c r="E11" s="5"/>
      <c r="F11" s="6"/>
      <c r="G11" s="73" t="s">
        <v>92</v>
      </c>
      <c r="H11" s="73"/>
      <c r="I11" s="73"/>
      <c r="J11" s="73"/>
      <c r="K11" s="73"/>
      <c r="L11" s="73"/>
      <c r="M11" s="73"/>
      <c r="N11" s="73"/>
      <c r="O11" s="73"/>
      <c r="P11" s="73"/>
      <c r="Q11" s="73"/>
      <c r="R11" s="73"/>
      <c r="S11" s="73"/>
      <c r="T11" s="73"/>
      <c r="U11" s="73"/>
      <c r="V11" s="73"/>
    </row>
    <row r="12" spans="1:31" ht="15.75" customHeight="1" x14ac:dyDescent="0.2">
      <c r="A12" s="5"/>
      <c r="B12" s="5"/>
      <c r="C12" s="5"/>
      <c r="D12" s="5"/>
      <c r="E12" s="5"/>
      <c r="F12" s="5"/>
    </row>
    <row r="13" spans="1:31" ht="18" customHeight="1" x14ac:dyDescent="0.2">
      <c r="A13" s="5" t="s">
        <v>9</v>
      </c>
      <c r="B13" s="5"/>
      <c r="C13" s="5"/>
      <c r="D13" s="5"/>
      <c r="E13" s="5"/>
      <c r="F13" s="6" t="s">
        <v>2</v>
      </c>
      <c r="G13" s="105" t="s">
        <v>107</v>
      </c>
      <c r="H13" s="105"/>
      <c r="I13" s="105"/>
      <c r="J13" s="105"/>
      <c r="K13" s="105"/>
      <c r="L13" s="105"/>
      <c r="M13" s="105"/>
      <c r="N13" s="105"/>
      <c r="O13" s="105"/>
      <c r="P13" s="105"/>
      <c r="Q13" s="105"/>
      <c r="R13" s="105"/>
      <c r="S13" s="105"/>
      <c r="T13" s="105"/>
      <c r="U13" s="105"/>
      <c r="V13" s="105"/>
    </row>
    <row r="14" spans="1:31" x14ac:dyDescent="0.2">
      <c r="A14" s="5"/>
      <c r="B14" s="5"/>
      <c r="C14" s="5"/>
      <c r="D14" s="5"/>
      <c r="E14" s="5"/>
      <c r="F14" s="7"/>
      <c r="G14" s="105"/>
      <c r="H14" s="105"/>
      <c r="I14" s="105"/>
      <c r="J14" s="105"/>
      <c r="K14" s="105"/>
      <c r="L14" s="105"/>
      <c r="M14" s="105"/>
      <c r="N14" s="105"/>
      <c r="O14" s="105"/>
      <c r="P14" s="105"/>
      <c r="Q14" s="105"/>
      <c r="R14" s="105"/>
      <c r="S14" s="105"/>
      <c r="T14" s="105"/>
      <c r="U14" s="105"/>
      <c r="V14" s="105"/>
    </row>
    <row r="15" spans="1:31" x14ac:dyDescent="0.2">
      <c r="A15" s="5"/>
      <c r="B15" s="5"/>
      <c r="C15" s="5"/>
      <c r="D15" s="5"/>
      <c r="E15" s="5"/>
      <c r="F15" s="7"/>
      <c r="G15" s="105"/>
      <c r="H15" s="105"/>
      <c r="I15" s="105"/>
      <c r="J15" s="105"/>
      <c r="K15" s="105"/>
      <c r="L15" s="105"/>
      <c r="M15" s="105"/>
      <c r="N15" s="105"/>
      <c r="O15" s="105"/>
      <c r="P15" s="105"/>
      <c r="Q15" s="105"/>
      <c r="R15" s="105"/>
      <c r="S15" s="105"/>
      <c r="T15" s="105"/>
      <c r="U15" s="105"/>
      <c r="V15" s="105"/>
    </row>
    <row r="16" spans="1:31" x14ac:dyDescent="0.2">
      <c r="G16" s="105"/>
      <c r="H16" s="105"/>
      <c r="I16" s="105"/>
      <c r="J16" s="105"/>
      <c r="K16" s="105"/>
      <c r="L16" s="105"/>
      <c r="M16" s="105"/>
      <c r="N16" s="105"/>
      <c r="O16" s="105"/>
      <c r="P16" s="105"/>
      <c r="Q16" s="105"/>
      <c r="R16" s="105"/>
      <c r="S16" s="105"/>
      <c r="T16" s="105"/>
      <c r="U16" s="105"/>
      <c r="V16" s="105"/>
      <c r="AE16" s="1">
        <v>1687500</v>
      </c>
    </row>
    <row r="17" spans="1:22" ht="12.75" customHeight="1" x14ac:dyDescent="0.2">
      <c r="G17" s="105"/>
      <c r="H17" s="105"/>
      <c r="I17" s="105"/>
      <c r="J17" s="105"/>
      <c r="K17" s="105"/>
      <c r="L17" s="105"/>
      <c r="M17" s="105"/>
      <c r="N17" s="105"/>
      <c r="O17" s="105"/>
      <c r="P17" s="105"/>
      <c r="Q17" s="105"/>
      <c r="R17" s="105"/>
      <c r="S17" s="105"/>
      <c r="T17" s="105"/>
      <c r="U17" s="105"/>
      <c r="V17" s="105"/>
    </row>
    <row r="18" spans="1:22" ht="23.25" customHeight="1" x14ac:dyDescent="0.25">
      <c r="A18" s="2" t="s">
        <v>10</v>
      </c>
      <c r="B18" s="2"/>
      <c r="C18" s="2"/>
      <c r="D18" s="2"/>
      <c r="E18" s="2"/>
      <c r="F18" s="32" t="s">
        <v>2</v>
      </c>
      <c r="G18" s="2" t="s">
        <v>96</v>
      </c>
      <c r="H18" s="75">
        <v>145450</v>
      </c>
      <c r="I18" s="75"/>
      <c r="J18" s="75"/>
      <c r="K18" s="75"/>
      <c r="L18" s="8"/>
      <c r="M18" s="8"/>
    </row>
    <row r="19" spans="1:22" ht="15" x14ac:dyDescent="0.25">
      <c r="A19" s="2" t="s">
        <v>12</v>
      </c>
      <c r="B19" s="2"/>
      <c r="C19" s="2"/>
      <c r="D19" s="2"/>
      <c r="E19" s="2"/>
      <c r="F19" s="32" t="s">
        <v>2</v>
      </c>
      <c r="G19" s="2" t="s">
        <v>11</v>
      </c>
      <c r="H19" s="64">
        <v>0</v>
      </c>
      <c r="I19" s="64"/>
      <c r="J19" s="64"/>
      <c r="K19" s="64"/>
      <c r="L19" s="9"/>
      <c r="M19" s="9"/>
    </row>
    <row r="20" spans="1:22" ht="18" customHeight="1" x14ac:dyDescent="0.25">
      <c r="A20" s="2" t="s">
        <v>13</v>
      </c>
      <c r="B20" s="2"/>
      <c r="C20" s="2"/>
      <c r="D20" s="2"/>
      <c r="E20" s="2"/>
      <c r="F20" s="32" t="s">
        <v>2</v>
      </c>
      <c r="G20" s="2" t="s">
        <v>11</v>
      </c>
      <c r="H20" s="64">
        <f>H18-H19</f>
        <v>145450</v>
      </c>
      <c r="I20" s="64"/>
      <c r="J20" s="64"/>
      <c r="K20" s="64"/>
      <c r="L20" s="9"/>
      <c r="M20" s="9"/>
    </row>
    <row r="21" spans="1:22" ht="13.5" customHeight="1" x14ac:dyDescent="0.2">
      <c r="A21" s="2" t="s">
        <v>14</v>
      </c>
      <c r="B21" s="2"/>
      <c r="C21" s="2"/>
      <c r="D21" s="2"/>
      <c r="E21" s="2"/>
      <c r="F21" s="32" t="s">
        <v>2</v>
      </c>
      <c r="G21" s="2" t="s">
        <v>11</v>
      </c>
      <c r="H21" s="65">
        <v>0</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H20-H21</f>
        <v>145450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1.25" customHeight="1" x14ac:dyDescent="0.2">
      <c r="A30" s="2"/>
      <c r="B30" s="2"/>
      <c r="C30" s="2"/>
      <c r="D30" s="2"/>
      <c r="E30" s="2"/>
      <c r="F30" s="2"/>
      <c r="G30" s="2"/>
      <c r="H30" s="2"/>
      <c r="I30" s="2"/>
      <c r="J30" s="2"/>
      <c r="K30" s="2"/>
      <c r="L30" s="2"/>
      <c r="M30" s="2"/>
      <c r="N30" s="2"/>
      <c r="O30" s="2"/>
      <c r="P30" s="2"/>
    </row>
    <row r="31" spans="1:22" ht="18" hidden="1" customHeight="1" x14ac:dyDescent="0.2">
      <c r="A31" s="2"/>
      <c r="B31" s="2"/>
      <c r="C31" s="2"/>
      <c r="D31" s="2"/>
      <c r="E31" s="2"/>
      <c r="F31" s="2"/>
      <c r="G31" s="2"/>
      <c r="H31" s="2"/>
      <c r="I31" s="2"/>
      <c r="J31" s="2"/>
      <c r="K31" s="2"/>
      <c r="L31" s="2"/>
      <c r="M31" s="2"/>
      <c r="N31" s="2"/>
      <c r="O31" s="2"/>
      <c r="P31" s="2"/>
    </row>
    <row r="32" spans="1:22" x14ac:dyDescent="0.2">
      <c r="A32" s="76" t="s">
        <v>101</v>
      </c>
      <c r="B32" s="76"/>
      <c r="C32" s="76"/>
      <c r="D32" s="76"/>
      <c r="E32" s="76"/>
      <c r="F32" s="27"/>
      <c r="G32" s="81" t="s">
        <v>97</v>
      </c>
      <c r="H32" s="82"/>
      <c r="I32" s="82"/>
      <c r="J32" s="82"/>
      <c r="K32" s="82"/>
      <c r="L32" s="11"/>
      <c r="M32" s="11"/>
      <c r="N32" s="11"/>
      <c r="O32" s="11"/>
      <c r="P32" s="11"/>
      <c r="R32" s="81" t="s">
        <v>97</v>
      </c>
      <c r="S32" s="82"/>
      <c r="T32" s="82"/>
      <c r="U32" s="82"/>
      <c r="V32" s="82"/>
    </row>
    <row r="33" spans="1:22" ht="15.75" customHeight="1" x14ac:dyDescent="0.2">
      <c r="A33" s="76" t="s">
        <v>102</v>
      </c>
      <c r="B33" s="76"/>
      <c r="C33" s="76"/>
      <c r="D33" s="76"/>
      <c r="E33" s="76"/>
      <c r="F33" s="2"/>
      <c r="G33" s="76" t="s">
        <v>93</v>
      </c>
      <c r="H33" s="67"/>
      <c r="I33" s="67"/>
      <c r="J33" s="67"/>
      <c r="K33" s="67"/>
      <c r="L33" s="32"/>
      <c r="M33" s="32"/>
      <c r="N33" s="32"/>
      <c r="O33" s="32"/>
      <c r="P33" s="32"/>
      <c r="R33" s="76" t="s">
        <v>93</v>
      </c>
      <c r="S33" s="67"/>
      <c r="T33" s="67"/>
      <c r="U33" s="67"/>
      <c r="V33" s="67"/>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=====SERATUS EMPAT PULUH LIMA RIBU EMPAT RATUS LIMA PULUH RUPIAH=====</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Penggandaan/Fotocopy kegiatan "Pengembangan Science Center Provinsi Kalimantan Selatan (DED Lanjutan)"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145450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145450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145450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 NGADIMUN, MM</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19590810 198003 1 019</v>
      </c>
      <c r="B73" s="67"/>
      <c r="C73" s="67"/>
      <c r="D73" s="67"/>
      <c r="E73" s="67"/>
      <c r="F73" s="67"/>
      <c r="G73" s="32"/>
      <c r="H73" s="67" t="str">
        <f>G33</f>
        <v>NIP. 19701205 199903 1 008</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=====SERATUS EMPAT PULUH LIMA RIBU EMPAT RATUS LIMA PULUH RUPIAH=====</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145450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145450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=====SERATUS EMPAT PULUH LIMA RIBU EMPAT RATUS LIMA PULUH RUPIAH=====</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145450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145450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5">
    <mergeCell ref="A1194:F1194"/>
    <mergeCell ref="H1194:P1194"/>
    <mergeCell ref="Q1194:V1194"/>
    <mergeCell ref="A1195:F1195"/>
    <mergeCell ref="H1195:P1195"/>
    <mergeCell ref="Q1195:V1195"/>
    <mergeCell ref="H1187:P1187"/>
    <mergeCell ref="Q1187:V1187"/>
    <mergeCell ref="A1188:F1188"/>
    <mergeCell ref="H1188:P1188"/>
    <mergeCell ref="A1189:F1189"/>
    <mergeCell ref="H1189:P1189"/>
    <mergeCell ref="Q1189:V1189"/>
    <mergeCell ref="L1178:N1178"/>
    <mergeCell ref="H1180:K1180"/>
    <mergeCell ref="H1181:K1181"/>
    <mergeCell ref="H1182:K1182"/>
    <mergeCell ref="H1183:K1183"/>
    <mergeCell ref="H1185:K1185"/>
    <mergeCell ref="A1155:F1155"/>
    <mergeCell ref="Q1155:V1155"/>
    <mergeCell ref="A1164:V1164"/>
    <mergeCell ref="G1166:V1167"/>
    <mergeCell ref="G1169:V1169"/>
    <mergeCell ref="G1171:V1177"/>
    <mergeCell ref="H1145:K1145"/>
    <mergeCell ref="H1147:P1147"/>
    <mergeCell ref="A1148:F1148"/>
    <mergeCell ref="A1149:F1149"/>
    <mergeCell ref="A1154:F1154"/>
    <mergeCell ref="Q1154:V1154"/>
    <mergeCell ref="G1131:V1137"/>
    <mergeCell ref="L1138:N1138"/>
    <mergeCell ref="H1140:K1140"/>
    <mergeCell ref="H1141:K1141"/>
    <mergeCell ref="H1142:K1142"/>
    <mergeCell ref="H1143:K1143"/>
    <mergeCell ref="A1115:F1115"/>
    <mergeCell ref="H1115:P1115"/>
    <mergeCell ref="Q1115:V1115"/>
    <mergeCell ref="A1124:V1124"/>
    <mergeCell ref="G1126:V1127"/>
    <mergeCell ref="G1129:V1129"/>
    <mergeCell ref="A1109:F1109"/>
    <mergeCell ref="H1109:P1109"/>
    <mergeCell ref="Q1109:V1109"/>
    <mergeCell ref="A1114:F1114"/>
    <mergeCell ref="H1114:P1114"/>
    <mergeCell ref="Q1114:V1114"/>
    <mergeCell ref="H1102:K1102"/>
    <mergeCell ref="H1103:K1103"/>
    <mergeCell ref="H1105:K1105"/>
    <mergeCell ref="H1107:P1107"/>
    <mergeCell ref="Q1107:V1107"/>
    <mergeCell ref="A1108:F1108"/>
    <mergeCell ref="H1108:P1108"/>
    <mergeCell ref="G1086:V1087"/>
    <mergeCell ref="G1089:V1089"/>
    <mergeCell ref="G1091:V1097"/>
    <mergeCell ref="L1098:N1098"/>
    <mergeCell ref="H1100:K1100"/>
    <mergeCell ref="H1101:K1101"/>
    <mergeCell ref="A1069:F1069"/>
    <mergeCell ref="A1074:F1074"/>
    <mergeCell ref="Q1074:V1074"/>
    <mergeCell ref="A1075:F1075"/>
    <mergeCell ref="Q1075:V1075"/>
    <mergeCell ref="A1084:V1084"/>
    <mergeCell ref="H1061:K1061"/>
    <mergeCell ref="H1062:K1062"/>
    <mergeCell ref="H1063:K1063"/>
    <mergeCell ref="H1065:K1065"/>
    <mergeCell ref="H1067:P1067"/>
    <mergeCell ref="A1068:F1068"/>
    <mergeCell ref="A1044:V1044"/>
    <mergeCell ref="G1046:V1047"/>
    <mergeCell ref="G1049:V1049"/>
    <mergeCell ref="G1051:V1057"/>
    <mergeCell ref="L1058:N1058"/>
    <mergeCell ref="H1060:K1060"/>
    <mergeCell ref="A1033:F1033"/>
    <mergeCell ref="H1033:P1033"/>
    <mergeCell ref="Q1033:V1033"/>
    <mergeCell ref="A1034:F1034"/>
    <mergeCell ref="H1034:P1034"/>
    <mergeCell ref="Q1034:V1034"/>
    <mergeCell ref="H1026:P1026"/>
    <mergeCell ref="Q1026:V1026"/>
    <mergeCell ref="A1027:F1027"/>
    <mergeCell ref="H1027:P1027"/>
    <mergeCell ref="A1028:F1028"/>
    <mergeCell ref="H1028:P1028"/>
    <mergeCell ref="Q1028:V1028"/>
    <mergeCell ref="L1017:N1017"/>
    <mergeCell ref="H1019:K1019"/>
    <mergeCell ref="H1020:K1020"/>
    <mergeCell ref="H1021:K1021"/>
    <mergeCell ref="H1022:K1022"/>
    <mergeCell ref="H1024:K1024"/>
    <mergeCell ref="A994:F994"/>
    <mergeCell ref="Q994:V994"/>
    <mergeCell ref="A1003:V1003"/>
    <mergeCell ref="G1005:V1006"/>
    <mergeCell ref="G1008:V1008"/>
    <mergeCell ref="G1010:V1016"/>
    <mergeCell ref="H984:K984"/>
    <mergeCell ref="H986:P986"/>
    <mergeCell ref="A987:F987"/>
    <mergeCell ref="A988:F988"/>
    <mergeCell ref="A993:F993"/>
    <mergeCell ref="Q993:V993"/>
    <mergeCell ref="G970:V976"/>
    <mergeCell ref="L977:N977"/>
    <mergeCell ref="H979:K979"/>
    <mergeCell ref="H980:K980"/>
    <mergeCell ref="H981:K981"/>
    <mergeCell ref="H982:K982"/>
    <mergeCell ref="A951:F951"/>
    <mergeCell ref="H951:P951"/>
    <mergeCell ref="Q951:V951"/>
    <mergeCell ref="A963:V963"/>
    <mergeCell ref="G965:V966"/>
    <mergeCell ref="G968:V968"/>
    <mergeCell ref="A945:F945"/>
    <mergeCell ref="H945:P945"/>
    <mergeCell ref="Q945:V945"/>
    <mergeCell ref="A950:F950"/>
    <mergeCell ref="H950:P950"/>
    <mergeCell ref="Q950:V950"/>
    <mergeCell ref="H938:K938"/>
    <mergeCell ref="H939:K939"/>
    <mergeCell ref="H941:K941"/>
    <mergeCell ref="H943:P943"/>
    <mergeCell ref="Q943:V943"/>
    <mergeCell ref="A944:F944"/>
    <mergeCell ref="H944:P944"/>
    <mergeCell ref="A922:V922"/>
    <mergeCell ref="G924:V925"/>
    <mergeCell ref="G927:V927"/>
    <mergeCell ref="G929:V934"/>
    <mergeCell ref="H936:K936"/>
    <mergeCell ref="H937:K937"/>
    <mergeCell ref="H903:P903"/>
    <mergeCell ref="A904:F904"/>
    <mergeCell ref="A905:F905"/>
    <mergeCell ref="A910:F910"/>
    <mergeCell ref="Q910:V910"/>
    <mergeCell ref="A911:F911"/>
    <mergeCell ref="Q911:V911"/>
    <mergeCell ref="G889:V894"/>
    <mergeCell ref="H896:K896"/>
    <mergeCell ref="H897:K897"/>
    <mergeCell ref="H898:K898"/>
    <mergeCell ref="H899:K899"/>
    <mergeCell ref="H901:K901"/>
    <mergeCell ref="A872:F872"/>
    <mergeCell ref="H872:P872"/>
    <mergeCell ref="Q872:V872"/>
    <mergeCell ref="A882:V882"/>
    <mergeCell ref="G884:V885"/>
    <mergeCell ref="G887:V887"/>
    <mergeCell ref="A866:F866"/>
    <mergeCell ref="H866:P866"/>
    <mergeCell ref="Q866:V866"/>
    <mergeCell ref="A871:F871"/>
    <mergeCell ref="H871:P871"/>
    <mergeCell ref="Q871:V871"/>
    <mergeCell ref="H860:K860"/>
    <mergeCell ref="H862:K862"/>
    <mergeCell ref="H864:P864"/>
    <mergeCell ref="Q864:V864"/>
    <mergeCell ref="A865:F865"/>
    <mergeCell ref="H865:P865"/>
    <mergeCell ref="G848:V853"/>
    <mergeCell ref="L854:N854"/>
    <mergeCell ref="L855:N855"/>
    <mergeCell ref="H857:K857"/>
    <mergeCell ref="H858:K858"/>
    <mergeCell ref="H859:K859"/>
    <mergeCell ref="Q831:V831"/>
    <mergeCell ref="A832:F832"/>
    <mergeCell ref="Q832:V832"/>
    <mergeCell ref="A841:V841"/>
    <mergeCell ref="G843:V844"/>
    <mergeCell ref="G846:V846"/>
    <mergeCell ref="H820:K820"/>
    <mergeCell ref="H822:K822"/>
    <mergeCell ref="H824:P824"/>
    <mergeCell ref="A825:F825"/>
    <mergeCell ref="A826:F826"/>
    <mergeCell ref="A831:F831"/>
    <mergeCell ref="G808:V813"/>
    <mergeCell ref="L814:N814"/>
    <mergeCell ref="L815:N815"/>
    <mergeCell ref="H817:K817"/>
    <mergeCell ref="H818:K818"/>
    <mergeCell ref="H819:K819"/>
    <mergeCell ref="A792:F792"/>
    <mergeCell ref="H792:P792"/>
    <mergeCell ref="Q792:V792"/>
    <mergeCell ref="A801:V801"/>
    <mergeCell ref="G803:V804"/>
    <mergeCell ref="G806:V806"/>
    <mergeCell ref="A786:F786"/>
    <mergeCell ref="H786:P786"/>
    <mergeCell ref="Q786:V786"/>
    <mergeCell ref="A791:F791"/>
    <mergeCell ref="H791:P791"/>
    <mergeCell ref="Q791:V791"/>
    <mergeCell ref="H780:K780"/>
    <mergeCell ref="H782:K782"/>
    <mergeCell ref="H784:P784"/>
    <mergeCell ref="Q784:V784"/>
    <mergeCell ref="A785:F785"/>
    <mergeCell ref="H785:P785"/>
    <mergeCell ref="G768:V773"/>
    <mergeCell ref="L774:N774"/>
    <mergeCell ref="L775:N775"/>
    <mergeCell ref="H777:K777"/>
    <mergeCell ref="H778:K778"/>
    <mergeCell ref="H779:K779"/>
    <mergeCell ref="Q751:V751"/>
    <mergeCell ref="A752:F752"/>
    <mergeCell ref="Q752:V752"/>
    <mergeCell ref="A761:V761"/>
    <mergeCell ref="G763:V764"/>
    <mergeCell ref="G766:V766"/>
    <mergeCell ref="H740:K740"/>
    <mergeCell ref="H742:K742"/>
    <mergeCell ref="H744:P744"/>
    <mergeCell ref="A745:F745"/>
    <mergeCell ref="A746:F746"/>
    <mergeCell ref="A751:F751"/>
    <mergeCell ref="G728:V733"/>
    <mergeCell ref="L734:N734"/>
    <mergeCell ref="L735:N735"/>
    <mergeCell ref="H737:K737"/>
    <mergeCell ref="H738:K738"/>
    <mergeCell ref="H739:K739"/>
    <mergeCell ref="A711:F711"/>
    <mergeCell ref="H711:P711"/>
    <mergeCell ref="Q711:V711"/>
    <mergeCell ref="A721:V721"/>
    <mergeCell ref="G723:V724"/>
    <mergeCell ref="G726:V726"/>
    <mergeCell ref="A705:F705"/>
    <mergeCell ref="H705:P705"/>
    <mergeCell ref="Q705:V705"/>
    <mergeCell ref="A710:F710"/>
    <mergeCell ref="H710:P710"/>
    <mergeCell ref="Q710:V710"/>
    <mergeCell ref="H698:K698"/>
    <mergeCell ref="H699:K699"/>
    <mergeCell ref="H701:K701"/>
    <mergeCell ref="H703:P703"/>
    <mergeCell ref="Q703:V703"/>
    <mergeCell ref="A704:F704"/>
    <mergeCell ref="H704:P704"/>
    <mergeCell ref="A682:V682"/>
    <mergeCell ref="G684:V685"/>
    <mergeCell ref="G687:V687"/>
    <mergeCell ref="G689:V694"/>
    <mergeCell ref="H696:K696"/>
    <mergeCell ref="H697:K697"/>
    <mergeCell ref="H663:P663"/>
    <mergeCell ref="A664:F664"/>
    <mergeCell ref="A665:F665"/>
    <mergeCell ref="A670:F670"/>
    <mergeCell ref="Q670:V670"/>
    <mergeCell ref="A671:F671"/>
    <mergeCell ref="Q671:V671"/>
    <mergeCell ref="G649:V654"/>
    <mergeCell ref="H656:K656"/>
    <mergeCell ref="H657:K657"/>
    <mergeCell ref="H658:K658"/>
    <mergeCell ref="H659:K659"/>
    <mergeCell ref="H661:K661"/>
    <mergeCell ref="A631:F631"/>
    <mergeCell ref="H631:P631"/>
    <mergeCell ref="Q631:V631"/>
    <mergeCell ref="A642:V642"/>
    <mergeCell ref="G644:V645"/>
    <mergeCell ref="G647:V647"/>
    <mergeCell ref="A625:F625"/>
    <mergeCell ref="H625:P625"/>
    <mergeCell ref="Q625:V625"/>
    <mergeCell ref="A630:F630"/>
    <mergeCell ref="H630:P630"/>
    <mergeCell ref="Q630:V630"/>
    <mergeCell ref="H618:K618"/>
    <mergeCell ref="H619:K619"/>
    <mergeCell ref="H621:K621"/>
    <mergeCell ref="H623:P623"/>
    <mergeCell ref="Q623:V623"/>
    <mergeCell ref="A624:F624"/>
    <mergeCell ref="H624:P624"/>
    <mergeCell ref="A602:V602"/>
    <mergeCell ref="G604:V605"/>
    <mergeCell ref="G607:V607"/>
    <mergeCell ref="G609:V614"/>
    <mergeCell ref="H616:K616"/>
    <mergeCell ref="H617:K617"/>
    <mergeCell ref="H583:P583"/>
    <mergeCell ref="A584:F584"/>
    <mergeCell ref="A585:F585"/>
    <mergeCell ref="A590:F590"/>
    <mergeCell ref="Q590:V590"/>
    <mergeCell ref="A591:F591"/>
    <mergeCell ref="Q591:V591"/>
    <mergeCell ref="G569:V574"/>
    <mergeCell ref="H576:K576"/>
    <mergeCell ref="H577:K577"/>
    <mergeCell ref="H578:K578"/>
    <mergeCell ref="H579:K579"/>
    <mergeCell ref="H581:K581"/>
    <mergeCell ref="A551:F551"/>
    <mergeCell ref="H551:P551"/>
    <mergeCell ref="Q551:V551"/>
    <mergeCell ref="A562:V562"/>
    <mergeCell ref="G564:V565"/>
    <mergeCell ref="G567:V567"/>
    <mergeCell ref="A545:F545"/>
    <mergeCell ref="H545:P545"/>
    <mergeCell ref="Q545:V545"/>
    <mergeCell ref="A550:F550"/>
    <mergeCell ref="H550:P550"/>
    <mergeCell ref="Q550:V550"/>
    <mergeCell ref="H539:K539"/>
    <mergeCell ref="H541:K541"/>
    <mergeCell ref="H543:P543"/>
    <mergeCell ref="Q543:V543"/>
    <mergeCell ref="A544:F544"/>
    <mergeCell ref="H544:P544"/>
    <mergeCell ref="G527:V532"/>
    <mergeCell ref="L533:N533"/>
    <mergeCell ref="L534:N534"/>
    <mergeCell ref="H536:K536"/>
    <mergeCell ref="H537:K537"/>
    <mergeCell ref="H538:K538"/>
    <mergeCell ref="Q510:V510"/>
    <mergeCell ref="A511:F511"/>
    <mergeCell ref="Q511:V511"/>
    <mergeCell ref="A520:V520"/>
    <mergeCell ref="G522:V523"/>
    <mergeCell ref="G525:V525"/>
    <mergeCell ref="H499:K499"/>
    <mergeCell ref="H501:K501"/>
    <mergeCell ref="H503:P503"/>
    <mergeCell ref="A504:F504"/>
    <mergeCell ref="A505:F505"/>
    <mergeCell ref="A510:F510"/>
    <mergeCell ref="G487:V492"/>
    <mergeCell ref="L493:N493"/>
    <mergeCell ref="L494:N494"/>
    <mergeCell ref="H496:K496"/>
    <mergeCell ref="H497:K497"/>
    <mergeCell ref="H498:K498"/>
    <mergeCell ref="A469:F469"/>
    <mergeCell ref="H469:P469"/>
    <mergeCell ref="Q469:V469"/>
    <mergeCell ref="A480:V480"/>
    <mergeCell ref="G482:V483"/>
    <mergeCell ref="G485:V485"/>
    <mergeCell ref="A463:F463"/>
    <mergeCell ref="H463:P463"/>
    <mergeCell ref="Q463:V463"/>
    <mergeCell ref="A468:F468"/>
    <mergeCell ref="H468:P468"/>
    <mergeCell ref="Q468:V468"/>
    <mergeCell ref="H456:K456"/>
    <mergeCell ref="H457:K457"/>
    <mergeCell ref="H459:K459"/>
    <mergeCell ref="H461:P461"/>
    <mergeCell ref="Q461:V461"/>
    <mergeCell ref="A462:F462"/>
    <mergeCell ref="H462:P462"/>
    <mergeCell ref="A441:V441"/>
    <mergeCell ref="G443:V444"/>
    <mergeCell ref="G446:V446"/>
    <mergeCell ref="G448:V452"/>
    <mergeCell ref="H454:K454"/>
    <mergeCell ref="H455:K455"/>
    <mergeCell ref="H422:P422"/>
    <mergeCell ref="A423:F423"/>
    <mergeCell ref="A424:F424"/>
    <mergeCell ref="A429:F429"/>
    <mergeCell ref="Q429:V429"/>
    <mergeCell ref="A430:F430"/>
    <mergeCell ref="Q430:V430"/>
    <mergeCell ref="G409:V413"/>
    <mergeCell ref="H415:K415"/>
    <mergeCell ref="H416:K416"/>
    <mergeCell ref="H417:K417"/>
    <mergeCell ref="H418:K418"/>
    <mergeCell ref="H420:K420"/>
    <mergeCell ref="A389:F389"/>
    <mergeCell ref="H389:P389"/>
    <mergeCell ref="Q389:V389"/>
    <mergeCell ref="A402:V402"/>
    <mergeCell ref="G404:V405"/>
    <mergeCell ref="G407:V407"/>
    <mergeCell ref="A383:F383"/>
    <mergeCell ref="H383:P383"/>
    <mergeCell ref="Q383:V383"/>
    <mergeCell ref="A388:F388"/>
    <mergeCell ref="H388:P388"/>
    <mergeCell ref="Q388:V388"/>
    <mergeCell ref="H376:K376"/>
    <mergeCell ref="H377:K377"/>
    <mergeCell ref="H379:K379"/>
    <mergeCell ref="H381:P381"/>
    <mergeCell ref="Q381:V381"/>
    <mergeCell ref="A382:F382"/>
    <mergeCell ref="H382:P382"/>
    <mergeCell ref="A361:V361"/>
    <mergeCell ref="G363:V364"/>
    <mergeCell ref="G366:V366"/>
    <mergeCell ref="G368:V372"/>
    <mergeCell ref="H374:K374"/>
    <mergeCell ref="H375:K375"/>
    <mergeCell ref="A349:F349"/>
    <mergeCell ref="H349:P349"/>
    <mergeCell ref="Q349:V349"/>
    <mergeCell ref="A350:F350"/>
    <mergeCell ref="H350:P350"/>
    <mergeCell ref="Q350:V350"/>
    <mergeCell ref="H337:K337"/>
    <mergeCell ref="H338:K338"/>
    <mergeCell ref="H340:K340"/>
    <mergeCell ref="H342:P342"/>
    <mergeCell ref="A343:F343"/>
    <mergeCell ref="A344:F344"/>
    <mergeCell ref="A322:V322"/>
    <mergeCell ref="G324:V325"/>
    <mergeCell ref="G327:V327"/>
    <mergeCell ref="G329:V333"/>
    <mergeCell ref="H335:K335"/>
    <mergeCell ref="H336:K336"/>
    <mergeCell ref="A308:F308"/>
    <mergeCell ref="H308:P308"/>
    <mergeCell ref="Q308:V308"/>
    <mergeCell ref="A309:F309"/>
    <mergeCell ref="H309:P309"/>
    <mergeCell ref="Q309:V309"/>
    <mergeCell ref="H301:P301"/>
    <mergeCell ref="Q301:V301"/>
    <mergeCell ref="A302:F302"/>
    <mergeCell ref="H302:P302"/>
    <mergeCell ref="A303:F303"/>
    <mergeCell ref="H303:P303"/>
    <mergeCell ref="Q303:V303"/>
    <mergeCell ref="G288:V292"/>
    <mergeCell ref="H294:K294"/>
    <mergeCell ref="H295:K295"/>
    <mergeCell ref="H296:K296"/>
    <mergeCell ref="H297:K297"/>
    <mergeCell ref="H299:K299"/>
    <mergeCell ref="A270:F270"/>
    <mergeCell ref="H270:P270"/>
    <mergeCell ref="Q270:V270"/>
    <mergeCell ref="A281:V281"/>
    <mergeCell ref="G283:V284"/>
    <mergeCell ref="G286:V286"/>
    <mergeCell ref="H262:P262"/>
    <mergeCell ref="A263:F263"/>
    <mergeCell ref="A264:F264"/>
    <mergeCell ref="A269:F269"/>
    <mergeCell ref="H269:P269"/>
    <mergeCell ref="Q269:V269"/>
    <mergeCell ref="G249:V253"/>
    <mergeCell ref="H255:K255"/>
    <mergeCell ref="H256:K256"/>
    <mergeCell ref="H257:K257"/>
    <mergeCell ref="H258:K258"/>
    <mergeCell ref="H260:K260"/>
    <mergeCell ref="A230:F230"/>
    <mergeCell ref="H230:P230"/>
    <mergeCell ref="Q230:V230"/>
    <mergeCell ref="A242:V242"/>
    <mergeCell ref="G244:V245"/>
    <mergeCell ref="G247:V247"/>
    <mergeCell ref="A224:F224"/>
    <mergeCell ref="H224:P224"/>
    <mergeCell ref="Q224:V224"/>
    <mergeCell ref="A229:F229"/>
    <mergeCell ref="H229:P229"/>
    <mergeCell ref="Q229:V229"/>
    <mergeCell ref="H217:K217"/>
    <mergeCell ref="H218:K218"/>
    <mergeCell ref="H220:K220"/>
    <mergeCell ref="H222:P222"/>
    <mergeCell ref="Q222:V222"/>
    <mergeCell ref="A223:F223"/>
    <mergeCell ref="H223:P223"/>
    <mergeCell ref="A202:V202"/>
    <mergeCell ref="G204:V205"/>
    <mergeCell ref="G207:V207"/>
    <mergeCell ref="G209:V213"/>
    <mergeCell ref="H215:K215"/>
    <mergeCell ref="H216:K216"/>
    <mergeCell ref="A188:F188"/>
    <mergeCell ref="H188:P188"/>
    <mergeCell ref="Q188:V188"/>
    <mergeCell ref="A189:F189"/>
    <mergeCell ref="H189:P189"/>
    <mergeCell ref="Q189:V189"/>
    <mergeCell ref="H176:K176"/>
    <mergeCell ref="H177:K177"/>
    <mergeCell ref="H179:K179"/>
    <mergeCell ref="H181:P181"/>
    <mergeCell ref="A182:F182"/>
    <mergeCell ref="A183:F183"/>
    <mergeCell ref="A161:V161"/>
    <mergeCell ref="G163:V164"/>
    <mergeCell ref="G166:V166"/>
    <mergeCell ref="G168:V172"/>
    <mergeCell ref="H174:K174"/>
    <mergeCell ref="H175:K175"/>
    <mergeCell ref="A150:F150"/>
    <mergeCell ref="H150:P150"/>
    <mergeCell ref="Q150:V150"/>
    <mergeCell ref="A151:F151"/>
    <mergeCell ref="H151:P151"/>
    <mergeCell ref="Q151:V151"/>
    <mergeCell ref="H143:P143"/>
    <mergeCell ref="Q143:V143"/>
    <mergeCell ref="A144:F144"/>
    <mergeCell ref="H144:P144"/>
    <mergeCell ref="A145:F145"/>
    <mergeCell ref="H145:P145"/>
    <mergeCell ref="Q145:V145"/>
    <mergeCell ref="G130:V134"/>
    <mergeCell ref="H136:K136"/>
    <mergeCell ref="H137:K137"/>
    <mergeCell ref="H138:K138"/>
    <mergeCell ref="H139:K139"/>
    <mergeCell ref="H141:K141"/>
    <mergeCell ref="A111:F111"/>
    <mergeCell ref="H111:P111"/>
    <mergeCell ref="Q111:V111"/>
    <mergeCell ref="A123:V123"/>
    <mergeCell ref="G125:V126"/>
    <mergeCell ref="G128:V128"/>
    <mergeCell ref="H103:P103"/>
    <mergeCell ref="A104:F104"/>
    <mergeCell ref="A105:F105"/>
    <mergeCell ref="A110:F110"/>
    <mergeCell ref="H110:P110"/>
    <mergeCell ref="Q110:V110"/>
    <mergeCell ref="G90:V94"/>
    <mergeCell ref="H96:K96"/>
    <mergeCell ref="H97:K97"/>
    <mergeCell ref="H98:K98"/>
    <mergeCell ref="H99:K99"/>
    <mergeCell ref="H101:K101"/>
    <mergeCell ref="A73:F73"/>
    <mergeCell ref="H73:P73"/>
    <mergeCell ref="Q73:V73"/>
    <mergeCell ref="A83:V83"/>
    <mergeCell ref="G85:V86"/>
    <mergeCell ref="G88:V88"/>
    <mergeCell ref="A67:F67"/>
    <mergeCell ref="H67:P67"/>
    <mergeCell ref="Q67:V67"/>
    <mergeCell ref="A72:F72"/>
    <mergeCell ref="H72:P72"/>
    <mergeCell ref="Q72:V72"/>
    <mergeCell ref="H60:K60"/>
    <mergeCell ref="H61:K61"/>
    <mergeCell ref="H63:K63"/>
    <mergeCell ref="H65:P65"/>
    <mergeCell ref="Q65:V65"/>
    <mergeCell ref="A66:F66"/>
    <mergeCell ref="H66:P66"/>
    <mergeCell ref="Q66:V66"/>
    <mergeCell ref="A45:V45"/>
    <mergeCell ref="G47:V48"/>
    <mergeCell ref="G50:V50"/>
    <mergeCell ref="G52:V56"/>
    <mergeCell ref="H58:K58"/>
    <mergeCell ref="H59:K59"/>
    <mergeCell ref="A32:E32"/>
    <mergeCell ref="G32:K32"/>
    <mergeCell ref="R32:V32"/>
    <mergeCell ref="A33:E33"/>
    <mergeCell ref="G33:K33"/>
    <mergeCell ref="R33:V33"/>
    <mergeCell ref="Q25:V25"/>
    <mergeCell ref="A27:F27"/>
    <mergeCell ref="H27:P27"/>
    <mergeCell ref="A28:F28"/>
    <mergeCell ref="H28:P28"/>
    <mergeCell ref="Q28:V28"/>
    <mergeCell ref="H18:K18"/>
    <mergeCell ref="H19:K19"/>
    <mergeCell ref="H20:K20"/>
    <mergeCell ref="H21:K21"/>
    <mergeCell ref="H23:K23"/>
    <mergeCell ref="H25:P25"/>
    <mergeCell ref="F4:G4"/>
    <mergeCell ref="A7:V7"/>
    <mergeCell ref="G9:V9"/>
    <mergeCell ref="G10:V10"/>
    <mergeCell ref="G11:V11"/>
    <mergeCell ref="G13:V17"/>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95"/>
  <sheetViews>
    <sheetView topLeftCell="A16" workbookViewId="0">
      <selection activeCell="H23" sqref="H23:K2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24.75" customHeight="1" x14ac:dyDescent="0.25">
      <c r="A3" s="2">
        <f ca="1">+G13+A3:V17A3:V2+A3:V56</f>
        <v>0</v>
      </c>
      <c r="B3" s="2"/>
      <c r="C3" s="2" t="s">
        <v>88</v>
      </c>
      <c r="D3" s="2"/>
      <c r="E3" s="3"/>
      <c r="F3" s="3" t="s">
        <v>103</v>
      </c>
      <c r="P3" s="2" t="s">
        <v>1</v>
      </c>
      <c r="Q3" s="2"/>
      <c r="R3" s="2" t="s">
        <v>2</v>
      </c>
    </row>
    <row r="4" spans="1:31" ht="15" x14ac:dyDescent="0.25">
      <c r="A4" s="2" t="s">
        <v>3</v>
      </c>
      <c r="B4" s="2"/>
      <c r="C4" s="2"/>
      <c r="D4" s="2"/>
      <c r="E4" s="3"/>
      <c r="F4" s="69">
        <v>2016</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0.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104</v>
      </c>
      <c r="H10" s="73"/>
      <c r="I10" s="73"/>
      <c r="J10" s="73"/>
      <c r="K10" s="73"/>
      <c r="L10" s="73"/>
      <c r="M10" s="73"/>
      <c r="N10" s="73"/>
      <c r="O10" s="73"/>
      <c r="P10" s="73"/>
      <c r="Q10" s="73"/>
      <c r="R10" s="73"/>
      <c r="S10" s="73"/>
      <c r="T10" s="73"/>
      <c r="U10" s="73"/>
      <c r="V10" s="73"/>
    </row>
    <row r="11" spans="1:31" x14ac:dyDescent="0.2">
      <c r="A11" s="5"/>
      <c r="B11" s="5"/>
      <c r="C11" s="5"/>
      <c r="D11" s="5"/>
      <c r="E11" s="5"/>
      <c r="F11" s="6"/>
      <c r="G11" s="73" t="s">
        <v>92</v>
      </c>
      <c r="H11" s="73"/>
      <c r="I11" s="73"/>
      <c r="J11" s="73"/>
      <c r="K11" s="73"/>
      <c r="L11" s="73"/>
      <c r="M11" s="73"/>
      <c r="N11" s="73"/>
      <c r="O11" s="73"/>
      <c r="P11" s="73"/>
      <c r="Q11" s="73"/>
      <c r="R11" s="73"/>
      <c r="S11" s="73"/>
      <c r="T11" s="73"/>
      <c r="U11" s="73"/>
      <c r="V11" s="73"/>
    </row>
    <row r="12" spans="1:31" ht="15.75" customHeight="1" x14ac:dyDescent="0.2">
      <c r="A12" s="5"/>
      <c r="B12" s="5"/>
      <c r="C12" s="5"/>
      <c r="D12" s="5"/>
      <c r="E12" s="5"/>
      <c r="F12" s="5"/>
    </row>
    <row r="13" spans="1:31" ht="18" customHeight="1" x14ac:dyDescent="0.2">
      <c r="A13" s="5" t="s">
        <v>9</v>
      </c>
      <c r="B13" s="5"/>
      <c r="C13" s="5"/>
      <c r="D13" s="5"/>
      <c r="E13" s="5"/>
      <c r="F13" s="6" t="s">
        <v>2</v>
      </c>
      <c r="G13" s="108" t="s">
        <v>105</v>
      </c>
      <c r="H13" s="108"/>
      <c r="I13" s="108"/>
      <c r="J13" s="108"/>
      <c r="K13" s="108"/>
      <c r="L13" s="108"/>
      <c r="M13" s="108"/>
      <c r="N13" s="108"/>
      <c r="O13" s="108"/>
      <c r="P13" s="108"/>
      <c r="Q13" s="108"/>
      <c r="R13" s="108"/>
      <c r="S13" s="108"/>
      <c r="T13" s="108"/>
      <c r="U13" s="108"/>
      <c r="V13" s="108"/>
    </row>
    <row r="14" spans="1:3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x14ac:dyDescent="0.2">
      <c r="G16" s="108"/>
      <c r="H16" s="108"/>
      <c r="I16" s="108"/>
      <c r="J16" s="108"/>
      <c r="K16" s="108"/>
      <c r="L16" s="108"/>
      <c r="M16" s="108"/>
      <c r="N16" s="108"/>
      <c r="O16" s="108"/>
      <c r="P16" s="108"/>
      <c r="Q16" s="108"/>
      <c r="R16" s="108"/>
      <c r="S16" s="108"/>
      <c r="T16" s="108"/>
      <c r="U16" s="108"/>
      <c r="V16" s="108"/>
      <c r="AE16" s="1">
        <v>1687500</v>
      </c>
    </row>
    <row r="17" spans="1:22" ht="1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100</v>
      </c>
      <c r="H18" s="75">
        <v>2650000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2650000</v>
      </c>
      <c r="I20" s="64"/>
      <c r="J20" s="64"/>
      <c r="K20" s="64"/>
      <c r="L20" s="9"/>
      <c r="M20" s="9"/>
    </row>
    <row r="21" spans="1:22" ht="13.5" customHeight="1" x14ac:dyDescent="0.2">
      <c r="A21" s="2" t="s">
        <v>14</v>
      </c>
      <c r="B21" s="2"/>
      <c r="C21" s="2"/>
      <c r="D21" s="2"/>
      <c r="E21" s="2"/>
      <c r="F21" s="32" t="s">
        <v>2</v>
      </c>
      <c r="G21" s="2" t="s">
        <v>11</v>
      </c>
      <c r="H21" s="107">
        <v>197500</v>
      </c>
      <c r="I21" s="107"/>
      <c r="J21" s="107"/>
      <c r="K21" s="107"/>
    </row>
    <row r="22" spans="1:22" ht="4.5" customHeight="1" x14ac:dyDescent="0.25">
      <c r="B22" s="2"/>
      <c r="C22" s="2"/>
      <c r="D22" s="2"/>
      <c r="E22" s="2"/>
      <c r="F22" s="2"/>
      <c r="G22" s="2"/>
      <c r="H22" s="41"/>
      <c r="I22" s="10"/>
      <c r="J22" s="10"/>
      <c r="K22" s="10"/>
    </row>
    <row r="23" spans="1:22" ht="14.25" x14ac:dyDescent="0.2">
      <c r="A23" s="5" t="s">
        <v>15</v>
      </c>
      <c r="B23" s="5"/>
      <c r="C23" s="5"/>
      <c r="D23" s="5"/>
      <c r="E23" s="5"/>
      <c r="F23" s="6" t="s">
        <v>2</v>
      </c>
      <c r="G23" s="5" t="s">
        <v>11</v>
      </c>
      <c r="H23" s="104">
        <f>H20-H21</f>
        <v>2452500</v>
      </c>
      <c r="I23" s="104"/>
      <c r="J23" s="104"/>
      <c r="K23" s="104"/>
      <c r="L23" s="8"/>
      <c r="M23" s="8"/>
    </row>
    <row r="24" spans="1:22" x14ac:dyDescent="0.2">
      <c r="A24" s="2"/>
      <c r="B24" s="2"/>
      <c r="C24" s="2"/>
      <c r="D24" s="2"/>
      <c r="E24" s="2"/>
      <c r="F24" s="32"/>
      <c r="G24" s="35"/>
      <c r="I24" s="40"/>
      <c r="J24" s="40"/>
      <c r="K24" s="40"/>
      <c r="L24" s="40"/>
      <c r="M24" s="40"/>
      <c r="S24" s="1" t="s">
        <v>88</v>
      </c>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8.75" customHeight="1" x14ac:dyDescent="0.2">
      <c r="A31" s="2"/>
      <c r="B31" s="2"/>
      <c r="C31" s="2"/>
      <c r="D31" s="2"/>
      <c r="E31" s="2"/>
      <c r="F31" s="2"/>
      <c r="G31" s="2"/>
      <c r="H31" s="2"/>
      <c r="I31" s="2"/>
      <c r="J31" s="2"/>
      <c r="K31" s="2"/>
      <c r="L31" s="2"/>
      <c r="M31" s="2"/>
      <c r="N31" s="2"/>
      <c r="O31" s="2"/>
      <c r="P31" s="2"/>
    </row>
    <row r="32" spans="1:22" ht="10.5" customHeight="1" x14ac:dyDescent="0.2">
      <c r="A32" s="76" t="s">
        <v>101</v>
      </c>
      <c r="B32" s="76"/>
      <c r="C32" s="76"/>
      <c r="D32" s="76"/>
      <c r="E32" s="76"/>
      <c r="F32" s="27"/>
      <c r="G32" s="81" t="s">
        <v>97</v>
      </c>
      <c r="H32" s="82"/>
      <c r="I32" s="82"/>
      <c r="J32" s="82"/>
      <c r="K32" s="82"/>
      <c r="L32" s="11"/>
      <c r="M32" s="11"/>
      <c r="N32" s="11"/>
      <c r="O32" s="11"/>
      <c r="P32" s="11"/>
      <c r="R32" s="81" t="s">
        <v>97</v>
      </c>
      <c r="S32" s="82"/>
      <c r="T32" s="82"/>
      <c r="U32" s="82"/>
      <c r="V32" s="82"/>
    </row>
    <row r="33" spans="1:22" ht="15.75" customHeight="1" x14ac:dyDescent="0.2">
      <c r="A33" s="76" t="s">
        <v>102</v>
      </c>
      <c r="B33" s="76"/>
      <c r="C33" s="76"/>
      <c r="D33" s="76"/>
      <c r="E33" s="76"/>
      <c r="F33" s="2"/>
      <c r="G33" s="76" t="s">
        <v>94</v>
      </c>
      <c r="H33" s="67"/>
      <c r="I33" s="67"/>
      <c r="J33" s="67"/>
      <c r="K33" s="67"/>
      <c r="L33" s="32"/>
      <c r="M33" s="32"/>
      <c r="N33" s="32"/>
      <c r="O33" s="32"/>
      <c r="P33" s="32"/>
      <c r="R33" s="76" t="s">
        <v>94</v>
      </c>
      <c r="S33" s="67"/>
      <c r="T33" s="67"/>
      <c r="U33" s="67"/>
      <c r="V33" s="67"/>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=====DUA JUTA ENAM RATUS LIMA PULUH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Honorarium Tim Pelaksana Science Center Provinsi Kalimantan Selatan An. Dr. Ngadimun, MM, H. Faried Fakhmansyah, SP.MP, Latifa Suhada Nisa, S.Si,MP, M. Arief Anwar,ST.MT, Yudhi Putryanda, S.Si, Amiroh, A.Md dan Firman Effendi (Tanggal 11 November 2016) kegiatan "Pengembangan Science Center Provinsi Kalimantan Selatan (DED Lanjutan)".</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2650000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2650000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197500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2650000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 NGADIMUN, MM</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19590810 198003 1 019</v>
      </c>
      <c r="B73" s="67"/>
      <c r="C73" s="67"/>
      <c r="D73" s="67"/>
      <c r="E73" s="67"/>
      <c r="F73" s="67"/>
      <c r="G73" s="32"/>
      <c r="H73" s="67" t="str">
        <f>G33</f>
        <v>NIP.19701205 199903 1 008</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=====DUA JUTA ENAM RATUS LIMA PULUH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2650000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2650000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=====DUA JUTA ENAM RATUS LIMA PULUH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2650000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2650000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5">
    <mergeCell ref="H18:K18"/>
    <mergeCell ref="H19:K19"/>
    <mergeCell ref="H20:K20"/>
    <mergeCell ref="H21:K21"/>
    <mergeCell ref="H23:K23"/>
    <mergeCell ref="H25:P25"/>
    <mergeCell ref="F4:G4"/>
    <mergeCell ref="A7:V7"/>
    <mergeCell ref="G9:V9"/>
    <mergeCell ref="G10:V10"/>
    <mergeCell ref="G11:V11"/>
    <mergeCell ref="G13:V17"/>
    <mergeCell ref="A32:E32"/>
    <mergeCell ref="G32:K32"/>
    <mergeCell ref="R32:V32"/>
    <mergeCell ref="A33:E33"/>
    <mergeCell ref="G33:K33"/>
    <mergeCell ref="R33:V33"/>
    <mergeCell ref="Q25:V25"/>
    <mergeCell ref="A27:F27"/>
    <mergeCell ref="H27:P27"/>
    <mergeCell ref="A28:F28"/>
    <mergeCell ref="H28:P28"/>
    <mergeCell ref="Q28:V28"/>
    <mergeCell ref="H60:K60"/>
    <mergeCell ref="H61:K61"/>
    <mergeCell ref="H63:K63"/>
    <mergeCell ref="H65:P65"/>
    <mergeCell ref="Q65:V65"/>
    <mergeCell ref="A66:F66"/>
    <mergeCell ref="H66:P66"/>
    <mergeCell ref="Q66:V66"/>
    <mergeCell ref="A45:V45"/>
    <mergeCell ref="G47:V48"/>
    <mergeCell ref="G50:V50"/>
    <mergeCell ref="G52:V56"/>
    <mergeCell ref="H58:K58"/>
    <mergeCell ref="H59:K59"/>
    <mergeCell ref="A73:F73"/>
    <mergeCell ref="H73:P73"/>
    <mergeCell ref="Q73:V73"/>
    <mergeCell ref="A83:V83"/>
    <mergeCell ref="G85:V86"/>
    <mergeCell ref="G88:V88"/>
    <mergeCell ref="A67:F67"/>
    <mergeCell ref="H67:P67"/>
    <mergeCell ref="Q67:V67"/>
    <mergeCell ref="A72:F72"/>
    <mergeCell ref="H72:P72"/>
    <mergeCell ref="Q72:V72"/>
    <mergeCell ref="H103:P103"/>
    <mergeCell ref="A104:F104"/>
    <mergeCell ref="A105:F105"/>
    <mergeCell ref="A110:F110"/>
    <mergeCell ref="H110:P110"/>
    <mergeCell ref="Q110:V110"/>
    <mergeCell ref="G90:V94"/>
    <mergeCell ref="H96:K96"/>
    <mergeCell ref="H97:K97"/>
    <mergeCell ref="H98:K98"/>
    <mergeCell ref="H99:K99"/>
    <mergeCell ref="H101:K101"/>
    <mergeCell ref="G130:V134"/>
    <mergeCell ref="H136:K136"/>
    <mergeCell ref="H137:K137"/>
    <mergeCell ref="H138:K138"/>
    <mergeCell ref="H139:K139"/>
    <mergeCell ref="H141:K141"/>
    <mergeCell ref="A111:F111"/>
    <mergeCell ref="H111:P111"/>
    <mergeCell ref="Q111:V111"/>
    <mergeCell ref="A123:V123"/>
    <mergeCell ref="G125:V126"/>
    <mergeCell ref="G128:V128"/>
    <mergeCell ref="A150:F150"/>
    <mergeCell ref="H150:P150"/>
    <mergeCell ref="Q150:V150"/>
    <mergeCell ref="A151:F151"/>
    <mergeCell ref="H151:P151"/>
    <mergeCell ref="Q151:V151"/>
    <mergeCell ref="H143:P143"/>
    <mergeCell ref="Q143:V143"/>
    <mergeCell ref="A144:F144"/>
    <mergeCell ref="H144:P144"/>
    <mergeCell ref="A145:F145"/>
    <mergeCell ref="H145:P145"/>
    <mergeCell ref="Q145:V145"/>
    <mergeCell ref="H176:K176"/>
    <mergeCell ref="H177:K177"/>
    <mergeCell ref="H179:K179"/>
    <mergeCell ref="H181:P181"/>
    <mergeCell ref="A182:F182"/>
    <mergeCell ref="A183:F183"/>
    <mergeCell ref="A161:V161"/>
    <mergeCell ref="G163:V164"/>
    <mergeCell ref="G166:V166"/>
    <mergeCell ref="G168:V172"/>
    <mergeCell ref="H174:K174"/>
    <mergeCell ref="H175:K175"/>
    <mergeCell ref="A202:V202"/>
    <mergeCell ref="G204:V205"/>
    <mergeCell ref="G207:V207"/>
    <mergeCell ref="G209:V213"/>
    <mergeCell ref="H215:K215"/>
    <mergeCell ref="H216:K216"/>
    <mergeCell ref="A188:F188"/>
    <mergeCell ref="H188:P188"/>
    <mergeCell ref="Q188:V188"/>
    <mergeCell ref="A189:F189"/>
    <mergeCell ref="H189:P189"/>
    <mergeCell ref="Q189:V189"/>
    <mergeCell ref="A224:F224"/>
    <mergeCell ref="H224:P224"/>
    <mergeCell ref="Q224:V224"/>
    <mergeCell ref="A229:F229"/>
    <mergeCell ref="H229:P229"/>
    <mergeCell ref="Q229:V229"/>
    <mergeCell ref="H217:K217"/>
    <mergeCell ref="H218:K218"/>
    <mergeCell ref="H220:K220"/>
    <mergeCell ref="H222:P222"/>
    <mergeCell ref="Q222:V222"/>
    <mergeCell ref="A223:F223"/>
    <mergeCell ref="H223:P223"/>
    <mergeCell ref="G249:V253"/>
    <mergeCell ref="H255:K255"/>
    <mergeCell ref="H256:K256"/>
    <mergeCell ref="H257:K257"/>
    <mergeCell ref="H258:K258"/>
    <mergeCell ref="H260:K260"/>
    <mergeCell ref="A230:F230"/>
    <mergeCell ref="H230:P230"/>
    <mergeCell ref="Q230:V230"/>
    <mergeCell ref="A242:V242"/>
    <mergeCell ref="G244:V245"/>
    <mergeCell ref="G247:V247"/>
    <mergeCell ref="A270:F270"/>
    <mergeCell ref="H270:P270"/>
    <mergeCell ref="Q270:V270"/>
    <mergeCell ref="A281:V281"/>
    <mergeCell ref="G283:V284"/>
    <mergeCell ref="G286:V286"/>
    <mergeCell ref="H262:P262"/>
    <mergeCell ref="A263:F263"/>
    <mergeCell ref="A264:F264"/>
    <mergeCell ref="A269:F269"/>
    <mergeCell ref="H269:P269"/>
    <mergeCell ref="Q269:V269"/>
    <mergeCell ref="H301:P301"/>
    <mergeCell ref="Q301:V301"/>
    <mergeCell ref="A302:F302"/>
    <mergeCell ref="H302:P302"/>
    <mergeCell ref="A303:F303"/>
    <mergeCell ref="H303:P303"/>
    <mergeCell ref="Q303:V303"/>
    <mergeCell ref="G288:V292"/>
    <mergeCell ref="H294:K294"/>
    <mergeCell ref="H295:K295"/>
    <mergeCell ref="H296:K296"/>
    <mergeCell ref="H297:K297"/>
    <mergeCell ref="H299:K299"/>
    <mergeCell ref="A322:V322"/>
    <mergeCell ref="G324:V325"/>
    <mergeCell ref="G327:V327"/>
    <mergeCell ref="G329:V333"/>
    <mergeCell ref="H335:K335"/>
    <mergeCell ref="H336:K336"/>
    <mergeCell ref="A308:F308"/>
    <mergeCell ref="H308:P308"/>
    <mergeCell ref="Q308:V308"/>
    <mergeCell ref="A309:F309"/>
    <mergeCell ref="H309:P309"/>
    <mergeCell ref="Q309:V309"/>
    <mergeCell ref="A349:F349"/>
    <mergeCell ref="H349:P349"/>
    <mergeCell ref="Q349:V349"/>
    <mergeCell ref="A350:F350"/>
    <mergeCell ref="H350:P350"/>
    <mergeCell ref="Q350:V350"/>
    <mergeCell ref="H337:K337"/>
    <mergeCell ref="H338:K338"/>
    <mergeCell ref="H340:K340"/>
    <mergeCell ref="H342:P342"/>
    <mergeCell ref="A343:F343"/>
    <mergeCell ref="A344:F344"/>
    <mergeCell ref="H376:K376"/>
    <mergeCell ref="H377:K377"/>
    <mergeCell ref="H379:K379"/>
    <mergeCell ref="H381:P381"/>
    <mergeCell ref="Q381:V381"/>
    <mergeCell ref="A382:F382"/>
    <mergeCell ref="H382:P382"/>
    <mergeCell ref="A361:V361"/>
    <mergeCell ref="G363:V364"/>
    <mergeCell ref="G366:V366"/>
    <mergeCell ref="G368:V372"/>
    <mergeCell ref="H374:K374"/>
    <mergeCell ref="H375:K375"/>
    <mergeCell ref="A389:F389"/>
    <mergeCell ref="H389:P389"/>
    <mergeCell ref="Q389:V389"/>
    <mergeCell ref="A402:V402"/>
    <mergeCell ref="G404:V405"/>
    <mergeCell ref="G407:V407"/>
    <mergeCell ref="A383:F383"/>
    <mergeCell ref="H383:P383"/>
    <mergeCell ref="Q383:V383"/>
    <mergeCell ref="A388:F388"/>
    <mergeCell ref="H388:P388"/>
    <mergeCell ref="Q388:V388"/>
    <mergeCell ref="H422:P422"/>
    <mergeCell ref="A423:F423"/>
    <mergeCell ref="A424:F424"/>
    <mergeCell ref="A429:F429"/>
    <mergeCell ref="Q429:V429"/>
    <mergeCell ref="A430:F430"/>
    <mergeCell ref="Q430:V430"/>
    <mergeCell ref="G409:V413"/>
    <mergeCell ref="H415:K415"/>
    <mergeCell ref="H416:K416"/>
    <mergeCell ref="H417:K417"/>
    <mergeCell ref="H418:K418"/>
    <mergeCell ref="H420:K420"/>
    <mergeCell ref="H456:K456"/>
    <mergeCell ref="H457:K457"/>
    <mergeCell ref="H459:K459"/>
    <mergeCell ref="H461:P461"/>
    <mergeCell ref="Q461:V461"/>
    <mergeCell ref="A462:F462"/>
    <mergeCell ref="H462:P462"/>
    <mergeCell ref="A441:V441"/>
    <mergeCell ref="G443:V444"/>
    <mergeCell ref="G446:V446"/>
    <mergeCell ref="G448:V452"/>
    <mergeCell ref="H454:K454"/>
    <mergeCell ref="H455:K455"/>
    <mergeCell ref="A469:F469"/>
    <mergeCell ref="H469:P469"/>
    <mergeCell ref="Q469:V469"/>
    <mergeCell ref="A480:V480"/>
    <mergeCell ref="G482:V483"/>
    <mergeCell ref="G485:V485"/>
    <mergeCell ref="A463:F463"/>
    <mergeCell ref="H463:P463"/>
    <mergeCell ref="Q463:V463"/>
    <mergeCell ref="A468:F468"/>
    <mergeCell ref="H468:P468"/>
    <mergeCell ref="Q468:V468"/>
    <mergeCell ref="H499:K499"/>
    <mergeCell ref="H501:K501"/>
    <mergeCell ref="H503:P503"/>
    <mergeCell ref="A504:F504"/>
    <mergeCell ref="A505:F505"/>
    <mergeCell ref="A510:F510"/>
    <mergeCell ref="G487:V492"/>
    <mergeCell ref="L493:N493"/>
    <mergeCell ref="L494:N494"/>
    <mergeCell ref="H496:K496"/>
    <mergeCell ref="H497:K497"/>
    <mergeCell ref="H498:K498"/>
    <mergeCell ref="G527:V532"/>
    <mergeCell ref="L533:N533"/>
    <mergeCell ref="L534:N534"/>
    <mergeCell ref="H536:K536"/>
    <mergeCell ref="H537:K537"/>
    <mergeCell ref="H538:K538"/>
    <mergeCell ref="Q510:V510"/>
    <mergeCell ref="A511:F511"/>
    <mergeCell ref="Q511:V511"/>
    <mergeCell ref="A520:V520"/>
    <mergeCell ref="G522:V523"/>
    <mergeCell ref="G525:V525"/>
    <mergeCell ref="A545:F545"/>
    <mergeCell ref="H545:P545"/>
    <mergeCell ref="Q545:V545"/>
    <mergeCell ref="A550:F550"/>
    <mergeCell ref="H550:P550"/>
    <mergeCell ref="Q550:V550"/>
    <mergeCell ref="H539:K539"/>
    <mergeCell ref="H541:K541"/>
    <mergeCell ref="H543:P543"/>
    <mergeCell ref="Q543:V543"/>
    <mergeCell ref="A544:F544"/>
    <mergeCell ref="H544:P544"/>
    <mergeCell ref="G569:V574"/>
    <mergeCell ref="H576:K576"/>
    <mergeCell ref="H577:K577"/>
    <mergeCell ref="H578:K578"/>
    <mergeCell ref="H579:K579"/>
    <mergeCell ref="H581:K581"/>
    <mergeCell ref="A551:F551"/>
    <mergeCell ref="H551:P551"/>
    <mergeCell ref="Q551:V551"/>
    <mergeCell ref="A562:V562"/>
    <mergeCell ref="G564:V565"/>
    <mergeCell ref="G567:V567"/>
    <mergeCell ref="A602:V602"/>
    <mergeCell ref="G604:V605"/>
    <mergeCell ref="G607:V607"/>
    <mergeCell ref="G609:V614"/>
    <mergeCell ref="H616:K616"/>
    <mergeCell ref="H617:K617"/>
    <mergeCell ref="H583:P583"/>
    <mergeCell ref="A584:F584"/>
    <mergeCell ref="A585:F585"/>
    <mergeCell ref="A590:F590"/>
    <mergeCell ref="Q590:V590"/>
    <mergeCell ref="A591:F591"/>
    <mergeCell ref="Q591:V591"/>
    <mergeCell ref="A625:F625"/>
    <mergeCell ref="H625:P625"/>
    <mergeCell ref="Q625:V625"/>
    <mergeCell ref="A630:F630"/>
    <mergeCell ref="H630:P630"/>
    <mergeCell ref="Q630:V630"/>
    <mergeCell ref="H618:K618"/>
    <mergeCell ref="H619:K619"/>
    <mergeCell ref="H621:K621"/>
    <mergeCell ref="H623:P623"/>
    <mergeCell ref="Q623:V623"/>
    <mergeCell ref="A624:F624"/>
    <mergeCell ref="H624:P624"/>
    <mergeCell ref="G649:V654"/>
    <mergeCell ref="H656:K656"/>
    <mergeCell ref="H657:K657"/>
    <mergeCell ref="H658:K658"/>
    <mergeCell ref="H659:K659"/>
    <mergeCell ref="H661:K661"/>
    <mergeCell ref="A631:F631"/>
    <mergeCell ref="H631:P631"/>
    <mergeCell ref="Q631:V631"/>
    <mergeCell ref="A642:V642"/>
    <mergeCell ref="G644:V645"/>
    <mergeCell ref="G647:V647"/>
    <mergeCell ref="A682:V682"/>
    <mergeCell ref="G684:V685"/>
    <mergeCell ref="G687:V687"/>
    <mergeCell ref="G689:V694"/>
    <mergeCell ref="H696:K696"/>
    <mergeCell ref="H697:K697"/>
    <mergeCell ref="H663:P663"/>
    <mergeCell ref="A664:F664"/>
    <mergeCell ref="A665:F665"/>
    <mergeCell ref="A670:F670"/>
    <mergeCell ref="Q670:V670"/>
    <mergeCell ref="A671:F671"/>
    <mergeCell ref="Q671:V671"/>
    <mergeCell ref="A705:F705"/>
    <mergeCell ref="H705:P705"/>
    <mergeCell ref="Q705:V705"/>
    <mergeCell ref="A710:F710"/>
    <mergeCell ref="H710:P710"/>
    <mergeCell ref="Q710:V710"/>
    <mergeCell ref="H698:K698"/>
    <mergeCell ref="H699:K699"/>
    <mergeCell ref="H701:K701"/>
    <mergeCell ref="H703:P703"/>
    <mergeCell ref="Q703:V703"/>
    <mergeCell ref="A704:F704"/>
    <mergeCell ref="H704:P704"/>
    <mergeCell ref="G728:V733"/>
    <mergeCell ref="L734:N734"/>
    <mergeCell ref="L735:N735"/>
    <mergeCell ref="H737:K737"/>
    <mergeCell ref="H738:K738"/>
    <mergeCell ref="H739:K739"/>
    <mergeCell ref="A711:F711"/>
    <mergeCell ref="H711:P711"/>
    <mergeCell ref="Q711:V711"/>
    <mergeCell ref="A721:V721"/>
    <mergeCell ref="G723:V724"/>
    <mergeCell ref="G726:V726"/>
    <mergeCell ref="Q751:V751"/>
    <mergeCell ref="A752:F752"/>
    <mergeCell ref="Q752:V752"/>
    <mergeCell ref="A761:V761"/>
    <mergeCell ref="G763:V764"/>
    <mergeCell ref="G766:V766"/>
    <mergeCell ref="H740:K740"/>
    <mergeCell ref="H742:K742"/>
    <mergeCell ref="H744:P744"/>
    <mergeCell ref="A745:F745"/>
    <mergeCell ref="A746:F746"/>
    <mergeCell ref="A751:F751"/>
    <mergeCell ref="H780:K780"/>
    <mergeCell ref="H782:K782"/>
    <mergeCell ref="H784:P784"/>
    <mergeCell ref="Q784:V784"/>
    <mergeCell ref="A785:F785"/>
    <mergeCell ref="H785:P785"/>
    <mergeCell ref="G768:V773"/>
    <mergeCell ref="L774:N774"/>
    <mergeCell ref="L775:N775"/>
    <mergeCell ref="H777:K777"/>
    <mergeCell ref="H778:K778"/>
    <mergeCell ref="H779:K779"/>
    <mergeCell ref="A792:F792"/>
    <mergeCell ref="H792:P792"/>
    <mergeCell ref="Q792:V792"/>
    <mergeCell ref="A801:V801"/>
    <mergeCell ref="G803:V804"/>
    <mergeCell ref="G806:V806"/>
    <mergeCell ref="A786:F786"/>
    <mergeCell ref="H786:P786"/>
    <mergeCell ref="Q786:V786"/>
    <mergeCell ref="A791:F791"/>
    <mergeCell ref="H791:P791"/>
    <mergeCell ref="Q791:V791"/>
    <mergeCell ref="H820:K820"/>
    <mergeCell ref="H822:K822"/>
    <mergeCell ref="H824:P824"/>
    <mergeCell ref="A825:F825"/>
    <mergeCell ref="A826:F826"/>
    <mergeCell ref="A831:F831"/>
    <mergeCell ref="G808:V813"/>
    <mergeCell ref="L814:N814"/>
    <mergeCell ref="L815:N815"/>
    <mergeCell ref="H817:K817"/>
    <mergeCell ref="H818:K818"/>
    <mergeCell ref="H819:K819"/>
    <mergeCell ref="G848:V853"/>
    <mergeCell ref="L854:N854"/>
    <mergeCell ref="L855:N855"/>
    <mergeCell ref="H857:K857"/>
    <mergeCell ref="H858:K858"/>
    <mergeCell ref="H859:K859"/>
    <mergeCell ref="Q831:V831"/>
    <mergeCell ref="A832:F832"/>
    <mergeCell ref="Q832:V832"/>
    <mergeCell ref="A841:V841"/>
    <mergeCell ref="G843:V844"/>
    <mergeCell ref="G846:V846"/>
    <mergeCell ref="A866:F866"/>
    <mergeCell ref="H866:P866"/>
    <mergeCell ref="Q866:V866"/>
    <mergeCell ref="A871:F871"/>
    <mergeCell ref="H871:P871"/>
    <mergeCell ref="Q871:V871"/>
    <mergeCell ref="H860:K860"/>
    <mergeCell ref="H862:K862"/>
    <mergeCell ref="H864:P864"/>
    <mergeCell ref="Q864:V864"/>
    <mergeCell ref="A865:F865"/>
    <mergeCell ref="H865:P865"/>
    <mergeCell ref="G889:V894"/>
    <mergeCell ref="H896:K896"/>
    <mergeCell ref="H897:K897"/>
    <mergeCell ref="H898:K898"/>
    <mergeCell ref="H899:K899"/>
    <mergeCell ref="H901:K901"/>
    <mergeCell ref="A872:F872"/>
    <mergeCell ref="H872:P872"/>
    <mergeCell ref="Q872:V872"/>
    <mergeCell ref="A882:V882"/>
    <mergeCell ref="G884:V885"/>
    <mergeCell ref="G887:V887"/>
    <mergeCell ref="A922:V922"/>
    <mergeCell ref="G924:V925"/>
    <mergeCell ref="G927:V927"/>
    <mergeCell ref="G929:V934"/>
    <mergeCell ref="H936:K936"/>
    <mergeCell ref="H937:K937"/>
    <mergeCell ref="H903:P903"/>
    <mergeCell ref="A904:F904"/>
    <mergeCell ref="A905:F905"/>
    <mergeCell ref="A910:F910"/>
    <mergeCell ref="Q910:V910"/>
    <mergeCell ref="A911:F911"/>
    <mergeCell ref="Q911:V911"/>
    <mergeCell ref="A945:F945"/>
    <mergeCell ref="H945:P945"/>
    <mergeCell ref="Q945:V945"/>
    <mergeCell ref="A950:F950"/>
    <mergeCell ref="H950:P950"/>
    <mergeCell ref="Q950:V950"/>
    <mergeCell ref="H938:K938"/>
    <mergeCell ref="H939:K939"/>
    <mergeCell ref="H941:K941"/>
    <mergeCell ref="H943:P943"/>
    <mergeCell ref="Q943:V943"/>
    <mergeCell ref="A944:F944"/>
    <mergeCell ref="H944:P944"/>
    <mergeCell ref="G970:V976"/>
    <mergeCell ref="L977:N977"/>
    <mergeCell ref="H979:K979"/>
    <mergeCell ref="H980:K980"/>
    <mergeCell ref="H981:K981"/>
    <mergeCell ref="H982:K982"/>
    <mergeCell ref="A951:F951"/>
    <mergeCell ref="H951:P951"/>
    <mergeCell ref="Q951:V951"/>
    <mergeCell ref="A963:V963"/>
    <mergeCell ref="G965:V966"/>
    <mergeCell ref="G968:V968"/>
    <mergeCell ref="A994:F994"/>
    <mergeCell ref="Q994:V994"/>
    <mergeCell ref="A1003:V1003"/>
    <mergeCell ref="G1005:V1006"/>
    <mergeCell ref="G1008:V1008"/>
    <mergeCell ref="G1010:V1016"/>
    <mergeCell ref="H984:K984"/>
    <mergeCell ref="H986:P986"/>
    <mergeCell ref="A987:F987"/>
    <mergeCell ref="A988:F988"/>
    <mergeCell ref="A993:F993"/>
    <mergeCell ref="Q993:V993"/>
    <mergeCell ref="H1026:P1026"/>
    <mergeCell ref="Q1026:V1026"/>
    <mergeCell ref="A1027:F1027"/>
    <mergeCell ref="H1027:P1027"/>
    <mergeCell ref="A1028:F1028"/>
    <mergeCell ref="H1028:P1028"/>
    <mergeCell ref="Q1028:V1028"/>
    <mergeCell ref="L1017:N1017"/>
    <mergeCell ref="H1019:K1019"/>
    <mergeCell ref="H1020:K1020"/>
    <mergeCell ref="H1021:K1021"/>
    <mergeCell ref="H1022:K1022"/>
    <mergeCell ref="H1024:K1024"/>
    <mergeCell ref="A1044:V1044"/>
    <mergeCell ref="G1046:V1047"/>
    <mergeCell ref="G1049:V1049"/>
    <mergeCell ref="G1051:V1057"/>
    <mergeCell ref="L1058:N1058"/>
    <mergeCell ref="H1060:K1060"/>
    <mergeCell ref="A1033:F1033"/>
    <mergeCell ref="H1033:P1033"/>
    <mergeCell ref="Q1033:V1033"/>
    <mergeCell ref="A1034:F1034"/>
    <mergeCell ref="H1034:P1034"/>
    <mergeCell ref="Q1034:V1034"/>
    <mergeCell ref="A1069:F1069"/>
    <mergeCell ref="A1074:F1074"/>
    <mergeCell ref="Q1074:V1074"/>
    <mergeCell ref="A1075:F1075"/>
    <mergeCell ref="Q1075:V1075"/>
    <mergeCell ref="A1084:V1084"/>
    <mergeCell ref="H1061:K1061"/>
    <mergeCell ref="H1062:K1062"/>
    <mergeCell ref="H1063:K1063"/>
    <mergeCell ref="H1065:K1065"/>
    <mergeCell ref="H1067:P1067"/>
    <mergeCell ref="A1068:F1068"/>
    <mergeCell ref="H1102:K1102"/>
    <mergeCell ref="H1103:K1103"/>
    <mergeCell ref="H1105:K1105"/>
    <mergeCell ref="H1107:P1107"/>
    <mergeCell ref="Q1107:V1107"/>
    <mergeCell ref="A1108:F1108"/>
    <mergeCell ref="H1108:P1108"/>
    <mergeCell ref="G1086:V1087"/>
    <mergeCell ref="G1089:V1089"/>
    <mergeCell ref="G1091:V1097"/>
    <mergeCell ref="L1098:N1098"/>
    <mergeCell ref="H1100:K1100"/>
    <mergeCell ref="H1101:K1101"/>
    <mergeCell ref="A1115:F1115"/>
    <mergeCell ref="H1115:P1115"/>
    <mergeCell ref="Q1115:V1115"/>
    <mergeCell ref="A1124:V1124"/>
    <mergeCell ref="G1126:V1127"/>
    <mergeCell ref="G1129:V1129"/>
    <mergeCell ref="A1109:F1109"/>
    <mergeCell ref="H1109:P1109"/>
    <mergeCell ref="Q1109:V1109"/>
    <mergeCell ref="A1114:F1114"/>
    <mergeCell ref="H1114:P1114"/>
    <mergeCell ref="Q1114:V1114"/>
    <mergeCell ref="H1145:K1145"/>
    <mergeCell ref="H1147:P1147"/>
    <mergeCell ref="A1148:F1148"/>
    <mergeCell ref="A1149:F1149"/>
    <mergeCell ref="A1154:F1154"/>
    <mergeCell ref="Q1154:V1154"/>
    <mergeCell ref="G1131:V1137"/>
    <mergeCell ref="L1138:N1138"/>
    <mergeCell ref="H1140:K1140"/>
    <mergeCell ref="H1141:K1141"/>
    <mergeCell ref="H1142:K1142"/>
    <mergeCell ref="H1143:K1143"/>
    <mergeCell ref="L1178:N1178"/>
    <mergeCell ref="H1180:K1180"/>
    <mergeCell ref="H1181:K1181"/>
    <mergeCell ref="H1182:K1182"/>
    <mergeCell ref="H1183:K1183"/>
    <mergeCell ref="H1185:K1185"/>
    <mergeCell ref="A1155:F1155"/>
    <mergeCell ref="Q1155:V1155"/>
    <mergeCell ref="A1164:V1164"/>
    <mergeCell ref="G1166:V1167"/>
    <mergeCell ref="G1169:V1169"/>
    <mergeCell ref="G1171:V1177"/>
    <mergeCell ref="A1194:F1194"/>
    <mergeCell ref="H1194:P1194"/>
    <mergeCell ref="Q1194:V1194"/>
    <mergeCell ref="A1195:F1195"/>
    <mergeCell ref="H1195:P1195"/>
    <mergeCell ref="Q1195:V1195"/>
    <mergeCell ref="H1187:P1187"/>
    <mergeCell ref="Q1187:V1187"/>
    <mergeCell ref="A1188:F1188"/>
    <mergeCell ref="H1188:P1188"/>
    <mergeCell ref="A1189:F1189"/>
    <mergeCell ref="H1189:P1189"/>
    <mergeCell ref="Q1189:V1189"/>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95"/>
  <sheetViews>
    <sheetView workbookViewId="0">
      <selection activeCell="N19" sqref="N19"/>
    </sheetView>
  </sheetViews>
  <sheetFormatPr defaultColWidth="9.140625" defaultRowHeight="12.75" x14ac:dyDescent="0.2"/>
  <cols>
    <col min="1" max="1" width="2.42578125" style="1" customWidth="1"/>
    <col min="2" max="4" width="4.42578125" style="1" customWidth="1"/>
    <col min="5" max="5" width="8.28515625" style="1" customWidth="1"/>
    <col min="6" max="6" width="7" style="1" customWidth="1"/>
    <col min="7" max="10" width="4.42578125" style="1" customWidth="1"/>
    <col min="11" max="11" width="4.140625" style="1" customWidth="1"/>
    <col min="12" max="15" width="4.42578125" style="1" customWidth="1"/>
    <col min="16" max="16" width="5.140625" style="1" customWidth="1"/>
    <col min="17" max="21" width="4.42578125" style="1" customWidth="1"/>
    <col min="22" max="22" width="4.5703125" style="1" customWidth="1"/>
    <col min="23" max="16384" width="9.140625" style="1"/>
  </cols>
  <sheetData>
    <row r="1" spans="1:31" ht="1.5" customHeight="1" x14ac:dyDescent="0.25">
      <c r="F1" s="3"/>
    </row>
    <row r="2" spans="1:31" ht="2.25" hidden="1" customHeight="1" x14ac:dyDescent="0.2"/>
    <row r="3" spans="1:31" ht="15.75" customHeight="1" x14ac:dyDescent="0.25">
      <c r="B3" s="2" t="e">
        <f ca="1">+G13+B3:V17A3:V2+A3:V56</f>
        <v>#VALUE!</v>
      </c>
      <c r="C3" s="2" t="s">
        <v>88</v>
      </c>
      <c r="D3" s="2"/>
      <c r="F3" s="3" t="s">
        <v>113</v>
      </c>
      <c r="G3" s="3"/>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0.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ht="18.75" customHeight="1" x14ac:dyDescent="0.2">
      <c r="A10" s="5" t="s">
        <v>8</v>
      </c>
      <c r="B10" s="5"/>
      <c r="C10" s="5"/>
      <c r="D10" s="5"/>
      <c r="E10" s="5"/>
      <c r="F10" s="6" t="s">
        <v>2</v>
      </c>
      <c r="G10" s="73" t="s">
        <v>151</v>
      </c>
      <c r="H10" s="73"/>
      <c r="I10" s="73"/>
      <c r="J10" s="73"/>
      <c r="K10" s="73"/>
      <c r="L10" s="73"/>
      <c r="M10" s="73"/>
      <c r="N10" s="73"/>
      <c r="O10" s="73"/>
      <c r="P10" s="73"/>
      <c r="Q10" s="73"/>
      <c r="R10" s="73"/>
      <c r="S10" s="73"/>
      <c r="T10" s="73"/>
      <c r="U10" s="73"/>
      <c r="V10" s="73"/>
    </row>
    <row r="11" spans="1:31" x14ac:dyDescent="0.2">
      <c r="A11" s="5"/>
      <c r="B11" s="5"/>
      <c r="C11" s="5"/>
      <c r="D11" s="5"/>
      <c r="E11" s="5"/>
      <c r="F11" s="6"/>
      <c r="G11" s="73" t="s">
        <v>92</v>
      </c>
      <c r="H11" s="73"/>
      <c r="I11" s="73"/>
      <c r="J11" s="73"/>
      <c r="K11" s="73"/>
      <c r="L11" s="73"/>
      <c r="M11" s="73"/>
      <c r="N11" s="73"/>
      <c r="O11" s="73"/>
      <c r="P11" s="73"/>
      <c r="Q11" s="73"/>
      <c r="R11" s="73"/>
      <c r="S11" s="73"/>
      <c r="T11" s="73"/>
      <c r="U11" s="73"/>
      <c r="V11" s="73"/>
    </row>
    <row r="12" spans="1:31" ht="15.75" customHeight="1" x14ac:dyDescent="0.2">
      <c r="A12" s="5"/>
      <c r="B12" s="5"/>
      <c r="C12" s="5"/>
      <c r="D12" s="5"/>
      <c r="E12" s="5"/>
      <c r="F12" s="5"/>
    </row>
    <row r="13" spans="1:31" ht="18" customHeight="1" x14ac:dyDescent="0.2">
      <c r="A13" s="5" t="s">
        <v>9</v>
      </c>
      <c r="B13" s="5"/>
      <c r="C13" s="5"/>
      <c r="D13" s="5"/>
      <c r="E13" s="5"/>
      <c r="F13" s="6" t="s">
        <v>2</v>
      </c>
      <c r="G13" s="109" t="s">
        <v>150</v>
      </c>
      <c r="H13" s="74"/>
      <c r="I13" s="74"/>
      <c r="J13" s="74"/>
      <c r="K13" s="74"/>
      <c r="L13" s="74"/>
      <c r="M13" s="74"/>
      <c r="N13" s="74"/>
      <c r="O13" s="74"/>
      <c r="P13" s="74"/>
      <c r="Q13" s="74"/>
      <c r="R13" s="74"/>
      <c r="S13" s="74"/>
      <c r="T13" s="74"/>
      <c r="U13" s="74"/>
      <c r="V13" s="74"/>
    </row>
    <row r="14" spans="1:31" x14ac:dyDescent="0.2">
      <c r="A14" s="5"/>
      <c r="B14" s="5"/>
      <c r="C14" s="5"/>
      <c r="D14" s="5"/>
      <c r="E14" s="5"/>
      <c r="F14" s="7"/>
      <c r="G14" s="74"/>
      <c r="H14" s="74"/>
      <c r="I14" s="74"/>
      <c r="J14" s="74"/>
      <c r="K14" s="74"/>
      <c r="L14" s="74"/>
      <c r="M14" s="74"/>
      <c r="N14" s="74"/>
      <c r="O14" s="74"/>
      <c r="P14" s="74"/>
      <c r="Q14" s="74"/>
      <c r="R14" s="74"/>
      <c r="S14" s="74"/>
      <c r="T14" s="74"/>
      <c r="U14" s="74"/>
      <c r="V14" s="74"/>
    </row>
    <row r="15" spans="1:31" ht="19.5" customHeight="1" x14ac:dyDescent="0.2">
      <c r="A15" s="5"/>
      <c r="B15" s="5"/>
      <c r="C15" s="5"/>
      <c r="D15" s="5"/>
      <c r="E15" s="5"/>
      <c r="F15" s="7"/>
      <c r="G15" s="74"/>
      <c r="H15" s="74"/>
      <c r="I15" s="74"/>
      <c r="J15" s="74"/>
      <c r="K15" s="74"/>
      <c r="L15" s="74"/>
      <c r="M15" s="74"/>
      <c r="N15" s="74"/>
      <c r="O15" s="74"/>
      <c r="P15" s="74"/>
      <c r="Q15" s="74"/>
      <c r="R15" s="74"/>
      <c r="S15" s="74"/>
      <c r="T15" s="74"/>
      <c r="U15" s="74"/>
      <c r="V15" s="74"/>
    </row>
    <row r="16" spans="1:31" ht="18" customHeight="1" x14ac:dyDescent="0.2">
      <c r="G16" s="74"/>
      <c r="H16" s="74"/>
      <c r="I16" s="74"/>
      <c r="J16" s="74"/>
      <c r="K16" s="74"/>
      <c r="L16" s="74"/>
      <c r="M16" s="74"/>
      <c r="N16" s="74"/>
      <c r="O16" s="74"/>
      <c r="P16" s="74"/>
      <c r="Q16" s="74"/>
      <c r="R16" s="74"/>
      <c r="S16" s="74"/>
      <c r="T16" s="74"/>
      <c r="U16" s="74"/>
      <c r="V16" s="74"/>
      <c r="AE16" s="1">
        <v>1687500</v>
      </c>
    </row>
    <row r="17" spans="1:22" ht="10.5" customHeight="1" x14ac:dyDescent="0.2">
      <c r="G17" s="74"/>
      <c r="H17" s="74"/>
      <c r="I17" s="74"/>
      <c r="J17" s="74"/>
      <c r="K17" s="74"/>
      <c r="L17" s="74"/>
      <c r="M17" s="74"/>
      <c r="N17" s="74"/>
      <c r="O17" s="74"/>
      <c r="P17" s="74"/>
      <c r="Q17" s="74"/>
      <c r="R17" s="74"/>
      <c r="S17" s="74"/>
      <c r="T17" s="74"/>
      <c r="U17" s="74"/>
      <c r="V17" s="74"/>
    </row>
    <row r="18" spans="1:22" ht="12" customHeight="1" x14ac:dyDescent="0.25">
      <c r="A18" s="2" t="s">
        <v>10</v>
      </c>
      <c r="B18" s="2"/>
      <c r="C18" s="2"/>
      <c r="D18" s="2"/>
      <c r="E18" s="2"/>
      <c r="F18" s="32" t="s">
        <v>2</v>
      </c>
      <c r="G18" s="2" t="s">
        <v>99</v>
      </c>
      <c r="H18" s="75">
        <f>60*55000</f>
        <v>3300000</v>
      </c>
      <c r="I18" s="75"/>
      <c r="J18" s="75"/>
      <c r="K18" s="75"/>
      <c r="L18" s="8"/>
      <c r="M18" s="8"/>
    </row>
    <row r="19" spans="1:22" ht="12.75" customHeight="1" x14ac:dyDescent="0.2">
      <c r="A19" s="2" t="s">
        <v>12</v>
      </c>
      <c r="B19" s="2"/>
      <c r="C19" s="2"/>
      <c r="D19" s="2"/>
      <c r="E19" s="2"/>
      <c r="F19" s="32" t="s">
        <v>2</v>
      </c>
      <c r="G19" s="2" t="s">
        <v>11</v>
      </c>
      <c r="H19" s="106">
        <v>0</v>
      </c>
      <c r="I19" s="106"/>
      <c r="J19" s="106"/>
      <c r="K19" s="106"/>
      <c r="L19" s="9"/>
      <c r="M19" s="9"/>
    </row>
    <row r="20" spans="1:22" ht="15" customHeight="1" x14ac:dyDescent="0.25">
      <c r="A20" s="2" t="s">
        <v>13</v>
      </c>
      <c r="B20" s="2"/>
      <c r="C20" s="2"/>
      <c r="D20" s="2"/>
      <c r="E20" s="2"/>
      <c r="F20" s="32" t="s">
        <v>2</v>
      </c>
      <c r="G20" s="2" t="s">
        <v>11</v>
      </c>
      <c r="H20" s="64">
        <f>H18-H19</f>
        <v>3300000</v>
      </c>
      <c r="I20" s="64"/>
      <c r="J20" s="64"/>
      <c r="K20" s="64"/>
      <c r="L20" s="9"/>
      <c r="M20" s="9"/>
    </row>
    <row r="21" spans="1:22" ht="13.5" customHeight="1" x14ac:dyDescent="0.2">
      <c r="A21" s="2" t="s">
        <v>14</v>
      </c>
      <c r="B21" s="2"/>
      <c r="C21" s="2"/>
      <c r="D21" s="2"/>
      <c r="E21" s="2"/>
      <c r="F21" s="32" t="s">
        <v>2</v>
      </c>
      <c r="G21" s="2" t="s">
        <v>11</v>
      </c>
      <c r="H21" s="65">
        <f>2%*H20</f>
        <v>66000</v>
      </c>
      <c r="I21" s="65"/>
      <c r="J21" s="65"/>
      <c r="K21" s="65"/>
    </row>
    <row r="22" spans="1:22" ht="4.5" hidden="1" customHeight="1" x14ac:dyDescent="0.25">
      <c r="B22" s="2"/>
      <c r="C22" s="2"/>
      <c r="D22" s="2"/>
      <c r="E22" s="2"/>
      <c r="F22" s="2"/>
      <c r="G22" s="2"/>
      <c r="H22" s="10"/>
      <c r="I22" s="10"/>
      <c r="J22" s="10"/>
      <c r="K22" s="10"/>
    </row>
    <row r="23" spans="1:22" ht="15.75" customHeight="1" x14ac:dyDescent="0.2">
      <c r="A23" s="5" t="s">
        <v>15</v>
      </c>
      <c r="B23" s="5"/>
      <c r="C23" s="5"/>
      <c r="D23" s="5"/>
      <c r="E23" s="5"/>
      <c r="F23" s="6" t="s">
        <v>2</v>
      </c>
      <c r="G23" s="5" t="s">
        <v>11</v>
      </c>
      <c r="H23" s="104">
        <f>H20-H21</f>
        <v>3234000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ht="10.5" customHeight="1" x14ac:dyDescent="0.2">
      <c r="A32" s="76" t="s">
        <v>115</v>
      </c>
      <c r="B32" s="76"/>
      <c r="C32" s="76"/>
      <c r="D32" s="76"/>
      <c r="E32" s="76"/>
      <c r="F32" s="27"/>
      <c r="G32" s="76" t="s">
        <v>114</v>
      </c>
      <c r="H32" s="76"/>
      <c r="I32" s="76"/>
      <c r="J32" s="76"/>
      <c r="K32" s="76"/>
      <c r="L32" s="76"/>
      <c r="M32" s="76"/>
      <c r="N32" s="76"/>
      <c r="O32" s="76"/>
      <c r="P32" s="76"/>
      <c r="Q32" s="76"/>
      <c r="R32" s="76" t="s">
        <v>148</v>
      </c>
      <c r="S32" s="76"/>
      <c r="T32" s="76"/>
      <c r="U32" s="76"/>
      <c r="V32" s="76"/>
    </row>
    <row r="33" spans="1:22" ht="16.5" customHeight="1" x14ac:dyDescent="0.2">
      <c r="A33" s="76" t="s">
        <v>108</v>
      </c>
      <c r="B33" s="76"/>
      <c r="C33" s="76"/>
      <c r="D33" s="76"/>
      <c r="E33" s="76"/>
      <c r="F33" s="2"/>
      <c r="G33" s="76" t="s">
        <v>111</v>
      </c>
      <c r="H33" s="76"/>
      <c r="I33" s="76"/>
      <c r="J33" s="76"/>
      <c r="K33" s="76"/>
      <c r="L33" s="32"/>
      <c r="M33" s="35"/>
      <c r="N33" s="32"/>
      <c r="O33" s="32"/>
      <c r="P33" s="32"/>
      <c r="R33" s="76" t="s">
        <v>149</v>
      </c>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=====TIGA JUTA TIGA RATUS RIBU RUPIAH=====</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Makanan dan Minuman ( Snack dan Makan Siang Ekspose Akhir ) kegiatan '' Kajian Geo Park Pegunungan Meratus'' Sebanyak 60 Porsi x Rp. 55.000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3300000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3300000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66000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3300000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=====TIGA JUTA TIGA RATUS RIBU RUPIAH=====</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3300000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3300000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=====TIGA JUTA TIGA RATUS RIBU RUPIAH=====</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3300000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3300000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6">
    <mergeCell ref="A1194:F1194"/>
    <mergeCell ref="H1194:P1194"/>
    <mergeCell ref="Q1194:V1194"/>
    <mergeCell ref="A1195:F1195"/>
    <mergeCell ref="H1195:P1195"/>
    <mergeCell ref="Q1195:V1195"/>
    <mergeCell ref="H1187:P1187"/>
    <mergeCell ref="Q1187:V1187"/>
    <mergeCell ref="A1188:F1188"/>
    <mergeCell ref="H1188:P1188"/>
    <mergeCell ref="A1189:F1189"/>
    <mergeCell ref="H1189:P1189"/>
    <mergeCell ref="Q1189:V1189"/>
    <mergeCell ref="L1178:N1178"/>
    <mergeCell ref="H1180:K1180"/>
    <mergeCell ref="H1181:K1181"/>
    <mergeCell ref="H1182:K1182"/>
    <mergeCell ref="H1183:K1183"/>
    <mergeCell ref="H1185:K1185"/>
    <mergeCell ref="A1155:F1155"/>
    <mergeCell ref="Q1155:V1155"/>
    <mergeCell ref="A1164:V1164"/>
    <mergeCell ref="G1166:V1167"/>
    <mergeCell ref="G1169:V1169"/>
    <mergeCell ref="G1171:V1177"/>
    <mergeCell ref="H1145:K1145"/>
    <mergeCell ref="H1147:P1147"/>
    <mergeCell ref="A1148:F1148"/>
    <mergeCell ref="A1149:F1149"/>
    <mergeCell ref="A1154:F1154"/>
    <mergeCell ref="Q1154:V1154"/>
    <mergeCell ref="G1131:V1137"/>
    <mergeCell ref="L1138:N1138"/>
    <mergeCell ref="H1140:K1140"/>
    <mergeCell ref="H1141:K1141"/>
    <mergeCell ref="H1142:K1142"/>
    <mergeCell ref="H1143:K1143"/>
    <mergeCell ref="A1115:F1115"/>
    <mergeCell ref="H1115:P1115"/>
    <mergeCell ref="Q1115:V1115"/>
    <mergeCell ref="A1124:V1124"/>
    <mergeCell ref="G1126:V1127"/>
    <mergeCell ref="G1129:V1129"/>
    <mergeCell ref="A1109:F1109"/>
    <mergeCell ref="H1109:P1109"/>
    <mergeCell ref="Q1109:V1109"/>
    <mergeCell ref="A1114:F1114"/>
    <mergeCell ref="H1114:P1114"/>
    <mergeCell ref="Q1114:V1114"/>
    <mergeCell ref="H1102:K1102"/>
    <mergeCell ref="H1103:K1103"/>
    <mergeCell ref="H1105:K1105"/>
    <mergeCell ref="H1107:P1107"/>
    <mergeCell ref="Q1107:V1107"/>
    <mergeCell ref="A1108:F1108"/>
    <mergeCell ref="H1108:P1108"/>
    <mergeCell ref="G1086:V1087"/>
    <mergeCell ref="G1089:V1089"/>
    <mergeCell ref="G1091:V1097"/>
    <mergeCell ref="L1098:N1098"/>
    <mergeCell ref="H1100:K1100"/>
    <mergeCell ref="H1101:K1101"/>
    <mergeCell ref="A1069:F1069"/>
    <mergeCell ref="A1074:F1074"/>
    <mergeCell ref="Q1074:V1074"/>
    <mergeCell ref="A1075:F1075"/>
    <mergeCell ref="Q1075:V1075"/>
    <mergeCell ref="A1084:V1084"/>
    <mergeCell ref="H1061:K1061"/>
    <mergeCell ref="H1062:K1062"/>
    <mergeCell ref="H1063:K1063"/>
    <mergeCell ref="H1065:K1065"/>
    <mergeCell ref="H1067:P1067"/>
    <mergeCell ref="A1068:F1068"/>
    <mergeCell ref="A1044:V1044"/>
    <mergeCell ref="G1046:V1047"/>
    <mergeCell ref="G1049:V1049"/>
    <mergeCell ref="G1051:V1057"/>
    <mergeCell ref="L1058:N1058"/>
    <mergeCell ref="H1060:K1060"/>
    <mergeCell ref="A1033:F1033"/>
    <mergeCell ref="H1033:P1033"/>
    <mergeCell ref="Q1033:V1033"/>
    <mergeCell ref="A1034:F1034"/>
    <mergeCell ref="H1034:P1034"/>
    <mergeCell ref="Q1034:V1034"/>
    <mergeCell ref="H1026:P1026"/>
    <mergeCell ref="Q1026:V1026"/>
    <mergeCell ref="A1027:F1027"/>
    <mergeCell ref="H1027:P1027"/>
    <mergeCell ref="A1028:F1028"/>
    <mergeCell ref="H1028:P1028"/>
    <mergeCell ref="Q1028:V1028"/>
    <mergeCell ref="L1017:N1017"/>
    <mergeCell ref="H1019:K1019"/>
    <mergeCell ref="H1020:K1020"/>
    <mergeCell ref="H1021:K1021"/>
    <mergeCell ref="H1022:K1022"/>
    <mergeCell ref="H1024:K1024"/>
    <mergeCell ref="A994:F994"/>
    <mergeCell ref="Q994:V994"/>
    <mergeCell ref="A1003:V1003"/>
    <mergeCell ref="G1005:V1006"/>
    <mergeCell ref="G1008:V1008"/>
    <mergeCell ref="G1010:V1016"/>
    <mergeCell ref="H984:K984"/>
    <mergeCell ref="H986:P986"/>
    <mergeCell ref="A987:F987"/>
    <mergeCell ref="A988:F988"/>
    <mergeCell ref="A993:F993"/>
    <mergeCell ref="Q993:V993"/>
    <mergeCell ref="G970:V976"/>
    <mergeCell ref="L977:N977"/>
    <mergeCell ref="H979:K979"/>
    <mergeCell ref="H980:K980"/>
    <mergeCell ref="H981:K981"/>
    <mergeCell ref="H982:K982"/>
    <mergeCell ref="A951:F951"/>
    <mergeCell ref="H951:P951"/>
    <mergeCell ref="Q951:V951"/>
    <mergeCell ref="A963:V963"/>
    <mergeCell ref="G965:V966"/>
    <mergeCell ref="G968:V968"/>
    <mergeCell ref="A945:F945"/>
    <mergeCell ref="H945:P945"/>
    <mergeCell ref="Q945:V945"/>
    <mergeCell ref="A950:F950"/>
    <mergeCell ref="H950:P950"/>
    <mergeCell ref="Q950:V950"/>
    <mergeCell ref="H938:K938"/>
    <mergeCell ref="H939:K939"/>
    <mergeCell ref="H941:K941"/>
    <mergeCell ref="H943:P943"/>
    <mergeCell ref="Q943:V943"/>
    <mergeCell ref="A944:F944"/>
    <mergeCell ref="H944:P944"/>
    <mergeCell ref="A922:V922"/>
    <mergeCell ref="G924:V925"/>
    <mergeCell ref="G927:V927"/>
    <mergeCell ref="G929:V934"/>
    <mergeCell ref="H936:K936"/>
    <mergeCell ref="H937:K937"/>
    <mergeCell ref="H903:P903"/>
    <mergeCell ref="A904:F904"/>
    <mergeCell ref="A905:F905"/>
    <mergeCell ref="A910:F910"/>
    <mergeCell ref="Q910:V910"/>
    <mergeCell ref="A911:F911"/>
    <mergeCell ref="Q911:V911"/>
    <mergeCell ref="G889:V894"/>
    <mergeCell ref="H896:K896"/>
    <mergeCell ref="H897:K897"/>
    <mergeCell ref="H898:K898"/>
    <mergeCell ref="H899:K899"/>
    <mergeCell ref="H901:K901"/>
    <mergeCell ref="A872:F872"/>
    <mergeCell ref="H872:P872"/>
    <mergeCell ref="Q872:V872"/>
    <mergeCell ref="A882:V882"/>
    <mergeCell ref="G884:V885"/>
    <mergeCell ref="G887:V887"/>
    <mergeCell ref="A866:F866"/>
    <mergeCell ref="H866:P866"/>
    <mergeCell ref="Q866:V866"/>
    <mergeCell ref="A871:F871"/>
    <mergeCell ref="H871:P871"/>
    <mergeCell ref="Q871:V871"/>
    <mergeCell ref="H860:K860"/>
    <mergeCell ref="H862:K862"/>
    <mergeCell ref="H864:P864"/>
    <mergeCell ref="Q864:V864"/>
    <mergeCell ref="A865:F865"/>
    <mergeCell ref="H865:P865"/>
    <mergeCell ref="G848:V853"/>
    <mergeCell ref="L854:N854"/>
    <mergeCell ref="L855:N855"/>
    <mergeCell ref="H857:K857"/>
    <mergeCell ref="H858:K858"/>
    <mergeCell ref="H859:K859"/>
    <mergeCell ref="Q831:V831"/>
    <mergeCell ref="A832:F832"/>
    <mergeCell ref="Q832:V832"/>
    <mergeCell ref="A841:V841"/>
    <mergeCell ref="G843:V844"/>
    <mergeCell ref="G846:V846"/>
    <mergeCell ref="H820:K820"/>
    <mergeCell ref="H822:K822"/>
    <mergeCell ref="H824:P824"/>
    <mergeCell ref="A825:F825"/>
    <mergeCell ref="A826:F826"/>
    <mergeCell ref="A831:F831"/>
    <mergeCell ref="G808:V813"/>
    <mergeCell ref="L814:N814"/>
    <mergeCell ref="L815:N815"/>
    <mergeCell ref="H817:K817"/>
    <mergeCell ref="H818:K818"/>
    <mergeCell ref="H819:K819"/>
    <mergeCell ref="A792:F792"/>
    <mergeCell ref="H792:P792"/>
    <mergeCell ref="Q792:V792"/>
    <mergeCell ref="A801:V801"/>
    <mergeCell ref="G803:V804"/>
    <mergeCell ref="G806:V806"/>
    <mergeCell ref="A786:F786"/>
    <mergeCell ref="H786:P786"/>
    <mergeCell ref="Q786:V786"/>
    <mergeCell ref="A791:F791"/>
    <mergeCell ref="H791:P791"/>
    <mergeCell ref="Q791:V791"/>
    <mergeCell ref="H780:K780"/>
    <mergeCell ref="H782:K782"/>
    <mergeCell ref="H784:P784"/>
    <mergeCell ref="Q784:V784"/>
    <mergeCell ref="A785:F785"/>
    <mergeCell ref="H785:P785"/>
    <mergeCell ref="G768:V773"/>
    <mergeCell ref="L774:N774"/>
    <mergeCell ref="L775:N775"/>
    <mergeCell ref="H777:K777"/>
    <mergeCell ref="H778:K778"/>
    <mergeCell ref="H779:K779"/>
    <mergeCell ref="Q751:V751"/>
    <mergeCell ref="A752:F752"/>
    <mergeCell ref="Q752:V752"/>
    <mergeCell ref="A761:V761"/>
    <mergeCell ref="G763:V764"/>
    <mergeCell ref="G766:V766"/>
    <mergeCell ref="H740:K740"/>
    <mergeCell ref="H742:K742"/>
    <mergeCell ref="H744:P744"/>
    <mergeCell ref="A745:F745"/>
    <mergeCell ref="A746:F746"/>
    <mergeCell ref="A751:F751"/>
    <mergeCell ref="G728:V733"/>
    <mergeCell ref="L734:N734"/>
    <mergeCell ref="L735:N735"/>
    <mergeCell ref="H737:K737"/>
    <mergeCell ref="H738:K738"/>
    <mergeCell ref="H739:K739"/>
    <mergeCell ref="A711:F711"/>
    <mergeCell ref="H711:P711"/>
    <mergeCell ref="Q711:V711"/>
    <mergeCell ref="A721:V721"/>
    <mergeCell ref="G723:V724"/>
    <mergeCell ref="G726:V726"/>
    <mergeCell ref="A705:F705"/>
    <mergeCell ref="H705:P705"/>
    <mergeCell ref="Q705:V705"/>
    <mergeCell ref="A710:F710"/>
    <mergeCell ref="H710:P710"/>
    <mergeCell ref="Q710:V710"/>
    <mergeCell ref="H698:K698"/>
    <mergeCell ref="H699:K699"/>
    <mergeCell ref="H701:K701"/>
    <mergeCell ref="H703:P703"/>
    <mergeCell ref="Q703:V703"/>
    <mergeCell ref="A704:F704"/>
    <mergeCell ref="H704:P704"/>
    <mergeCell ref="A682:V682"/>
    <mergeCell ref="G684:V685"/>
    <mergeCell ref="G687:V687"/>
    <mergeCell ref="G689:V694"/>
    <mergeCell ref="H696:K696"/>
    <mergeCell ref="H697:K697"/>
    <mergeCell ref="H663:P663"/>
    <mergeCell ref="A664:F664"/>
    <mergeCell ref="A665:F665"/>
    <mergeCell ref="A670:F670"/>
    <mergeCell ref="Q670:V670"/>
    <mergeCell ref="A671:F671"/>
    <mergeCell ref="Q671:V671"/>
    <mergeCell ref="G649:V654"/>
    <mergeCell ref="H656:K656"/>
    <mergeCell ref="H657:K657"/>
    <mergeCell ref="H658:K658"/>
    <mergeCell ref="H659:K659"/>
    <mergeCell ref="H661:K661"/>
    <mergeCell ref="A631:F631"/>
    <mergeCell ref="H631:P631"/>
    <mergeCell ref="Q631:V631"/>
    <mergeCell ref="A642:V642"/>
    <mergeCell ref="G644:V645"/>
    <mergeCell ref="G647:V647"/>
    <mergeCell ref="A625:F625"/>
    <mergeCell ref="H625:P625"/>
    <mergeCell ref="Q625:V625"/>
    <mergeCell ref="A630:F630"/>
    <mergeCell ref="H630:P630"/>
    <mergeCell ref="Q630:V630"/>
    <mergeCell ref="H618:K618"/>
    <mergeCell ref="H619:K619"/>
    <mergeCell ref="H621:K621"/>
    <mergeCell ref="H623:P623"/>
    <mergeCell ref="Q623:V623"/>
    <mergeCell ref="A624:F624"/>
    <mergeCell ref="H624:P624"/>
    <mergeCell ref="A602:V602"/>
    <mergeCell ref="G604:V605"/>
    <mergeCell ref="G607:V607"/>
    <mergeCell ref="G609:V614"/>
    <mergeCell ref="H616:K616"/>
    <mergeCell ref="H617:K617"/>
    <mergeCell ref="H583:P583"/>
    <mergeCell ref="A584:F584"/>
    <mergeCell ref="A585:F585"/>
    <mergeCell ref="A590:F590"/>
    <mergeCell ref="Q590:V590"/>
    <mergeCell ref="A591:F591"/>
    <mergeCell ref="Q591:V591"/>
    <mergeCell ref="G569:V574"/>
    <mergeCell ref="H576:K576"/>
    <mergeCell ref="H577:K577"/>
    <mergeCell ref="H578:K578"/>
    <mergeCell ref="H579:K579"/>
    <mergeCell ref="H581:K581"/>
    <mergeCell ref="A551:F551"/>
    <mergeCell ref="H551:P551"/>
    <mergeCell ref="Q551:V551"/>
    <mergeCell ref="A562:V562"/>
    <mergeCell ref="G564:V565"/>
    <mergeCell ref="G567:V567"/>
    <mergeCell ref="A545:F545"/>
    <mergeCell ref="H545:P545"/>
    <mergeCell ref="Q545:V545"/>
    <mergeCell ref="A550:F550"/>
    <mergeCell ref="H550:P550"/>
    <mergeCell ref="Q550:V550"/>
    <mergeCell ref="H539:K539"/>
    <mergeCell ref="H541:K541"/>
    <mergeCell ref="H543:P543"/>
    <mergeCell ref="Q543:V543"/>
    <mergeCell ref="A544:F544"/>
    <mergeCell ref="H544:P544"/>
    <mergeCell ref="G527:V532"/>
    <mergeCell ref="L533:N533"/>
    <mergeCell ref="L534:N534"/>
    <mergeCell ref="H536:K536"/>
    <mergeCell ref="H537:K537"/>
    <mergeCell ref="H538:K538"/>
    <mergeCell ref="Q510:V510"/>
    <mergeCell ref="A511:F511"/>
    <mergeCell ref="Q511:V511"/>
    <mergeCell ref="A520:V520"/>
    <mergeCell ref="G522:V523"/>
    <mergeCell ref="G525:V525"/>
    <mergeCell ref="H499:K499"/>
    <mergeCell ref="H501:K501"/>
    <mergeCell ref="H503:P503"/>
    <mergeCell ref="A504:F504"/>
    <mergeCell ref="A505:F505"/>
    <mergeCell ref="A510:F510"/>
    <mergeCell ref="G487:V492"/>
    <mergeCell ref="L493:N493"/>
    <mergeCell ref="L494:N494"/>
    <mergeCell ref="H496:K496"/>
    <mergeCell ref="H497:K497"/>
    <mergeCell ref="H498:K498"/>
    <mergeCell ref="A469:F469"/>
    <mergeCell ref="H469:P469"/>
    <mergeCell ref="Q469:V469"/>
    <mergeCell ref="A480:V480"/>
    <mergeCell ref="G482:V483"/>
    <mergeCell ref="G485:V485"/>
    <mergeCell ref="A463:F463"/>
    <mergeCell ref="H463:P463"/>
    <mergeCell ref="Q463:V463"/>
    <mergeCell ref="A468:F468"/>
    <mergeCell ref="H468:P468"/>
    <mergeCell ref="Q468:V468"/>
    <mergeCell ref="H456:K456"/>
    <mergeCell ref="H457:K457"/>
    <mergeCell ref="H459:K459"/>
    <mergeCell ref="H461:P461"/>
    <mergeCell ref="Q461:V461"/>
    <mergeCell ref="A462:F462"/>
    <mergeCell ref="H462:P462"/>
    <mergeCell ref="A441:V441"/>
    <mergeCell ref="G443:V444"/>
    <mergeCell ref="G446:V446"/>
    <mergeCell ref="G448:V452"/>
    <mergeCell ref="H454:K454"/>
    <mergeCell ref="H455:K455"/>
    <mergeCell ref="H422:P422"/>
    <mergeCell ref="A423:F423"/>
    <mergeCell ref="A424:F424"/>
    <mergeCell ref="A429:F429"/>
    <mergeCell ref="Q429:V429"/>
    <mergeCell ref="A430:F430"/>
    <mergeCell ref="Q430:V430"/>
    <mergeCell ref="G409:V413"/>
    <mergeCell ref="H415:K415"/>
    <mergeCell ref="H416:K416"/>
    <mergeCell ref="H417:K417"/>
    <mergeCell ref="H418:K418"/>
    <mergeCell ref="H420:K420"/>
    <mergeCell ref="A389:F389"/>
    <mergeCell ref="H389:P389"/>
    <mergeCell ref="Q389:V389"/>
    <mergeCell ref="A402:V402"/>
    <mergeCell ref="G404:V405"/>
    <mergeCell ref="G407:V407"/>
    <mergeCell ref="A383:F383"/>
    <mergeCell ref="H383:P383"/>
    <mergeCell ref="Q383:V383"/>
    <mergeCell ref="A388:F388"/>
    <mergeCell ref="H388:P388"/>
    <mergeCell ref="Q388:V388"/>
    <mergeCell ref="H376:K376"/>
    <mergeCell ref="H377:K377"/>
    <mergeCell ref="H379:K379"/>
    <mergeCell ref="H381:P381"/>
    <mergeCell ref="Q381:V381"/>
    <mergeCell ref="A382:F382"/>
    <mergeCell ref="H382:P382"/>
    <mergeCell ref="A361:V361"/>
    <mergeCell ref="G363:V364"/>
    <mergeCell ref="G366:V366"/>
    <mergeCell ref="G368:V372"/>
    <mergeCell ref="H374:K374"/>
    <mergeCell ref="H375:K375"/>
    <mergeCell ref="A349:F349"/>
    <mergeCell ref="H349:P349"/>
    <mergeCell ref="Q349:V349"/>
    <mergeCell ref="A350:F350"/>
    <mergeCell ref="H350:P350"/>
    <mergeCell ref="Q350:V350"/>
    <mergeCell ref="H337:K337"/>
    <mergeCell ref="H338:K338"/>
    <mergeCell ref="H340:K340"/>
    <mergeCell ref="H342:P342"/>
    <mergeCell ref="A343:F343"/>
    <mergeCell ref="A344:F344"/>
    <mergeCell ref="A322:V322"/>
    <mergeCell ref="G324:V325"/>
    <mergeCell ref="G327:V327"/>
    <mergeCell ref="G329:V333"/>
    <mergeCell ref="H335:K335"/>
    <mergeCell ref="H336:K336"/>
    <mergeCell ref="A308:F308"/>
    <mergeCell ref="H308:P308"/>
    <mergeCell ref="Q308:V308"/>
    <mergeCell ref="A309:F309"/>
    <mergeCell ref="H309:P309"/>
    <mergeCell ref="Q309:V309"/>
    <mergeCell ref="H301:P301"/>
    <mergeCell ref="Q301:V301"/>
    <mergeCell ref="A302:F302"/>
    <mergeCell ref="H302:P302"/>
    <mergeCell ref="A303:F303"/>
    <mergeCell ref="H303:P303"/>
    <mergeCell ref="Q303:V303"/>
    <mergeCell ref="G288:V292"/>
    <mergeCell ref="H294:K294"/>
    <mergeCell ref="H295:K295"/>
    <mergeCell ref="H296:K296"/>
    <mergeCell ref="H297:K297"/>
    <mergeCell ref="H299:K299"/>
    <mergeCell ref="A270:F270"/>
    <mergeCell ref="H270:P270"/>
    <mergeCell ref="Q270:V270"/>
    <mergeCell ref="A281:V281"/>
    <mergeCell ref="G283:V284"/>
    <mergeCell ref="G286:V286"/>
    <mergeCell ref="H262:P262"/>
    <mergeCell ref="A263:F263"/>
    <mergeCell ref="A264:F264"/>
    <mergeCell ref="A269:F269"/>
    <mergeCell ref="H269:P269"/>
    <mergeCell ref="Q269:V269"/>
    <mergeCell ref="G249:V253"/>
    <mergeCell ref="H255:K255"/>
    <mergeCell ref="H256:K256"/>
    <mergeCell ref="H257:K257"/>
    <mergeCell ref="H258:K258"/>
    <mergeCell ref="H260:K260"/>
    <mergeCell ref="A230:F230"/>
    <mergeCell ref="H230:P230"/>
    <mergeCell ref="Q230:V230"/>
    <mergeCell ref="A242:V242"/>
    <mergeCell ref="G244:V245"/>
    <mergeCell ref="G247:V247"/>
    <mergeCell ref="A224:F224"/>
    <mergeCell ref="H224:P224"/>
    <mergeCell ref="Q224:V224"/>
    <mergeCell ref="A229:F229"/>
    <mergeCell ref="H229:P229"/>
    <mergeCell ref="Q229:V229"/>
    <mergeCell ref="H217:K217"/>
    <mergeCell ref="H218:K218"/>
    <mergeCell ref="H220:K220"/>
    <mergeCell ref="H222:P222"/>
    <mergeCell ref="Q222:V222"/>
    <mergeCell ref="A223:F223"/>
    <mergeCell ref="H223:P223"/>
    <mergeCell ref="A202:V202"/>
    <mergeCell ref="G204:V205"/>
    <mergeCell ref="G207:V207"/>
    <mergeCell ref="G209:V213"/>
    <mergeCell ref="H215:K215"/>
    <mergeCell ref="H216:K216"/>
    <mergeCell ref="A188:F188"/>
    <mergeCell ref="H188:P188"/>
    <mergeCell ref="Q188:V188"/>
    <mergeCell ref="A189:F189"/>
    <mergeCell ref="H189:P189"/>
    <mergeCell ref="Q189:V189"/>
    <mergeCell ref="H176:K176"/>
    <mergeCell ref="H177:K177"/>
    <mergeCell ref="H179:K179"/>
    <mergeCell ref="H181:P181"/>
    <mergeCell ref="A182:F182"/>
    <mergeCell ref="A183:F183"/>
    <mergeCell ref="A161:V161"/>
    <mergeCell ref="G163:V164"/>
    <mergeCell ref="G166:V166"/>
    <mergeCell ref="G168:V172"/>
    <mergeCell ref="H174:K174"/>
    <mergeCell ref="H175:K175"/>
    <mergeCell ref="A150:F150"/>
    <mergeCell ref="H150:P150"/>
    <mergeCell ref="Q150:V150"/>
    <mergeCell ref="A151:F151"/>
    <mergeCell ref="H151:P151"/>
    <mergeCell ref="Q151:V151"/>
    <mergeCell ref="H143:P143"/>
    <mergeCell ref="Q143:V143"/>
    <mergeCell ref="A144:F144"/>
    <mergeCell ref="H144:P144"/>
    <mergeCell ref="A145:F145"/>
    <mergeCell ref="H145:P145"/>
    <mergeCell ref="Q145:V145"/>
    <mergeCell ref="G130:V134"/>
    <mergeCell ref="H136:K136"/>
    <mergeCell ref="H137:K137"/>
    <mergeCell ref="H138:K138"/>
    <mergeCell ref="H139:K139"/>
    <mergeCell ref="H141:K141"/>
    <mergeCell ref="A111:F111"/>
    <mergeCell ref="H111:P111"/>
    <mergeCell ref="Q111:V111"/>
    <mergeCell ref="A123:V123"/>
    <mergeCell ref="G125:V126"/>
    <mergeCell ref="G128:V128"/>
    <mergeCell ref="H103:P103"/>
    <mergeCell ref="A104:F104"/>
    <mergeCell ref="A105:F105"/>
    <mergeCell ref="A110:F110"/>
    <mergeCell ref="H110:P110"/>
    <mergeCell ref="Q110:V110"/>
    <mergeCell ref="G90:V94"/>
    <mergeCell ref="H96:K96"/>
    <mergeCell ref="H97:K97"/>
    <mergeCell ref="H98:K98"/>
    <mergeCell ref="H99:K99"/>
    <mergeCell ref="H101:K101"/>
    <mergeCell ref="A73:F73"/>
    <mergeCell ref="H73:P73"/>
    <mergeCell ref="Q73:V73"/>
    <mergeCell ref="A83:V83"/>
    <mergeCell ref="G85:V86"/>
    <mergeCell ref="G88:V88"/>
    <mergeCell ref="A67:F67"/>
    <mergeCell ref="H67:P67"/>
    <mergeCell ref="Q67:V67"/>
    <mergeCell ref="A72:F72"/>
    <mergeCell ref="H72:P72"/>
    <mergeCell ref="Q72:V72"/>
    <mergeCell ref="H60:K60"/>
    <mergeCell ref="H61:K61"/>
    <mergeCell ref="H63:K63"/>
    <mergeCell ref="H65:P65"/>
    <mergeCell ref="Q65:V65"/>
    <mergeCell ref="A66:F66"/>
    <mergeCell ref="H66:P66"/>
    <mergeCell ref="Q66:V66"/>
    <mergeCell ref="A45:V45"/>
    <mergeCell ref="G47:V48"/>
    <mergeCell ref="G50:V50"/>
    <mergeCell ref="G52:V56"/>
    <mergeCell ref="H58:K58"/>
    <mergeCell ref="H59:K59"/>
    <mergeCell ref="A32:E32"/>
    <mergeCell ref="G32:K32"/>
    <mergeCell ref="R32:V32"/>
    <mergeCell ref="A33:E33"/>
    <mergeCell ref="G33:K33"/>
    <mergeCell ref="R33:V33"/>
    <mergeCell ref="Q25:V25"/>
    <mergeCell ref="A27:F27"/>
    <mergeCell ref="H27:P27"/>
    <mergeCell ref="A28:F28"/>
    <mergeCell ref="H28:P28"/>
    <mergeCell ref="Q28:V28"/>
    <mergeCell ref="L32:Q32"/>
    <mergeCell ref="H18:K18"/>
    <mergeCell ref="H19:K19"/>
    <mergeCell ref="H20:K20"/>
    <mergeCell ref="H21:K21"/>
    <mergeCell ref="H23:K23"/>
    <mergeCell ref="H25:P25"/>
    <mergeCell ref="F4:G4"/>
    <mergeCell ref="A7:V7"/>
    <mergeCell ref="G9:V9"/>
    <mergeCell ref="G10:V10"/>
    <mergeCell ref="G11:V11"/>
    <mergeCell ref="G13:V17"/>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95"/>
  <sheetViews>
    <sheetView topLeftCell="A4" workbookViewId="0">
      <selection activeCell="A3" sqref="A3:V3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26.25" customHeight="1" x14ac:dyDescent="0.25">
      <c r="A3" s="2">
        <f ca="1">+G13+A3:V17A3:V2+A3:V56</f>
        <v>0</v>
      </c>
      <c r="B3" s="2"/>
      <c r="C3" s="2" t="s">
        <v>88</v>
      </c>
      <c r="D3" s="2"/>
      <c r="E3" s="44"/>
      <c r="F3" s="3" t="s">
        <v>152</v>
      </c>
      <c r="G3" s="2"/>
      <c r="H3" s="2"/>
      <c r="I3" s="2"/>
      <c r="J3" s="2"/>
      <c r="K3" s="2"/>
      <c r="L3" s="2"/>
      <c r="M3" s="2"/>
      <c r="N3" s="2"/>
      <c r="O3" s="2"/>
      <c r="P3" s="2" t="s">
        <v>1</v>
      </c>
      <c r="Q3" s="2"/>
      <c r="R3" s="2" t="s">
        <v>2</v>
      </c>
      <c r="S3" s="2"/>
      <c r="T3" s="2"/>
      <c r="U3" s="2"/>
      <c r="V3" s="2"/>
    </row>
    <row r="4" spans="1:31" ht="15" x14ac:dyDescent="0.25">
      <c r="A4" s="2" t="s">
        <v>3</v>
      </c>
      <c r="B4" s="2"/>
      <c r="C4" s="2"/>
      <c r="D4" s="2"/>
      <c r="E4" s="44"/>
      <c r="F4" s="69">
        <v>2017</v>
      </c>
      <c r="G4" s="69"/>
      <c r="H4" s="2"/>
      <c r="I4" s="2"/>
      <c r="J4" s="2"/>
      <c r="K4" s="2"/>
      <c r="L4" s="2"/>
      <c r="M4" s="2"/>
      <c r="N4" s="2"/>
      <c r="O4" s="2"/>
      <c r="P4" s="2" t="s">
        <v>4</v>
      </c>
      <c r="Q4" s="2"/>
      <c r="R4" s="2" t="s">
        <v>2</v>
      </c>
      <c r="S4" s="2"/>
      <c r="T4" s="2"/>
      <c r="U4" s="2"/>
      <c r="V4" s="2"/>
    </row>
    <row r="5" spans="1:31" x14ac:dyDescent="0.2">
      <c r="A5" s="2"/>
      <c r="B5" s="2"/>
      <c r="C5" s="2"/>
      <c r="D5" s="2"/>
      <c r="E5" s="2"/>
      <c r="F5" s="2"/>
      <c r="G5" s="2"/>
      <c r="H5" s="2"/>
      <c r="I5" s="2"/>
      <c r="J5" s="2"/>
      <c r="K5" s="2"/>
      <c r="L5" s="2"/>
      <c r="M5" s="2"/>
      <c r="N5" s="2"/>
      <c r="O5" s="2"/>
      <c r="P5" s="2"/>
      <c r="Q5" s="2"/>
      <c r="R5" s="2"/>
      <c r="S5" s="2"/>
      <c r="T5" s="2"/>
      <c r="U5" s="2"/>
      <c r="V5" s="2"/>
      <c r="X5" s="1">
        <f>736428+285000</f>
        <v>1021428</v>
      </c>
    </row>
    <row r="6" spans="1:31" x14ac:dyDescent="0.2">
      <c r="A6" s="2"/>
      <c r="B6" s="2"/>
      <c r="C6" s="2"/>
      <c r="D6" s="2"/>
      <c r="E6" s="2"/>
      <c r="F6" s="2"/>
      <c r="G6" s="2"/>
      <c r="H6" s="2"/>
      <c r="I6" s="2"/>
      <c r="J6" s="2"/>
      <c r="K6" s="2"/>
      <c r="L6" s="2"/>
      <c r="M6" s="2"/>
      <c r="N6" s="2"/>
      <c r="O6" s="2"/>
      <c r="P6" s="2"/>
      <c r="Q6" s="2"/>
      <c r="R6" s="2"/>
      <c r="S6" s="2"/>
      <c r="T6" s="2"/>
      <c r="U6" s="2"/>
      <c r="V6" s="2"/>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8" spans="1:31" x14ac:dyDescent="0.2">
      <c r="A8" s="2"/>
      <c r="B8" s="2"/>
      <c r="C8" s="2"/>
      <c r="D8" s="2"/>
      <c r="E8" s="2"/>
      <c r="F8" s="2"/>
      <c r="G8" s="2"/>
      <c r="H8" s="2"/>
      <c r="I8" s="2"/>
      <c r="J8" s="2"/>
      <c r="K8" s="2"/>
      <c r="L8" s="2"/>
      <c r="M8" s="2"/>
      <c r="N8" s="2"/>
      <c r="O8" s="2"/>
      <c r="P8" s="2"/>
      <c r="Q8" s="2"/>
      <c r="R8" s="2"/>
      <c r="S8" s="2"/>
      <c r="T8" s="2"/>
      <c r="U8" s="2"/>
      <c r="V8" s="2"/>
    </row>
    <row r="9" spans="1:31" ht="8.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155</v>
      </c>
      <c r="H10" s="73"/>
      <c r="I10" s="73"/>
      <c r="J10" s="73"/>
      <c r="K10" s="73"/>
      <c r="L10" s="73"/>
      <c r="M10" s="73"/>
      <c r="N10" s="73"/>
      <c r="O10" s="73"/>
      <c r="P10" s="73"/>
      <c r="Q10" s="73"/>
      <c r="R10" s="73"/>
      <c r="S10" s="73"/>
      <c r="T10" s="73"/>
      <c r="U10" s="73"/>
      <c r="V10" s="73"/>
    </row>
    <row r="11" spans="1:31" x14ac:dyDescent="0.2">
      <c r="A11" s="5"/>
      <c r="B11" s="5"/>
      <c r="C11" s="5"/>
      <c r="D11" s="5"/>
      <c r="E11" s="5"/>
      <c r="F11" s="6"/>
      <c r="G11" s="77" t="s">
        <v>92</v>
      </c>
      <c r="H11" s="77"/>
      <c r="I11" s="77"/>
      <c r="J11" s="77"/>
      <c r="K11" s="77"/>
      <c r="L11" s="77"/>
      <c r="M11" s="77"/>
      <c r="N11" s="77"/>
      <c r="O11" s="77"/>
      <c r="P11" s="77"/>
      <c r="Q11" s="77"/>
      <c r="R11" s="77"/>
      <c r="S11" s="77"/>
      <c r="T11" s="77"/>
      <c r="U11" s="77"/>
      <c r="V11" s="77"/>
    </row>
    <row r="12" spans="1:31" ht="15.75" customHeight="1" x14ac:dyDescent="0.2">
      <c r="A12" s="5"/>
      <c r="B12" s="5"/>
      <c r="C12" s="5"/>
      <c r="D12" s="5"/>
      <c r="E12" s="5"/>
      <c r="F12" s="5"/>
      <c r="G12" s="2"/>
      <c r="H12" s="2"/>
      <c r="I12" s="2"/>
      <c r="J12" s="2"/>
      <c r="K12" s="2"/>
      <c r="L12" s="2"/>
      <c r="M12" s="2"/>
      <c r="N12" s="2"/>
      <c r="O12" s="2"/>
      <c r="P12" s="2"/>
      <c r="Q12" s="2"/>
      <c r="R12" s="2"/>
      <c r="S12" s="2"/>
      <c r="T12" s="2"/>
      <c r="U12" s="2"/>
      <c r="V12" s="2"/>
    </row>
    <row r="13" spans="1:31" ht="18" customHeight="1" x14ac:dyDescent="0.2">
      <c r="A13" s="5" t="s">
        <v>9</v>
      </c>
      <c r="B13" s="5"/>
      <c r="C13" s="5"/>
      <c r="D13" s="5"/>
      <c r="E13" s="5"/>
      <c r="F13" s="6" t="s">
        <v>2</v>
      </c>
      <c r="G13" s="105" t="s">
        <v>156</v>
      </c>
      <c r="H13" s="105"/>
      <c r="I13" s="105"/>
      <c r="J13" s="105"/>
      <c r="K13" s="105"/>
      <c r="L13" s="105"/>
      <c r="M13" s="105"/>
      <c r="N13" s="105"/>
      <c r="O13" s="105"/>
      <c r="P13" s="105"/>
      <c r="Q13" s="105"/>
      <c r="R13" s="105"/>
      <c r="S13" s="105"/>
      <c r="T13" s="105"/>
      <c r="U13" s="105"/>
      <c r="V13" s="105"/>
    </row>
    <row r="14" spans="1:31" x14ac:dyDescent="0.2">
      <c r="A14" s="5"/>
      <c r="B14" s="5"/>
      <c r="C14" s="5"/>
      <c r="D14" s="5"/>
      <c r="E14" s="5"/>
      <c r="F14" s="6"/>
      <c r="G14" s="105"/>
      <c r="H14" s="105"/>
      <c r="I14" s="105"/>
      <c r="J14" s="105"/>
      <c r="K14" s="105"/>
      <c r="L14" s="105"/>
      <c r="M14" s="105"/>
      <c r="N14" s="105"/>
      <c r="O14" s="105"/>
      <c r="P14" s="105"/>
      <c r="Q14" s="105"/>
      <c r="R14" s="105"/>
      <c r="S14" s="105"/>
      <c r="T14" s="105"/>
      <c r="U14" s="105"/>
      <c r="V14" s="105"/>
    </row>
    <row r="15" spans="1:31" x14ac:dyDescent="0.2">
      <c r="A15" s="5"/>
      <c r="B15" s="5"/>
      <c r="C15" s="5"/>
      <c r="D15" s="5"/>
      <c r="E15" s="5"/>
      <c r="F15" s="6"/>
      <c r="G15" s="105"/>
      <c r="H15" s="105"/>
      <c r="I15" s="105"/>
      <c r="J15" s="105"/>
      <c r="K15" s="105"/>
      <c r="L15" s="105"/>
      <c r="M15" s="105"/>
      <c r="N15" s="105"/>
      <c r="O15" s="105"/>
      <c r="P15" s="105"/>
      <c r="Q15" s="105"/>
      <c r="R15" s="105"/>
      <c r="S15" s="105"/>
      <c r="T15" s="105"/>
      <c r="U15" s="105"/>
      <c r="V15" s="105"/>
    </row>
    <row r="16" spans="1:31" x14ac:dyDescent="0.2">
      <c r="A16" s="2"/>
      <c r="B16" s="2"/>
      <c r="C16" s="2"/>
      <c r="D16" s="2"/>
      <c r="E16" s="2"/>
      <c r="F16" s="2"/>
      <c r="G16" s="105"/>
      <c r="H16" s="105"/>
      <c r="I16" s="105"/>
      <c r="J16" s="105"/>
      <c r="K16" s="105"/>
      <c r="L16" s="105"/>
      <c r="M16" s="105"/>
      <c r="N16" s="105"/>
      <c r="O16" s="105"/>
      <c r="P16" s="105"/>
      <c r="Q16" s="105"/>
      <c r="R16" s="105"/>
      <c r="S16" s="105"/>
      <c r="T16" s="105"/>
      <c r="U16" s="105"/>
      <c r="V16" s="105"/>
      <c r="AE16" s="1">
        <v>1687500</v>
      </c>
    </row>
    <row r="17" spans="1:22" ht="12.75" customHeight="1" x14ac:dyDescent="0.2">
      <c r="A17" s="2"/>
      <c r="B17" s="2"/>
      <c r="C17" s="2"/>
      <c r="D17" s="2"/>
      <c r="E17" s="2"/>
      <c r="F17" s="2"/>
      <c r="G17" s="105"/>
      <c r="H17" s="105"/>
      <c r="I17" s="105"/>
      <c r="J17" s="105"/>
      <c r="K17" s="105"/>
      <c r="L17" s="105"/>
      <c r="M17" s="105"/>
      <c r="N17" s="105"/>
      <c r="O17" s="105"/>
      <c r="P17" s="105"/>
      <c r="Q17" s="105"/>
      <c r="R17" s="105"/>
      <c r="S17" s="105"/>
      <c r="T17" s="105"/>
      <c r="U17" s="105"/>
      <c r="V17" s="105"/>
    </row>
    <row r="18" spans="1:22" ht="16.5" customHeight="1" x14ac:dyDescent="0.25">
      <c r="A18" s="2" t="s">
        <v>10</v>
      </c>
      <c r="B18" s="2"/>
      <c r="C18" s="2"/>
      <c r="D18" s="2"/>
      <c r="E18" s="2"/>
      <c r="F18" s="32" t="s">
        <v>2</v>
      </c>
      <c r="G18" s="2" t="s">
        <v>96</v>
      </c>
      <c r="H18" s="75">
        <v>16125200</v>
      </c>
      <c r="I18" s="75"/>
      <c r="J18" s="75"/>
      <c r="K18" s="75"/>
      <c r="L18" s="17"/>
      <c r="M18" s="17"/>
      <c r="N18" s="2"/>
      <c r="O18" s="2"/>
      <c r="P18" s="2"/>
      <c r="Q18" s="2"/>
      <c r="R18" s="2"/>
      <c r="S18" s="2"/>
      <c r="T18" s="2"/>
      <c r="U18" s="2"/>
      <c r="V18" s="2"/>
    </row>
    <row r="19" spans="1:22" ht="15" x14ac:dyDescent="0.2">
      <c r="A19" s="2" t="s">
        <v>12</v>
      </c>
      <c r="B19" s="2"/>
      <c r="C19" s="2"/>
      <c r="D19" s="2"/>
      <c r="E19" s="2"/>
      <c r="F19" s="32" t="s">
        <v>2</v>
      </c>
      <c r="G19" s="2" t="s">
        <v>11</v>
      </c>
      <c r="H19" s="106">
        <v>0</v>
      </c>
      <c r="I19" s="106"/>
      <c r="J19" s="106"/>
      <c r="K19" s="106"/>
      <c r="L19" s="18"/>
      <c r="M19" s="18"/>
      <c r="N19" s="2"/>
      <c r="O19" s="2"/>
      <c r="P19" s="2"/>
      <c r="Q19" s="2"/>
      <c r="R19" s="2"/>
      <c r="S19" s="2"/>
      <c r="T19" s="2"/>
      <c r="U19" s="2"/>
      <c r="V19" s="2"/>
    </row>
    <row r="20" spans="1:22" ht="18" customHeight="1" x14ac:dyDescent="0.25">
      <c r="A20" s="2" t="s">
        <v>13</v>
      </c>
      <c r="B20" s="2"/>
      <c r="C20" s="2"/>
      <c r="D20" s="2"/>
      <c r="E20" s="2"/>
      <c r="F20" s="32" t="s">
        <v>2</v>
      </c>
      <c r="G20" s="2" t="s">
        <v>11</v>
      </c>
      <c r="H20" s="64">
        <f>H18-H19</f>
        <v>16125200</v>
      </c>
      <c r="I20" s="64"/>
      <c r="J20" s="64"/>
      <c r="K20" s="64"/>
      <c r="L20" s="18"/>
      <c r="M20" s="18"/>
      <c r="N20" s="2"/>
      <c r="O20" s="2"/>
      <c r="P20" s="2"/>
      <c r="Q20" s="2"/>
      <c r="R20" s="2"/>
      <c r="S20" s="2"/>
      <c r="T20" s="2"/>
      <c r="U20" s="2"/>
      <c r="V20" s="2"/>
    </row>
    <row r="21" spans="1:22" ht="13.5" customHeight="1" x14ac:dyDescent="0.2">
      <c r="A21" s="2" t="s">
        <v>14</v>
      </c>
      <c r="B21" s="2"/>
      <c r="C21" s="2"/>
      <c r="D21" s="2"/>
      <c r="E21" s="2"/>
      <c r="F21" s="32" t="s">
        <v>2</v>
      </c>
      <c r="G21" s="2" t="s">
        <v>11</v>
      </c>
      <c r="H21" s="65">
        <v>0</v>
      </c>
      <c r="I21" s="65"/>
      <c r="J21" s="65"/>
      <c r="K21" s="65"/>
      <c r="L21" s="2"/>
      <c r="M21" s="2"/>
      <c r="N21" s="2"/>
      <c r="O21" s="2"/>
      <c r="P21" s="2"/>
      <c r="Q21" s="2"/>
      <c r="R21" s="2"/>
      <c r="S21" s="2"/>
      <c r="T21" s="2"/>
      <c r="U21" s="2"/>
      <c r="V21" s="2"/>
    </row>
    <row r="22" spans="1:22" ht="4.5" customHeight="1" x14ac:dyDescent="0.25">
      <c r="A22" s="2"/>
      <c r="B22" s="2"/>
      <c r="C22" s="2"/>
      <c r="D22" s="2"/>
      <c r="E22" s="2"/>
      <c r="F22" s="2"/>
      <c r="G22" s="2"/>
      <c r="H22" s="10"/>
      <c r="I22" s="10"/>
      <c r="J22" s="10"/>
      <c r="K22" s="10"/>
      <c r="L22" s="2"/>
      <c r="M22" s="2"/>
      <c r="N22" s="2"/>
      <c r="O22" s="2"/>
      <c r="P22" s="2"/>
      <c r="Q22" s="2"/>
      <c r="R22" s="2"/>
      <c r="S22" s="2"/>
      <c r="T22" s="2"/>
      <c r="U22" s="2"/>
      <c r="V22" s="2"/>
    </row>
    <row r="23" spans="1:22" ht="14.25" x14ac:dyDescent="0.2">
      <c r="A23" s="5" t="s">
        <v>15</v>
      </c>
      <c r="B23" s="5"/>
      <c r="C23" s="5"/>
      <c r="D23" s="5"/>
      <c r="E23" s="5"/>
      <c r="F23" s="6" t="s">
        <v>2</v>
      </c>
      <c r="G23" s="5" t="s">
        <v>11</v>
      </c>
      <c r="H23" s="104">
        <f>H20-H21</f>
        <v>16125200</v>
      </c>
      <c r="I23" s="104"/>
      <c r="J23" s="104"/>
      <c r="K23" s="104"/>
      <c r="L23" s="17"/>
      <c r="M23" s="17"/>
      <c r="N23" s="2"/>
      <c r="O23" s="2"/>
      <c r="P23" s="2"/>
      <c r="Q23" s="2"/>
      <c r="R23" s="2"/>
      <c r="S23" s="2"/>
      <c r="T23" s="2"/>
      <c r="U23" s="2"/>
      <c r="V23" s="2"/>
    </row>
    <row r="24" spans="1:22" x14ac:dyDescent="0.2">
      <c r="A24" s="2"/>
      <c r="B24" s="2"/>
      <c r="C24" s="2"/>
      <c r="D24" s="2"/>
      <c r="E24" s="2"/>
      <c r="F24" s="32"/>
      <c r="G24" s="32"/>
      <c r="H24" s="2"/>
      <c r="I24" s="38"/>
      <c r="J24" s="38"/>
      <c r="K24" s="38"/>
      <c r="L24" s="38"/>
      <c r="M24" s="38"/>
      <c r="N24" s="2"/>
      <c r="O24" s="2"/>
      <c r="P24" s="2"/>
      <c r="Q24" s="2"/>
      <c r="R24" s="2"/>
      <c r="S24" s="2"/>
      <c r="T24" s="2"/>
      <c r="U24" s="2"/>
      <c r="V24" s="2"/>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c r="Q27" s="2"/>
      <c r="R27" s="2"/>
      <c r="S27" s="2"/>
      <c r="T27" s="2"/>
      <c r="U27" s="2"/>
      <c r="V27" s="2"/>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c r="Q29" s="2"/>
      <c r="R29" s="2"/>
      <c r="S29" s="2"/>
      <c r="T29" s="2"/>
      <c r="U29" s="2"/>
      <c r="V29" s="2"/>
    </row>
    <row r="30" spans="1:22" ht="15" customHeight="1" x14ac:dyDescent="0.2">
      <c r="A30" s="2"/>
      <c r="B30" s="2"/>
      <c r="C30" s="2"/>
      <c r="D30" s="2"/>
      <c r="E30" s="2"/>
      <c r="F30" s="2"/>
      <c r="G30" s="2"/>
      <c r="H30" s="2"/>
      <c r="I30" s="2"/>
      <c r="J30" s="2"/>
      <c r="K30" s="2"/>
      <c r="L30" s="2"/>
      <c r="M30" s="2"/>
      <c r="N30" s="2"/>
      <c r="O30" s="2"/>
      <c r="P30" s="2"/>
      <c r="Q30" s="2"/>
      <c r="R30" s="2"/>
      <c r="S30" s="2"/>
      <c r="T30" s="2"/>
      <c r="U30" s="2"/>
      <c r="V30" s="2"/>
    </row>
    <row r="31" spans="1:22" ht="18" customHeight="1" x14ac:dyDescent="0.2">
      <c r="A31" s="2"/>
      <c r="B31" s="2"/>
      <c r="C31" s="2"/>
      <c r="D31" s="2"/>
      <c r="E31" s="2"/>
      <c r="F31" s="2"/>
      <c r="G31" s="2"/>
      <c r="H31" s="2"/>
      <c r="I31" s="2"/>
      <c r="J31" s="2"/>
      <c r="K31" s="2"/>
      <c r="L31" s="2"/>
      <c r="M31" s="2"/>
      <c r="N31" s="2"/>
      <c r="O31" s="2"/>
      <c r="P31" s="2"/>
      <c r="Q31" s="2"/>
      <c r="R31" s="2"/>
      <c r="S31" s="2"/>
      <c r="T31" s="2"/>
      <c r="U31" s="2"/>
      <c r="V31" s="2"/>
    </row>
    <row r="32" spans="1:22" x14ac:dyDescent="0.2">
      <c r="A32" s="76" t="s">
        <v>115</v>
      </c>
      <c r="B32" s="76"/>
      <c r="C32" s="76"/>
      <c r="D32" s="76"/>
      <c r="E32" s="76"/>
      <c r="F32" s="45"/>
      <c r="G32" s="76" t="s">
        <v>114</v>
      </c>
      <c r="H32" s="76"/>
      <c r="I32" s="76"/>
      <c r="J32" s="76"/>
      <c r="K32" s="76"/>
      <c r="L32" s="43"/>
      <c r="M32" s="46" t="s">
        <v>109</v>
      </c>
      <c r="N32" s="43"/>
      <c r="O32" s="43"/>
      <c r="P32" s="43"/>
      <c r="Q32" s="2"/>
      <c r="R32" s="76" t="s">
        <v>154</v>
      </c>
      <c r="S32" s="76"/>
      <c r="T32" s="76"/>
      <c r="U32" s="76"/>
      <c r="V32" s="76"/>
    </row>
    <row r="33" spans="1:22" ht="15.75" customHeight="1" x14ac:dyDescent="0.2">
      <c r="A33" s="76" t="s">
        <v>108</v>
      </c>
      <c r="B33" s="76"/>
      <c r="C33" s="76"/>
      <c r="D33" s="76"/>
      <c r="E33" s="76"/>
      <c r="F33" s="2"/>
      <c r="G33" s="76" t="s">
        <v>111</v>
      </c>
      <c r="H33" s="76"/>
      <c r="I33" s="76"/>
      <c r="J33" s="76"/>
      <c r="K33" s="76"/>
      <c r="L33" s="67" t="s">
        <v>153</v>
      </c>
      <c r="M33" s="67"/>
      <c r="N33" s="67"/>
      <c r="O33" s="67"/>
      <c r="P33" s="67"/>
      <c r="Q33" s="67"/>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ENAM BELAS JUTA SERATUS DUA PULUH LIMA RIBU DUA RATUS RUPIAH=====</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 xml:space="preserve">Pembayaran Belanja Perjalanan Dinas Luar Daerah Tim Narasumber Dari Luar Pulau Kalimantan ke Kalimantan Selatan selama 3(tiga) hari kegiatan Ekspose Akhir 'Kajian Geo Park Pegunungan Meratus' An. Nur Arief Nugroho,ST, MT, dkk (4 orang) (Rincian Terlampir). </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16125200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16125200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16125200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ENAM BELAS JUTA SERATUS DUA PULUH LIMA RIBU DUA RATUS RUPIAH=====</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16125200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16125200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ENAM BELAS JUTA SERATUS DUA PULUH LIMA RIBU DUA RATUS RUPIAH=====</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16125200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16125200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6">
    <mergeCell ref="H18:K18"/>
    <mergeCell ref="H19:K19"/>
    <mergeCell ref="H20:K20"/>
    <mergeCell ref="H21:K21"/>
    <mergeCell ref="H23:K23"/>
    <mergeCell ref="H25:P25"/>
    <mergeCell ref="F4:G4"/>
    <mergeCell ref="A7:V7"/>
    <mergeCell ref="G9:V9"/>
    <mergeCell ref="G10:V10"/>
    <mergeCell ref="G11:V11"/>
    <mergeCell ref="G13:V17"/>
    <mergeCell ref="A32:E32"/>
    <mergeCell ref="G32:K32"/>
    <mergeCell ref="R32:V32"/>
    <mergeCell ref="A33:E33"/>
    <mergeCell ref="G33:K33"/>
    <mergeCell ref="R33:V33"/>
    <mergeCell ref="Q25:V25"/>
    <mergeCell ref="A27:F27"/>
    <mergeCell ref="H27:P27"/>
    <mergeCell ref="A28:F28"/>
    <mergeCell ref="H28:P28"/>
    <mergeCell ref="Q28:V28"/>
    <mergeCell ref="L33:Q33"/>
    <mergeCell ref="H60:K60"/>
    <mergeCell ref="H61:K61"/>
    <mergeCell ref="H63:K63"/>
    <mergeCell ref="H65:P65"/>
    <mergeCell ref="Q65:V65"/>
    <mergeCell ref="A66:F66"/>
    <mergeCell ref="H66:P66"/>
    <mergeCell ref="Q66:V66"/>
    <mergeCell ref="A45:V45"/>
    <mergeCell ref="G47:V48"/>
    <mergeCell ref="G50:V50"/>
    <mergeCell ref="G52:V56"/>
    <mergeCell ref="H58:K58"/>
    <mergeCell ref="H59:K59"/>
    <mergeCell ref="A73:F73"/>
    <mergeCell ref="H73:P73"/>
    <mergeCell ref="Q73:V73"/>
    <mergeCell ref="A83:V83"/>
    <mergeCell ref="G85:V86"/>
    <mergeCell ref="G88:V88"/>
    <mergeCell ref="A67:F67"/>
    <mergeCell ref="H67:P67"/>
    <mergeCell ref="Q67:V67"/>
    <mergeCell ref="A72:F72"/>
    <mergeCell ref="H72:P72"/>
    <mergeCell ref="Q72:V72"/>
    <mergeCell ref="H103:P103"/>
    <mergeCell ref="A104:F104"/>
    <mergeCell ref="A105:F105"/>
    <mergeCell ref="A110:F110"/>
    <mergeCell ref="H110:P110"/>
    <mergeCell ref="Q110:V110"/>
    <mergeCell ref="G90:V94"/>
    <mergeCell ref="H96:K96"/>
    <mergeCell ref="H97:K97"/>
    <mergeCell ref="H98:K98"/>
    <mergeCell ref="H99:K99"/>
    <mergeCell ref="H101:K101"/>
    <mergeCell ref="G130:V134"/>
    <mergeCell ref="H136:K136"/>
    <mergeCell ref="H137:K137"/>
    <mergeCell ref="H138:K138"/>
    <mergeCell ref="H139:K139"/>
    <mergeCell ref="H141:K141"/>
    <mergeCell ref="A111:F111"/>
    <mergeCell ref="H111:P111"/>
    <mergeCell ref="Q111:V111"/>
    <mergeCell ref="A123:V123"/>
    <mergeCell ref="G125:V126"/>
    <mergeCell ref="G128:V128"/>
    <mergeCell ref="A150:F150"/>
    <mergeCell ref="H150:P150"/>
    <mergeCell ref="Q150:V150"/>
    <mergeCell ref="A151:F151"/>
    <mergeCell ref="H151:P151"/>
    <mergeCell ref="Q151:V151"/>
    <mergeCell ref="H143:P143"/>
    <mergeCell ref="Q143:V143"/>
    <mergeCell ref="A144:F144"/>
    <mergeCell ref="H144:P144"/>
    <mergeCell ref="A145:F145"/>
    <mergeCell ref="H145:P145"/>
    <mergeCell ref="Q145:V145"/>
    <mergeCell ref="H176:K176"/>
    <mergeCell ref="H177:K177"/>
    <mergeCell ref="H179:K179"/>
    <mergeCell ref="H181:P181"/>
    <mergeCell ref="A182:F182"/>
    <mergeCell ref="A183:F183"/>
    <mergeCell ref="A161:V161"/>
    <mergeCell ref="G163:V164"/>
    <mergeCell ref="G166:V166"/>
    <mergeCell ref="G168:V172"/>
    <mergeCell ref="H174:K174"/>
    <mergeCell ref="H175:K175"/>
    <mergeCell ref="A202:V202"/>
    <mergeCell ref="G204:V205"/>
    <mergeCell ref="G207:V207"/>
    <mergeCell ref="G209:V213"/>
    <mergeCell ref="H215:K215"/>
    <mergeCell ref="H216:K216"/>
    <mergeCell ref="A188:F188"/>
    <mergeCell ref="H188:P188"/>
    <mergeCell ref="Q188:V188"/>
    <mergeCell ref="A189:F189"/>
    <mergeCell ref="H189:P189"/>
    <mergeCell ref="Q189:V189"/>
    <mergeCell ref="A224:F224"/>
    <mergeCell ref="H224:P224"/>
    <mergeCell ref="Q224:V224"/>
    <mergeCell ref="A229:F229"/>
    <mergeCell ref="H229:P229"/>
    <mergeCell ref="Q229:V229"/>
    <mergeCell ref="H217:K217"/>
    <mergeCell ref="H218:K218"/>
    <mergeCell ref="H220:K220"/>
    <mergeCell ref="H222:P222"/>
    <mergeCell ref="Q222:V222"/>
    <mergeCell ref="A223:F223"/>
    <mergeCell ref="H223:P223"/>
    <mergeCell ref="G249:V253"/>
    <mergeCell ref="H255:K255"/>
    <mergeCell ref="H256:K256"/>
    <mergeCell ref="H257:K257"/>
    <mergeCell ref="H258:K258"/>
    <mergeCell ref="H260:K260"/>
    <mergeCell ref="A230:F230"/>
    <mergeCell ref="H230:P230"/>
    <mergeCell ref="Q230:V230"/>
    <mergeCell ref="A242:V242"/>
    <mergeCell ref="G244:V245"/>
    <mergeCell ref="G247:V247"/>
    <mergeCell ref="A270:F270"/>
    <mergeCell ref="H270:P270"/>
    <mergeCell ref="Q270:V270"/>
    <mergeCell ref="A281:V281"/>
    <mergeCell ref="G283:V284"/>
    <mergeCell ref="G286:V286"/>
    <mergeCell ref="H262:P262"/>
    <mergeCell ref="A263:F263"/>
    <mergeCell ref="A264:F264"/>
    <mergeCell ref="A269:F269"/>
    <mergeCell ref="H269:P269"/>
    <mergeCell ref="Q269:V269"/>
    <mergeCell ref="H301:P301"/>
    <mergeCell ref="Q301:V301"/>
    <mergeCell ref="A302:F302"/>
    <mergeCell ref="H302:P302"/>
    <mergeCell ref="A303:F303"/>
    <mergeCell ref="H303:P303"/>
    <mergeCell ref="Q303:V303"/>
    <mergeCell ref="G288:V292"/>
    <mergeCell ref="H294:K294"/>
    <mergeCell ref="H295:K295"/>
    <mergeCell ref="H296:K296"/>
    <mergeCell ref="H297:K297"/>
    <mergeCell ref="H299:K299"/>
    <mergeCell ref="A322:V322"/>
    <mergeCell ref="G324:V325"/>
    <mergeCell ref="G327:V327"/>
    <mergeCell ref="G329:V333"/>
    <mergeCell ref="H335:K335"/>
    <mergeCell ref="H336:K336"/>
    <mergeCell ref="A308:F308"/>
    <mergeCell ref="H308:P308"/>
    <mergeCell ref="Q308:V308"/>
    <mergeCell ref="A309:F309"/>
    <mergeCell ref="H309:P309"/>
    <mergeCell ref="Q309:V309"/>
    <mergeCell ref="A349:F349"/>
    <mergeCell ref="H349:P349"/>
    <mergeCell ref="Q349:V349"/>
    <mergeCell ref="A350:F350"/>
    <mergeCell ref="H350:P350"/>
    <mergeCell ref="Q350:V350"/>
    <mergeCell ref="H337:K337"/>
    <mergeCell ref="H338:K338"/>
    <mergeCell ref="H340:K340"/>
    <mergeCell ref="H342:P342"/>
    <mergeCell ref="A343:F343"/>
    <mergeCell ref="A344:F344"/>
    <mergeCell ref="H376:K376"/>
    <mergeCell ref="H377:K377"/>
    <mergeCell ref="H379:K379"/>
    <mergeCell ref="H381:P381"/>
    <mergeCell ref="Q381:V381"/>
    <mergeCell ref="A382:F382"/>
    <mergeCell ref="H382:P382"/>
    <mergeCell ref="A361:V361"/>
    <mergeCell ref="G363:V364"/>
    <mergeCell ref="G366:V366"/>
    <mergeCell ref="G368:V372"/>
    <mergeCell ref="H374:K374"/>
    <mergeCell ref="H375:K375"/>
    <mergeCell ref="A389:F389"/>
    <mergeCell ref="H389:P389"/>
    <mergeCell ref="Q389:V389"/>
    <mergeCell ref="A402:V402"/>
    <mergeCell ref="G404:V405"/>
    <mergeCell ref="G407:V407"/>
    <mergeCell ref="A383:F383"/>
    <mergeCell ref="H383:P383"/>
    <mergeCell ref="Q383:V383"/>
    <mergeCell ref="A388:F388"/>
    <mergeCell ref="H388:P388"/>
    <mergeCell ref="Q388:V388"/>
    <mergeCell ref="H422:P422"/>
    <mergeCell ref="A423:F423"/>
    <mergeCell ref="A424:F424"/>
    <mergeCell ref="A429:F429"/>
    <mergeCell ref="Q429:V429"/>
    <mergeCell ref="A430:F430"/>
    <mergeCell ref="Q430:V430"/>
    <mergeCell ref="G409:V413"/>
    <mergeCell ref="H415:K415"/>
    <mergeCell ref="H416:K416"/>
    <mergeCell ref="H417:K417"/>
    <mergeCell ref="H418:K418"/>
    <mergeCell ref="H420:K420"/>
    <mergeCell ref="H456:K456"/>
    <mergeCell ref="H457:K457"/>
    <mergeCell ref="H459:K459"/>
    <mergeCell ref="H461:P461"/>
    <mergeCell ref="Q461:V461"/>
    <mergeCell ref="A462:F462"/>
    <mergeCell ref="H462:P462"/>
    <mergeCell ref="A441:V441"/>
    <mergeCell ref="G443:V444"/>
    <mergeCell ref="G446:V446"/>
    <mergeCell ref="G448:V452"/>
    <mergeCell ref="H454:K454"/>
    <mergeCell ref="H455:K455"/>
    <mergeCell ref="A469:F469"/>
    <mergeCell ref="H469:P469"/>
    <mergeCell ref="Q469:V469"/>
    <mergeCell ref="A480:V480"/>
    <mergeCell ref="G482:V483"/>
    <mergeCell ref="G485:V485"/>
    <mergeCell ref="A463:F463"/>
    <mergeCell ref="H463:P463"/>
    <mergeCell ref="Q463:V463"/>
    <mergeCell ref="A468:F468"/>
    <mergeCell ref="H468:P468"/>
    <mergeCell ref="Q468:V468"/>
    <mergeCell ref="H499:K499"/>
    <mergeCell ref="H501:K501"/>
    <mergeCell ref="H503:P503"/>
    <mergeCell ref="A504:F504"/>
    <mergeCell ref="A505:F505"/>
    <mergeCell ref="A510:F510"/>
    <mergeCell ref="G487:V492"/>
    <mergeCell ref="L493:N493"/>
    <mergeCell ref="L494:N494"/>
    <mergeCell ref="H496:K496"/>
    <mergeCell ref="H497:K497"/>
    <mergeCell ref="H498:K498"/>
    <mergeCell ref="G527:V532"/>
    <mergeCell ref="L533:N533"/>
    <mergeCell ref="L534:N534"/>
    <mergeCell ref="H536:K536"/>
    <mergeCell ref="H537:K537"/>
    <mergeCell ref="H538:K538"/>
    <mergeCell ref="Q510:V510"/>
    <mergeCell ref="A511:F511"/>
    <mergeCell ref="Q511:V511"/>
    <mergeCell ref="A520:V520"/>
    <mergeCell ref="G522:V523"/>
    <mergeCell ref="G525:V525"/>
    <mergeCell ref="A545:F545"/>
    <mergeCell ref="H545:P545"/>
    <mergeCell ref="Q545:V545"/>
    <mergeCell ref="A550:F550"/>
    <mergeCell ref="H550:P550"/>
    <mergeCell ref="Q550:V550"/>
    <mergeCell ref="H539:K539"/>
    <mergeCell ref="H541:K541"/>
    <mergeCell ref="H543:P543"/>
    <mergeCell ref="Q543:V543"/>
    <mergeCell ref="A544:F544"/>
    <mergeCell ref="H544:P544"/>
    <mergeCell ref="G569:V574"/>
    <mergeCell ref="H576:K576"/>
    <mergeCell ref="H577:K577"/>
    <mergeCell ref="H578:K578"/>
    <mergeCell ref="H579:K579"/>
    <mergeCell ref="H581:K581"/>
    <mergeCell ref="A551:F551"/>
    <mergeCell ref="H551:P551"/>
    <mergeCell ref="Q551:V551"/>
    <mergeCell ref="A562:V562"/>
    <mergeCell ref="G564:V565"/>
    <mergeCell ref="G567:V567"/>
    <mergeCell ref="A602:V602"/>
    <mergeCell ref="G604:V605"/>
    <mergeCell ref="G607:V607"/>
    <mergeCell ref="G609:V614"/>
    <mergeCell ref="H616:K616"/>
    <mergeCell ref="H617:K617"/>
    <mergeCell ref="H583:P583"/>
    <mergeCell ref="A584:F584"/>
    <mergeCell ref="A585:F585"/>
    <mergeCell ref="A590:F590"/>
    <mergeCell ref="Q590:V590"/>
    <mergeCell ref="A591:F591"/>
    <mergeCell ref="Q591:V591"/>
    <mergeCell ref="A625:F625"/>
    <mergeCell ref="H625:P625"/>
    <mergeCell ref="Q625:V625"/>
    <mergeCell ref="A630:F630"/>
    <mergeCell ref="H630:P630"/>
    <mergeCell ref="Q630:V630"/>
    <mergeCell ref="H618:K618"/>
    <mergeCell ref="H619:K619"/>
    <mergeCell ref="H621:K621"/>
    <mergeCell ref="H623:P623"/>
    <mergeCell ref="Q623:V623"/>
    <mergeCell ref="A624:F624"/>
    <mergeCell ref="H624:P624"/>
    <mergeCell ref="G649:V654"/>
    <mergeCell ref="H656:K656"/>
    <mergeCell ref="H657:K657"/>
    <mergeCell ref="H658:K658"/>
    <mergeCell ref="H659:K659"/>
    <mergeCell ref="H661:K661"/>
    <mergeCell ref="A631:F631"/>
    <mergeCell ref="H631:P631"/>
    <mergeCell ref="Q631:V631"/>
    <mergeCell ref="A642:V642"/>
    <mergeCell ref="G644:V645"/>
    <mergeCell ref="G647:V647"/>
    <mergeCell ref="A682:V682"/>
    <mergeCell ref="G684:V685"/>
    <mergeCell ref="G687:V687"/>
    <mergeCell ref="G689:V694"/>
    <mergeCell ref="H696:K696"/>
    <mergeCell ref="H697:K697"/>
    <mergeCell ref="H663:P663"/>
    <mergeCell ref="A664:F664"/>
    <mergeCell ref="A665:F665"/>
    <mergeCell ref="A670:F670"/>
    <mergeCell ref="Q670:V670"/>
    <mergeCell ref="A671:F671"/>
    <mergeCell ref="Q671:V671"/>
    <mergeCell ref="A705:F705"/>
    <mergeCell ref="H705:P705"/>
    <mergeCell ref="Q705:V705"/>
    <mergeCell ref="A710:F710"/>
    <mergeCell ref="H710:P710"/>
    <mergeCell ref="Q710:V710"/>
    <mergeCell ref="H698:K698"/>
    <mergeCell ref="H699:K699"/>
    <mergeCell ref="H701:K701"/>
    <mergeCell ref="H703:P703"/>
    <mergeCell ref="Q703:V703"/>
    <mergeCell ref="A704:F704"/>
    <mergeCell ref="H704:P704"/>
    <mergeCell ref="G728:V733"/>
    <mergeCell ref="L734:N734"/>
    <mergeCell ref="L735:N735"/>
    <mergeCell ref="H737:K737"/>
    <mergeCell ref="H738:K738"/>
    <mergeCell ref="H739:K739"/>
    <mergeCell ref="A711:F711"/>
    <mergeCell ref="H711:P711"/>
    <mergeCell ref="Q711:V711"/>
    <mergeCell ref="A721:V721"/>
    <mergeCell ref="G723:V724"/>
    <mergeCell ref="G726:V726"/>
    <mergeCell ref="Q751:V751"/>
    <mergeCell ref="A752:F752"/>
    <mergeCell ref="Q752:V752"/>
    <mergeCell ref="A761:V761"/>
    <mergeCell ref="G763:V764"/>
    <mergeCell ref="G766:V766"/>
    <mergeCell ref="H740:K740"/>
    <mergeCell ref="H742:K742"/>
    <mergeCell ref="H744:P744"/>
    <mergeCell ref="A745:F745"/>
    <mergeCell ref="A746:F746"/>
    <mergeCell ref="A751:F751"/>
    <mergeCell ref="H780:K780"/>
    <mergeCell ref="H782:K782"/>
    <mergeCell ref="H784:P784"/>
    <mergeCell ref="Q784:V784"/>
    <mergeCell ref="A785:F785"/>
    <mergeCell ref="H785:P785"/>
    <mergeCell ref="G768:V773"/>
    <mergeCell ref="L774:N774"/>
    <mergeCell ref="L775:N775"/>
    <mergeCell ref="H777:K777"/>
    <mergeCell ref="H778:K778"/>
    <mergeCell ref="H779:K779"/>
    <mergeCell ref="A792:F792"/>
    <mergeCell ref="H792:P792"/>
    <mergeCell ref="Q792:V792"/>
    <mergeCell ref="A801:V801"/>
    <mergeCell ref="G803:V804"/>
    <mergeCell ref="G806:V806"/>
    <mergeCell ref="A786:F786"/>
    <mergeCell ref="H786:P786"/>
    <mergeCell ref="Q786:V786"/>
    <mergeCell ref="A791:F791"/>
    <mergeCell ref="H791:P791"/>
    <mergeCell ref="Q791:V791"/>
    <mergeCell ref="H820:K820"/>
    <mergeCell ref="H822:K822"/>
    <mergeCell ref="H824:P824"/>
    <mergeCell ref="A825:F825"/>
    <mergeCell ref="A826:F826"/>
    <mergeCell ref="A831:F831"/>
    <mergeCell ref="G808:V813"/>
    <mergeCell ref="L814:N814"/>
    <mergeCell ref="L815:N815"/>
    <mergeCell ref="H817:K817"/>
    <mergeCell ref="H818:K818"/>
    <mergeCell ref="H819:K819"/>
    <mergeCell ref="G848:V853"/>
    <mergeCell ref="L854:N854"/>
    <mergeCell ref="L855:N855"/>
    <mergeCell ref="H857:K857"/>
    <mergeCell ref="H858:K858"/>
    <mergeCell ref="H859:K859"/>
    <mergeCell ref="Q831:V831"/>
    <mergeCell ref="A832:F832"/>
    <mergeCell ref="Q832:V832"/>
    <mergeCell ref="A841:V841"/>
    <mergeCell ref="G843:V844"/>
    <mergeCell ref="G846:V846"/>
    <mergeCell ref="A866:F866"/>
    <mergeCell ref="H866:P866"/>
    <mergeCell ref="Q866:V866"/>
    <mergeCell ref="A871:F871"/>
    <mergeCell ref="H871:P871"/>
    <mergeCell ref="Q871:V871"/>
    <mergeCell ref="H860:K860"/>
    <mergeCell ref="H862:K862"/>
    <mergeCell ref="H864:P864"/>
    <mergeCell ref="Q864:V864"/>
    <mergeCell ref="A865:F865"/>
    <mergeCell ref="H865:P865"/>
    <mergeCell ref="G889:V894"/>
    <mergeCell ref="H896:K896"/>
    <mergeCell ref="H897:K897"/>
    <mergeCell ref="H898:K898"/>
    <mergeCell ref="H899:K899"/>
    <mergeCell ref="H901:K901"/>
    <mergeCell ref="A872:F872"/>
    <mergeCell ref="H872:P872"/>
    <mergeCell ref="Q872:V872"/>
    <mergeCell ref="A882:V882"/>
    <mergeCell ref="G884:V885"/>
    <mergeCell ref="G887:V887"/>
    <mergeCell ref="A922:V922"/>
    <mergeCell ref="G924:V925"/>
    <mergeCell ref="G927:V927"/>
    <mergeCell ref="G929:V934"/>
    <mergeCell ref="H936:K936"/>
    <mergeCell ref="H937:K937"/>
    <mergeCell ref="H903:P903"/>
    <mergeCell ref="A904:F904"/>
    <mergeCell ref="A905:F905"/>
    <mergeCell ref="A910:F910"/>
    <mergeCell ref="Q910:V910"/>
    <mergeCell ref="A911:F911"/>
    <mergeCell ref="Q911:V911"/>
    <mergeCell ref="A945:F945"/>
    <mergeCell ref="H945:P945"/>
    <mergeCell ref="Q945:V945"/>
    <mergeCell ref="A950:F950"/>
    <mergeCell ref="H950:P950"/>
    <mergeCell ref="Q950:V950"/>
    <mergeCell ref="H938:K938"/>
    <mergeCell ref="H939:K939"/>
    <mergeCell ref="H941:K941"/>
    <mergeCell ref="H943:P943"/>
    <mergeCell ref="Q943:V943"/>
    <mergeCell ref="A944:F944"/>
    <mergeCell ref="H944:P944"/>
    <mergeCell ref="G970:V976"/>
    <mergeCell ref="L977:N977"/>
    <mergeCell ref="H979:K979"/>
    <mergeCell ref="H980:K980"/>
    <mergeCell ref="H981:K981"/>
    <mergeCell ref="H982:K982"/>
    <mergeCell ref="A951:F951"/>
    <mergeCell ref="H951:P951"/>
    <mergeCell ref="Q951:V951"/>
    <mergeCell ref="A963:V963"/>
    <mergeCell ref="G965:V966"/>
    <mergeCell ref="G968:V968"/>
    <mergeCell ref="A994:F994"/>
    <mergeCell ref="Q994:V994"/>
    <mergeCell ref="A1003:V1003"/>
    <mergeCell ref="G1005:V1006"/>
    <mergeCell ref="G1008:V1008"/>
    <mergeCell ref="G1010:V1016"/>
    <mergeCell ref="H984:K984"/>
    <mergeCell ref="H986:P986"/>
    <mergeCell ref="A987:F987"/>
    <mergeCell ref="A988:F988"/>
    <mergeCell ref="A993:F993"/>
    <mergeCell ref="Q993:V993"/>
    <mergeCell ref="H1026:P1026"/>
    <mergeCell ref="Q1026:V1026"/>
    <mergeCell ref="A1027:F1027"/>
    <mergeCell ref="H1027:P1027"/>
    <mergeCell ref="A1028:F1028"/>
    <mergeCell ref="H1028:P1028"/>
    <mergeCell ref="Q1028:V1028"/>
    <mergeCell ref="L1017:N1017"/>
    <mergeCell ref="H1019:K1019"/>
    <mergeCell ref="H1020:K1020"/>
    <mergeCell ref="H1021:K1021"/>
    <mergeCell ref="H1022:K1022"/>
    <mergeCell ref="H1024:K1024"/>
    <mergeCell ref="A1044:V1044"/>
    <mergeCell ref="G1046:V1047"/>
    <mergeCell ref="G1049:V1049"/>
    <mergeCell ref="G1051:V1057"/>
    <mergeCell ref="L1058:N1058"/>
    <mergeCell ref="H1060:K1060"/>
    <mergeCell ref="A1033:F1033"/>
    <mergeCell ref="H1033:P1033"/>
    <mergeCell ref="Q1033:V1033"/>
    <mergeCell ref="A1034:F1034"/>
    <mergeCell ref="H1034:P1034"/>
    <mergeCell ref="Q1034:V1034"/>
    <mergeCell ref="A1069:F1069"/>
    <mergeCell ref="A1074:F1074"/>
    <mergeCell ref="Q1074:V1074"/>
    <mergeCell ref="A1075:F1075"/>
    <mergeCell ref="Q1075:V1075"/>
    <mergeCell ref="A1084:V1084"/>
    <mergeCell ref="H1061:K1061"/>
    <mergeCell ref="H1062:K1062"/>
    <mergeCell ref="H1063:K1063"/>
    <mergeCell ref="H1065:K1065"/>
    <mergeCell ref="H1067:P1067"/>
    <mergeCell ref="A1068:F1068"/>
    <mergeCell ref="H1102:K1102"/>
    <mergeCell ref="H1103:K1103"/>
    <mergeCell ref="H1105:K1105"/>
    <mergeCell ref="H1107:P1107"/>
    <mergeCell ref="Q1107:V1107"/>
    <mergeCell ref="A1108:F1108"/>
    <mergeCell ref="H1108:P1108"/>
    <mergeCell ref="G1086:V1087"/>
    <mergeCell ref="G1089:V1089"/>
    <mergeCell ref="G1091:V1097"/>
    <mergeCell ref="L1098:N1098"/>
    <mergeCell ref="H1100:K1100"/>
    <mergeCell ref="H1101:K1101"/>
    <mergeCell ref="A1115:F1115"/>
    <mergeCell ref="H1115:P1115"/>
    <mergeCell ref="Q1115:V1115"/>
    <mergeCell ref="A1124:V1124"/>
    <mergeCell ref="G1126:V1127"/>
    <mergeCell ref="G1129:V1129"/>
    <mergeCell ref="A1109:F1109"/>
    <mergeCell ref="H1109:P1109"/>
    <mergeCell ref="Q1109:V1109"/>
    <mergeCell ref="A1114:F1114"/>
    <mergeCell ref="H1114:P1114"/>
    <mergeCell ref="Q1114:V1114"/>
    <mergeCell ref="H1145:K1145"/>
    <mergeCell ref="H1147:P1147"/>
    <mergeCell ref="A1148:F1148"/>
    <mergeCell ref="A1149:F1149"/>
    <mergeCell ref="A1154:F1154"/>
    <mergeCell ref="Q1154:V1154"/>
    <mergeCell ref="G1131:V1137"/>
    <mergeCell ref="L1138:N1138"/>
    <mergeCell ref="H1140:K1140"/>
    <mergeCell ref="H1141:K1141"/>
    <mergeCell ref="H1142:K1142"/>
    <mergeCell ref="H1143:K1143"/>
    <mergeCell ref="L1178:N1178"/>
    <mergeCell ref="H1180:K1180"/>
    <mergeCell ref="H1181:K1181"/>
    <mergeCell ref="H1182:K1182"/>
    <mergeCell ref="H1183:K1183"/>
    <mergeCell ref="H1185:K1185"/>
    <mergeCell ref="A1155:F1155"/>
    <mergeCell ref="Q1155:V1155"/>
    <mergeCell ref="A1164:V1164"/>
    <mergeCell ref="G1166:V1167"/>
    <mergeCell ref="G1169:V1169"/>
    <mergeCell ref="G1171:V1177"/>
    <mergeCell ref="A1194:F1194"/>
    <mergeCell ref="H1194:P1194"/>
    <mergeCell ref="Q1194:V1194"/>
    <mergeCell ref="A1195:F1195"/>
    <mergeCell ref="H1195:P1195"/>
    <mergeCell ref="Q1195:V1195"/>
    <mergeCell ref="H1187:P1187"/>
    <mergeCell ref="Q1187:V1187"/>
    <mergeCell ref="A1188:F1188"/>
    <mergeCell ref="H1188:P1188"/>
    <mergeCell ref="A1189:F1189"/>
    <mergeCell ref="H1189:P1189"/>
    <mergeCell ref="Q1189:V1189"/>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E1195"/>
  <sheetViews>
    <sheetView topLeftCell="A28" workbookViewId="0">
      <selection activeCell="A32" sqref="A32:K3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95</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117</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116</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225000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225000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225000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DUA RATUS DUA PULUH LIMA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Jasa Dokumentasi dan Publikasi (Cetak Spanduk) Kegiatan "Kajian Geo Park Pegunungan Meratus"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225000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225000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225000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DUA RATUS DUA PULUH LIMA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225000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225000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DUA RATUS DUA PULUH LIMA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225000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225000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H19:K19"/>
    <mergeCell ref="H20:K20"/>
    <mergeCell ref="H21:K21"/>
    <mergeCell ref="H23:K23"/>
    <mergeCell ref="H25:P25"/>
    <mergeCell ref="Q25:V25"/>
    <mergeCell ref="F4:G4"/>
    <mergeCell ref="A7:V7"/>
    <mergeCell ref="G9:V9"/>
    <mergeCell ref="G10:V10"/>
    <mergeCell ref="G13:V17"/>
    <mergeCell ref="H18:K18"/>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83:V83"/>
    <mergeCell ref="G85:V86"/>
    <mergeCell ref="G88:V88"/>
    <mergeCell ref="G90:V94"/>
    <mergeCell ref="H96:K96"/>
    <mergeCell ref="H97:K97"/>
    <mergeCell ref="A72:F72"/>
    <mergeCell ref="H72:P72"/>
    <mergeCell ref="Q72:V72"/>
    <mergeCell ref="A73:F73"/>
    <mergeCell ref="H73:P73"/>
    <mergeCell ref="Q73:V73"/>
    <mergeCell ref="A110:F110"/>
    <mergeCell ref="H110:P110"/>
    <mergeCell ref="Q110:V110"/>
    <mergeCell ref="A111:F111"/>
    <mergeCell ref="H111:P111"/>
    <mergeCell ref="Q111:V111"/>
    <mergeCell ref="H98:K98"/>
    <mergeCell ref="H99:K99"/>
    <mergeCell ref="H101:K101"/>
    <mergeCell ref="H103:P103"/>
    <mergeCell ref="A104:F104"/>
    <mergeCell ref="A105:F105"/>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81:P181"/>
    <mergeCell ref="A182:F182"/>
    <mergeCell ref="A183:F183"/>
    <mergeCell ref="A188:F188"/>
    <mergeCell ref="H188:P188"/>
    <mergeCell ref="Q188:V188"/>
    <mergeCell ref="G168:V172"/>
    <mergeCell ref="H174:K174"/>
    <mergeCell ref="H175:K175"/>
    <mergeCell ref="H176:K176"/>
    <mergeCell ref="H177:K177"/>
    <mergeCell ref="H179:K179"/>
    <mergeCell ref="G209:V213"/>
    <mergeCell ref="H215:K215"/>
    <mergeCell ref="H216:K216"/>
    <mergeCell ref="H217:K217"/>
    <mergeCell ref="H218:K218"/>
    <mergeCell ref="H220:K220"/>
    <mergeCell ref="A189:F189"/>
    <mergeCell ref="H189:P189"/>
    <mergeCell ref="Q189:V189"/>
    <mergeCell ref="A202:V202"/>
    <mergeCell ref="G204:V205"/>
    <mergeCell ref="G207:V207"/>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81:V281"/>
    <mergeCell ref="G283:V284"/>
    <mergeCell ref="G286:V286"/>
    <mergeCell ref="G288:V292"/>
    <mergeCell ref="H294:K294"/>
    <mergeCell ref="H295:K295"/>
    <mergeCell ref="A269:F269"/>
    <mergeCell ref="H269:P269"/>
    <mergeCell ref="Q269:V269"/>
    <mergeCell ref="A270:F270"/>
    <mergeCell ref="H270:P270"/>
    <mergeCell ref="Q270:V270"/>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50:F350"/>
    <mergeCell ref="H350:P350"/>
    <mergeCell ref="Q350:V350"/>
    <mergeCell ref="A361:V361"/>
    <mergeCell ref="G363:V364"/>
    <mergeCell ref="G366:V366"/>
    <mergeCell ref="H342:P342"/>
    <mergeCell ref="A343:F343"/>
    <mergeCell ref="A344:F344"/>
    <mergeCell ref="A349:F349"/>
    <mergeCell ref="H349:P349"/>
    <mergeCell ref="Q349:V34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402:V402"/>
    <mergeCell ref="G404:V405"/>
    <mergeCell ref="G407:V407"/>
    <mergeCell ref="G409:V413"/>
    <mergeCell ref="H415:K415"/>
    <mergeCell ref="H416:K416"/>
    <mergeCell ref="A388:F388"/>
    <mergeCell ref="H388:P388"/>
    <mergeCell ref="Q388:V388"/>
    <mergeCell ref="A389:F389"/>
    <mergeCell ref="H389:P389"/>
    <mergeCell ref="Q389:V389"/>
    <mergeCell ref="A429:F429"/>
    <mergeCell ref="Q429:V429"/>
    <mergeCell ref="A430:F430"/>
    <mergeCell ref="Q430:V430"/>
    <mergeCell ref="A441:V441"/>
    <mergeCell ref="G443:V444"/>
    <mergeCell ref="H417:K417"/>
    <mergeCell ref="H418:K418"/>
    <mergeCell ref="H420:K420"/>
    <mergeCell ref="H422:P422"/>
    <mergeCell ref="A423:F423"/>
    <mergeCell ref="A424:F424"/>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80:V480"/>
    <mergeCell ref="G482:V483"/>
    <mergeCell ref="G485:V485"/>
    <mergeCell ref="G487:V492"/>
    <mergeCell ref="L493:N493"/>
    <mergeCell ref="L494:N494"/>
    <mergeCell ref="A468:F468"/>
    <mergeCell ref="H468:P468"/>
    <mergeCell ref="Q468:V468"/>
    <mergeCell ref="A469:F469"/>
    <mergeCell ref="H469:P469"/>
    <mergeCell ref="Q469:V469"/>
    <mergeCell ref="A504:F504"/>
    <mergeCell ref="A505:F505"/>
    <mergeCell ref="A510:F510"/>
    <mergeCell ref="Q510:V510"/>
    <mergeCell ref="A511:F511"/>
    <mergeCell ref="Q511:V511"/>
    <mergeCell ref="H496:K496"/>
    <mergeCell ref="H497:K497"/>
    <mergeCell ref="H498:K498"/>
    <mergeCell ref="H499:K499"/>
    <mergeCell ref="H501:K501"/>
    <mergeCell ref="H503:P503"/>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78:K578"/>
    <mergeCell ref="H579:K579"/>
    <mergeCell ref="H581:K581"/>
    <mergeCell ref="H583:P583"/>
    <mergeCell ref="A584:F584"/>
    <mergeCell ref="A585:F585"/>
    <mergeCell ref="A562:V562"/>
    <mergeCell ref="G564:V565"/>
    <mergeCell ref="G567:V567"/>
    <mergeCell ref="G569:V574"/>
    <mergeCell ref="H576:K576"/>
    <mergeCell ref="H577:K577"/>
    <mergeCell ref="G607:V607"/>
    <mergeCell ref="G609:V614"/>
    <mergeCell ref="H616:K616"/>
    <mergeCell ref="H617:K617"/>
    <mergeCell ref="H618:K618"/>
    <mergeCell ref="H619:K619"/>
    <mergeCell ref="A590:F590"/>
    <mergeCell ref="Q590:V590"/>
    <mergeCell ref="A591:F591"/>
    <mergeCell ref="Q591:V591"/>
    <mergeCell ref="A602:V602"/>
    <mergeCell ref="G604:V605"/>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H658:K658"/>
    <mergeCell ref="H659:K659"/>
    <mergeCell ref="H661:K661"/>
    <mergeCell ref="H663:P663"/>
    <mergeCell ref="A664:F664"/>
    <mergeCell ref="A665:F665"/>
    <mergeCell ref="A642:V642"/>
    <mergeCell ref="G644:V645"/>
    <mergeCell ref="G647:V647"/>
    <mergeCell ref="G649:V654"/>
    <mergeCell ref="H656:K656"/>
    <mergeCell ref="H657:K657"/>
    <mergeCell ref="G687:V687"/>
    <mergeCell ref="G689:V694"/>
    <mergeCell ref="H696:K696"/>
    <mergeCell ref="H697:K697"/>
    <mergeCell ref="H698:K698"/>
    <mergeCell ref="H699:K699"/>
    <mergeCell ref="A670:F670"/>
    <mergeCell ref="Q670:V670"/>
    <mergeCell ref="A671:F671"/>
    <mergeCell ref="Q671:V671"/>
    <mergeCell ref="A682:V682"/>
    <mergeCell ref="G684:V68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61:V761"/>
    <mergeCell ref="G763:V764"/>
    <mergeCell ref="G766:V766"/>
    <mergeCell ref="G768:V773"/>
    <mergeCell ref="L774:N774"/>
    <mergeCell ref="L775:N775"/>
    <mergeCell ref="A745:F745"/>
    <mergeCell ref="A746:F746"/>
    <mergeCell ref="A751:F751"/>
    <mergeCell ref="Q751:V751"/>
    <mergeCell ref="A752:F752"/>
    <mergeCell ref="Q752:V75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801:V801"/>
    <mergeCell ref="G803:V804"/>
    <mergeCell ref="G806:V806"/>
    <mergeCell ref="G808:V813"/>
    <mergeCell ref="L814:N814"/>
    <mergeCell ref="L815:N815"/>
    <mergeCell ref="A791:F791"/>
    <mergeCell ref="H791:P791"/>
    <mergeCell ref="Q791:V791"/>
    <mergeCell ref="A792:F792"/>
    <mergeCell ref="H792:P792"/>
    <mergeCell ref="Q792:V792"/>
    <mergeCell ref="A825:F825"/>
    <mergeCell ref="A826:F826"/>
    <mergeCell ref="A831:F831"/>
    <mergeCell ref="Q831:V831"/>
    <mergeCell ref="A832:F832"/>
    <mergeCell ref="Q832:V832"/>
    <mergeCell ref="H817:K817"/>
    <mergeCell ref="H818:K818"/>
    <mergeCell ref="H819:K819"/>
    <mergeCell ref="H820:K820"/>
    <mergeCell ref="H822:K822"/>
    <mergeCell ref="H824:P824"/>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98:K898"/>
    <mergeCell ref="H899:K899"/>
    <mergeCell ref="H901:K901"/>
    <mergeCell ref="H903:P903"/>
    <mergeCell ref="A904:F904"/>
    <mergeCell ref="A905:F905"/>
    <mergeCell ref="A882:V882"/>
    <mergeCell ref="G884:V885"/>
    <mergeCell ref="G887:V887"/>
    <mergeCell ref="G889:V894"/>
    <mergeCell ref="H896:K896"/>
    <mergeCell ref="H897:K897"/>
    <mergeCell ref="G927:V927"/>
    <mergeCell ref="G929:V934"/>
    <mergeCell ref="H936:K936"/>
    <mergeCell ref="H937:K937"/>
    <mergeCell ref="H938:K938"/>
    <mergeCell ref="H939:K939"/>
    <mergeCell ref="A910:F910"/>
    <mergeCell ref="Q910:V910"/>
    <mergeCell ref="A911:F911"/>
    <mergeCell ref="Q911:V911"/>
    <mergeCell ref="A922:V922"/>
    <mergeCell ref="G924:V925"/>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H980:K980"/>
    <mergeCell ref="H981:K981"/>
    <mergeCell ref="H982:K982"/>
    <mergeCell ref="H984:K984"/>
    <mergeCell ref="H986:P986"/>
    <mergeCell ref="A987:F987"/>
    <mergeCell ref="A963:V963"/>
    <mergeCell ref="G965:V966"/>
    <mergeCell ref="G968:V968"/>
    <mergeCell ref="G970:V976"/>
    <mergeCell ref="L977:N977"/>
    <mergeCell ref="H979:K979"/>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95:F1195"/>
    <mergeCell ref="H1195:P1195"/>
    <mergeCell ref="Q1195:V1195"/>
    <mergeCell ref="A1189:F1189"/>
    <mergeCell ref="H1189:P1189"/>
    <mergeCell ref="Q1189:V1189"/>
    <mergeCell ref="A1194:F1194"/>
    <mergeCell ref="H1194:P1194"/>
    <mergeCell ref="Q1194:V1194"/>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AE1195"/>
  <sheetViews>
    <sheetView topLeftCell="A25" workbookViewId="0">
      <selection activeCell="Y12" sqref="Y12"/>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21.75" customHeight="1" x14ac:dyDescent="0.25">
      <c r="A3" s="2"/>
      <c r="B3" s="2"/>
      <c r="C3" s="2" t="s">
        <v>88</v>
      </c>
      <c r="D3" s="2"/>
      <c r="E3" s="3"/>
      <c r="F3" s="42" t="s">
        <v>118</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119</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120</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8000000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8000000</v>
      </c>
      <c r="I20" s="64"/>
      <c r="J20" s="64"/>
      <c r="K20" s="64"/>
      <c r="L20" s="9"/>
      <c r="M20" s="9"/>
    </row>
    <row r="21" spans="1:22" ht="13.5" customHeight="1" x14ac:dyDescent="0.2">
      <c r="A21" s="2" t="s">
        <v>14</v>
      </c>
      <c r="B21" s="2"/>
      <c r="C21" s="2"/>
      <c r="D21" s="2"/>
      <c r="E21" s="2"/>
      <c r="F21" s="32" t="s">
        <v>2</v>
      </c>
      <c r="G21" s="2" t="s">
        <v>11</v>
      </c>
      <c r="H21" s="65">
        <v>400000</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H20-H21</f>
        <v>7600000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t="s">
        <v>154</v>
      </c>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DELAPAN JUTA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Jasa Tenaga Ahli Narasumber sebanyak 4 orang masing-masing 2 OJ dalam rangka Ekspose Akhir Kegiatan "Kajian Geo Park Pegunungan Meratus"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8000000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8000000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400000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8000000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DELAPAN JUTA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8000000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8000000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DELAPAN JUTA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8000000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8000000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H19:K19"/>
    <mergeCell ref="H20:K20"/>
    <mergeCell ref="H21:K21"/>
    <mergeCell ref="H23:K23"/>
    <mergeCell ref="H25:P25"/>
    <mergeCell ref="Q25:V25"/>
    <mergeCell ref="F4:G4"/>
    <mergeCell ref="A7:V7"/>
    <mergeCell ref="G9:V9"/>
    <mergeCell ref="G10:V10"/>
    <mergeCell ref="G13:V17"/>
    <mergeCell ref="H18:K18"/>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83:V83"/>
    <mergeCell ref="G85:V86"/>
    <mergeCell ref="G88:V88"/>
    <mergeCell ref="G90:V94"/>
    <mergeCell ref="H96:K96"/>
    <mergeCell ref="H97:K97"/>
    <mergeCell ref="A72:F72"/>
    <mergeCell ref="H72:P72"/>
    <mergeCell ref="Q72:V72"/>
    <mergeCell ref="A73:F73"/>
    <mergeCell ref="H73:P73"/>
    <mergeCell ref="Q73:V73"/>
    <mergeCell ref="A110:F110"/>
    <mergeCell ref="H110:P110"/>
    <mergeCell ref="Q110:V110"/>
    <mergeCell ref="A111:F111"/>
    <mergeCell ref="H111:P111"/>
    <mergeCell ref="Q111:V111"/>
    <mergeCell ref="H98:K98"/>
    <mergeCell ref="H99:K99"/>
    <mergeCell ref="H101:K101"/>
    <mergeCell ref="H103:P103"/>
    <mergeCell ref="A104:F104"/>
    <mergeCell ref="A105:F105"/>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81:P181"/>
    <mergeCell ref="A182:F182"/>
    <mergeCell ref="A183:F183"/>
    <mergeCell ref="A188:F188"/>
    <mergeCell ref="H188:P188"/>
    <mergeCell ref="Q188:V188"/>
    <mergeCell ref="G168:V172"/>
    <mergeCell ref="H174:K174"/>
    <mergeCell ref="H175:K175"/>
    <mergeCell ref="H176:K176"/>
    <mergeCell ref="H177:K177"/>
    <mergeCell ref="H179:K179"/>
    <mergeCell ref="G209:V213"/>
    <mergeCell ref="H215:K215"/>
    <mergeCell ref="H216:K216"/>
    <mergeCell ref="H217:K217"/>
    <mergeCell ref="H218:K218"/>
    <mergeCell ref="H220:K220"/>
    <mergeCell ref="A189:F189"/>
    <mergeCell ref="H189:P189"/>
    <mergeCell ref="Q189:V189"/>
    <mergeCell ref="A202:V202"/>
    <mergeCell ref="G204:V205"/>
    <mergeCell ref="G207:V207"/>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81:V281"/>
    <mergeCell ref="G283:V284"/>
    <mergeCell ref="G286:V286"/>
    <mergeCell ref="G288:V292"/>
    <mergeCell ref="H294:K294"/>
    <mergeCell ref="H295:K295"/>
    <mergeCell ref="A269:F269"/>
    <mergeCell ref="H269:P269"/>
    <mergeCell ref="Q269:V269"/>
    <mergeCell ref="A270:F270"/>
    <mergeCell ref="H270:P270"/>
    <mergeCell ref="Q270:V270"/>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50:F350"/>
    <mergeCell ref="H350:P350"/>
    <mergeCell ref="Q350:V350"/>
    <mergeCell ref="A361:V361"/>
    <mergeCell ref="G363:V364"/>
    <mergeCell ref="G366:V366"/>
    <mergeCell ref="H342:P342"/>
    <mergeCell ref="A343:F343"/>
    <mergeCell ref="A344:F344"/>
    <mergeCell ref="A349:F349"/>
    <mergeCell ref="H349:P349"/>
    <mergeCell ref="Q349:V34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402:V402"/>
    <mergeCell ref="G404:V405"/>
    <mergeCell ref="G407:V407"/>
    <mergeCell ref="G409:V413"/>
    <mergeCell ref="H415:K415"/>
    <mergeCell ref="H416:K416"/>
    <mergeCell ref="A388:F388"/>
    <mergeCell ref="H388:P388"/>
    <mergeCell ref="Q388:V388"/>
    <mergeCell ref="A389:F389"/>
    <mergeCell ref="H389:P389"/>
    <mergeCell ref="Q389:V389"/>
    <mergeCell ref="A429:F429"/>
    <mergeCell ref="Q429:V429"/>
    <mergeCell ref="A430:F430"/>
    <mergeCell ref="Q430:V430"/>
    <mergeCell ref="A441:V441"/>
    <mergeCell ref="G443:V444"/>
    <mergeCell ref="H417:K417"/>
    <mergeCell ref="H418:K418"/>
    <mergeCell ref="H420:K420"/>
    <mergeCell ref="H422:P422"/>
    <mergeCell ref="A423:F423"/>
    <mergeCell ref="A424:F424"/>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80:V480"/>
    <mergeCell ref="G482:V483"/>
    <mergeCell ref="G485:V485"/>
    <mergeCell ref="G487:V492"/>
    <mergeCell ref="L493:N493"/>
    <mergeCell ref="L494:N494"/>
    <mergeCell ref="A468:F468"/>
    <mergeCell ref="H468:P468"/>
    <mergeCell ref="Q468:V468"/>
    <mergeCell ref="A469:F469"/>
    <mergeCell ref="H469:P469"/>
    <mergeCell ref="Q469:V469"/>
    <mergeCell ref="A504:F504"/>
    <mergeCell ref="A505:F505"/>
    <mergeCell ref="A510:F510"/>
    <mergeCell ref="Q510:V510"/>
    <mergeCell ref="A511:F511"/>
    <mergeCell ref="Q511:V511"/>
    <mergeCell ref="H496:K496"/>
    <mergeCell ref="H497:K497"/>
    <mergeCell ref="H498:K498"/>
    <mergeCell ref="H499:K499"/>
    <mergeCell ref="H501:K501"/>
    <mergeCell ref="H503:P503"/>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78:K578"/>
    <mergeCell ref="H579:K579"/>
    <mergeCell ref="H581:K581"/>
    <mergeCell ref="H583:P583"/>
    <mergeCell ref="A584:F584"/>
    <mergeCell ref="A585:F585"/>
    <mergeCell ref="A562:V562"/>
    <mergeCell ref="G564:V565"/>
    <mergeCell ref="G567:V567"/>
    <mergeCell ref="G569:V574"/>
    <mergeCell ref="H576:K576"/>
    <mergeCell ref="H577:K577"/>
    <mergeCell ref="G607:V607"/>
    <mergeCell ref="G609:V614"/>
    <mergeCell ref="H616:K616"/>
    <mergeCell ref="H617:K617"/>
    <mergeCell ref="H618:K618"/>
    <mergeCell ref="H619:K619"/>
    <mergeCell ref="A590:F590"/>
    <mergeCell ref="Q590:V590"/>
    <mergeCell ref="A591:F591"/>
    <mergeCell ref="Q591:V591"/>
    <mergeCell ref="A602:V602"/>
    <mergeCell ref="G604:V605"/>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H658:K658"/>
    <mergeCell ref="H659:K659"/>
    <mergeCell ref="H661:K661"/>
    <mergeCell ref="H663:P663"/>
    <mergeCell ref="A664:F664"/>
    <mergeCell ref="A665:F665"/>
    <mergeCell ref="A642:V642"/>
    <mergeCell ref="G644:V645"/>
    <mergeCell ref="G647:V647"/>
    <mergeCell ref="G649:V654"/>
    <mergeCell ref="H656:K656"/>
    <mergeCell ref="H657:K657"/>
    <mergeCell ref="G687:V687"/>
    <mergeCell ref="G689:V694"/>
    <mergeCell ref="H696:K696"/>
    <mergeCell ref="H697:K697"/>
    <mergeCell ref="H698:K698"/>
    <mergeCell ref="H699:K699"/>
    <mergeCell ref="A670:F670"/>
    <mergeCell ref="Q670:V670"/>
    <mergeCell ref="A671:F671"/>
    <mergeCell ref="Q671:V671"/>
    <mergeCell ref="A682:V682"/>
    <mergeCell ref="G684:V68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61:V761"/>
    <mergeCell ref="G763:V764"/>
    <mergeCell ref="G766:V766"/>
    <mergeCell ref="G768:V773"/>
    <mergeCell ref="L774:N774"/>
    <mergeCell ref="L775:N775"/>
    <mergeCell ref="A745:F745"/>
    <mergeCell ref="A746:F746"/>
    <mergeCell ref="A751:F751"/>
    <mergeCell ref="Q751:V751"/>
    <mergeCell ref="A752:F752"/>
    <mergeCell ref="Q752:V75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801:V801"/>
    <mergeCell ref="G803:V804"/>
    <mergeCell ref="G806:V806"/>
    <mergeCell ref="G808:V813"/>
    <mergeCell ref="L814:N814"/>
    <mergeCell ref="L815:N815"/>
    <mergeCell ref="A791:F791"/>
    <mergeCell ref="H791:P791"/>
    <mergeCell ref="Q791:V791"/>
    <mergeCell ref="A792:F792"/>
    <mergeCell ref="H792:P792"/>
    <mergeCell ref="Q792:V792"/>
    <mergeCell ref="A825:F825"/>
    <mergeCell ref="A826:F826"/>
    <mergeCell ref="A831:F831"/>
    <mergeCell ref="Q831:V831"/>
    <mergeCell ref="A832:F832"/>
    <mergeCell ref="Q832:V832"/>
    <mergeCell ref="H817:K817"/>
    <mergeCell ref="H818:K818"/>
    <mergeCell ref="H819:K819"/>
    <mergeCell ref="H820:K820"/>
    <mergeCell ref="H822:K822"/>
    <mergeCell ref="H824:P824"/>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98:K898"/>
    <mergeCell ref="H899:K899"/>
    <mergeCell ref="H901:K901"/>
    <mergeCell ref="H903:P903"/>
    <mergeCell ref="A904:F904"/>
    <mergeCell ref="A905:F905"/>
    <mergeCell ref="A882:V882"/>
    <mergeCell ref="G884:V885"/>
    <mergeCell ref="G887:V887"/>
    <mergeCell ref="G889:V894"/>
    <mergeCell ref="H896:K896"/>
    <mergeCell ref="H897:K897"/>
    <mergeCell ref="G927:V927"/>
    <mergeCell ref="G929:V934"/>
    <mergeCell ref="H936:K936"/>
    <mergeCell ref="H937:K937"/>
    <mergeCell ref="H938:K938"/>
    <mergeCell ref="H939:K939"/>
    <mergeCell ref="A910:F910"/>
    <mergeCell ref="Q910:V910"/>
    <mergeCell ref="A911:F911"/>
    <mergeCell ref="Q911:V911"/>
    <mergeCell ref="A922:V922"/>
    <mergeCell ref="G924:V925"/>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H980:K980"/>
    <mergeCell ref="H981:K981"/>
    <mergeCell ref="H982:K982"/>
    <mergeCell ref="H984:K984"/>
    <mergeCell ref="H986:P986"/>
    <mergeCell ref="A987:F987"/>
    <mergeCell ref="A963:V963"/>
    <mergeCell ref="G965:V966"/>
    <mergeCell ref="G968:V968"/>
    <mergeCell ref="G970:V976"/>
    <mergeCell ref="L977:N977"/>
    <mergeCell ref="H979:K979"/>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95:F1195"/>
    <mergeCell ref="H1195:P1195"/>
    <mergeCell ref="Q1195:V1195"/>
    <mergeCell ref="A1189:F1189"/>
    <mergeCell ref="H1189:P1189"/>
    <mergeCell ref="Q1189:V1189"/>
    <mergeCell ref="A1194:F1194"/>
    <mergeCell ref="H1194:P1194"/>
    <mergeCell ref="Q1194:V1194"/>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E1195"/>
  <sheetViews>
    <sheetView topLeftCell="A19" workbookViewId="0">
      <selection activeCell="A3" sqref="A3:V3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8.7109375" style="1" customWidth="1"/>
    <col min="23" max="16384" width="9.140625" style="1"/>
  </cols>
  <sheetData>
    <row r="1" spans="1:31" ht="3" customHeight="1" x14ac:dyDescent="0.2"/>
    <row r="2" spans="1:31" ht="2.25" customHeight="1" x14ac:dyDescent="0.2"/>
    <row r="3" spans="1:31" ht="20.25" customHeight="1" x14ac:dyDescent="0.25">
      <c r="A3" s="2"/>
      <c r="B3" s="2"/>
      <c r="C3" s="2" t="s">
        <v>88</v>
      </c>
      <c r="D3" s="2"/>
      <c r="E3" s="3"/>
      <c r="F3" s="42" t="s">
        <v>118</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ht="15.75" customHeight="1" x14ac:dyDescent="0.2">
      <c r="A10" s="5" t="s">
        <v>8</v>
      </c>
      <c r="B10" s="5"/>
      <c r="C10" s="5"/>
      <c r="D10" s="5"/>
      <c r="E10" s="5"/>
      <c r="F10" s="6" t="s">
        <v>2</v>
      </c>
      <c r="G10" s="73" t="s">
        <v>121</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122</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9" customHeight="1" x14ac:dyDescent="0.2">
      <c r="G17" s="108"/>
      <c r="H17" s="108"/>
      <c r="I17" s="108"/>
      <c r="J17" s="108"/>
      <c r="K17" s="108"/>
      <c r="L17" s="108"/>
      <c r="M17" s="108"/>
      <c r="N17" s="108"/>
      <c r="O17" s="108"/>
      <c r="P17" s="108"/>
      <c r="Q17" s="108"/>
      <c r="R17" s="108"/>
      <c r="S17" s="108"/>
      <c r="T17" s="108"/>
      <c r="U17" s="108"/>
      <c r="V17" s="108"/>
    </row>
    <row r="18" spans="1:22" ht="19.5" customHeight="1" x14ac:dyDescent="0.25">
      <c r="A18" s="2" t="s">
        <v>10</v>
      </c>
      <c r="B18" s="2"/>
      <c r="C18" s="2"/>
      <c r="D18" s="2"/>
      <c r="E18" s="2"/>
      <c r="F18" s="32" t="s">
        <v>2</v>
      </c>
      <c r="G18" s="2" t="s">
        <v>11</v>
      </c>
      <c r="H18" s="75">
        <v>700000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700000</v>
      </c>
      <c r="I20" s="64"/>
      <c r="J20" s="64"/>
      <c r="K20" s="64"/>
      <c r="L20" s="9"/>
      <c r="M20" s="9"/>
    </row>
    <row r="21" spans="1:22" ht="13.5" customHeight="1" x14ac:dyDescent="0.2">
      <c r="A21" s="2" t="s">
        <v>14</v>
      </c>
      <c r="B21" s="2"/>
      <c r="C21" s="2"/>
      <c r="D21" s="2"/>
      <c r="E21" s="2"/>
      <c r="F21" s="32" t="s">
        <v>2</v>
      </c>
      <c r="G21" s="2" t="s">
        <v>11</v>
      </c>
      <c r="H21" s="65">
        <f>15%*H20</f>
        <v>105000</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H20-H21</f>
        <v>595000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t="s">
        <v>157</v>
      </c>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TUJUH RATUS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Jasa Tenaga Ahli Moderator sebanyak 1 orang 2 OJ dalam rangka Ekspose Akhir Kegiatan "Kajian Geo Park Pegunungan Meratus"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700000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700000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f>H21</f>
        <v>105000</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700000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TUJUH RATUS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700000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700000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TUJUH RATUS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700000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700000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E1195"/>
  <sheetViews>
    <sheetView topLeftCell="A16" workbookViewId="0">
      <selection activeCell="G3" sqref="G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123</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124</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125</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300000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300000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300000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TIGA RATUS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CD-R Kegiatan "Kajian Geo Park Pegunungan Meratus" sebanyak 30 buah x Rp. 10.000,-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TIGA RATUS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TIGA RATUS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1195"/>
  <sheetViews>
    <sheetView topLeftCell="A13" workbookViewId="0">
      <selection activeCell="A3" sqref="A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123</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127</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126</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550000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550000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550000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LIMA RATUS LIMA PULUH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Cetak Executive Summary Kegiatan "Kajian Geo Park Pegunungan Meratus" sebanyak 11 buah x Rp. 50.000,-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550000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550000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550000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LIMA RATUS LIMA PULUH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550000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550000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LIMA RATUS LIMA PULUH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550000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550000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1195"/>
  <sheetViews>
    <sheetView topLeftCell="A19" workbookViewId="0">
      <selection activeCell="L18" sqref="L18"/>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123</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128</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129</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625000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625000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625000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ENAM RATUS DUA PULUH LIMA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Cetak Kertas Kebijakan Kegiatan "Kajian Geo Park Pegunungan Meratus" sebanyak 25 buah x Rp. 25.000,-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625000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625000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625000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ENAM RATUS DUA PULUH LIMA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625000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625000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ENAM RATUS DUA PULUH LIMA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625000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625000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AE1195"/>
  <sheetViews>
    <sheetView topLeftCell="A16" workbookViewId="0">
      <selection activeCell="G13" sqref="G13:V17"/>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130</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131</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132</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3300000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3300000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3300000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TIGA JUTA TIGA RATUS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Makanan dan Minuman Rapat (Konsumsi Ekspose Akhir) Kegiatan "Kajian Geo Park Pegunungan Meratus" sebanyak 60 porsi x Rp. 55.000,-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3300000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3300000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3300000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TIGA JUTA TIGA RATUS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3300000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3300000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TIGA JUTA TIGA RATUS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3300000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3300000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AE1195"/>
  <sheetViews>
    <sheetView topLeftCell="A7" workbookViewId="0">
      <selection activeCell="G13" sqref="G13:V17"/>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123</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133</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134</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3000000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3000000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3000000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TIGA JUTA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Cetak Laporan Kegiatan "Kajian Geo Park Pegunungan Meratus" sebanyak 30 buah x Rp. 100.000,-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3000000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3000000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3000000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TIGA JUTA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3000000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3000000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TIGA JUTA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3000000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3000000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AE1195"/>
  <sheetViews>
    <sheetView topLeftCell="A89" workbookViewId="0">
      <selection activeCell="G18" sqref="G18"/>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135</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136</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137</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21000000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21000000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21000000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DUA PULUH SATU JUTA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Perjalanan Dinas Luar Daerah Tim Peneliti/Narasumber dari luar Pulau Kalimantan (4 orang x Rp. 5.250.000,-) Kegiatan "Kajian Geo Park Pegunungan Meratus"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21000000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21000000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21000000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DUA PULUH SATU JUTA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21000000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21000000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DUA PULUH SATU JUTA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21000000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21000000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CC"/>
  </sheetPr>
  <dimension ref="A1:AE1195"/>
  <sheetViews>
    <sheetView workbookViewId="0">
      <selection activeCell="R20" sqref="R20"/>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135</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144</v>
      </c>
      <c r="H10" s="73"/>
      <c r="I10" s="73"/>
      <c r="J10" s="73"/>
      <c r="K10" s="73"/>
      <c r="L10" s="73"/>
      <c r="M10" s="73"/>
      <c r="N10" s="73"/>
      <c r="O10" s="73"/>
      <c r="P10" s="73"/>
      <c r="Q10" s="73"/>
      <c r="R10" s="73"/>
      <c r="S10" s="73"/>
      <c r="T10" s="73"/>
      <c r="U10" s="73"/>
      <c r="V10" s="73"/>
    </row>
    <row r="11" spans="1:31" x14ac:dyDescent="0.2">
      <c r="A11" s="5"/>
      <c r="B11" s="5"/>
      <c r="C11" s="5"/>
      <c r="D11" s="5"/>
      <c r="E11" s="5"/>
      <c r="F11" s="6"/>
      <c r="G11" s="73" t="s">
        <v>145</v>
      </c>
      <c r="H11" s="73"/>
      <c r="I11" s="73"/>
      <c r="J11" s="73"/>
      <c r="K11" s="73"/>
      <c r="L11" s="73"/>
      <c r="M11" s="73"/>
      <c r="N11" s="73"/>
      <c r="O11" s="73"/>
      <c r="P11" s="73"/>
      <c r="Q11" s="73"/>
      <c r="R11" s="73"/>
      <c r="S11" s="73"/>
      <c r="T11" s="73"/>
      <c r="U11" s="73"/>
      <c r="V11" s="73"/>
    </row>
    <row r="12" spans="1:31" ht="19.5" customHeight="1" x14ac:dyDescent="0.2">
      <c r="A12" s="5"/>
      <c r="B12" s="5"/>
      <c r="C12" s="5"/>
      <c r="D12" s="5"/>
      <c r="E12" s="5"/>
      <c r="F12" s="5"/>
    </row>
    <row r="13" spans="1:31" ht="18" customHeight="1" x14ac:dyDescent="0.2">
      <c r="A13" s="5" t="s">
        <v>9</v>
      </c>
      <c r="B13" s="5"/>
      <c r="C13" s="5"/>
      <c r="D13" s="5"/>
      <c r="E13" s="5"/>
      <c r="F13" s="6" t="s">
        <v>2</v>
      </c>
      <c r="G13" s="108" t="s">
        <v>147</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0.5" customHeight="1" x14ac:dyDescent="0.2">
      <c r="G17" s="108"/>
      <c r="H17" s="108"/>
      <c r="I17" s="108"/>
      <c r="J17" s="108"/>
      <c r="K17" s="108"/>
      <c r="L17" s="108"/>
      <c r="M17" s="108"/>
      <c r="N17" s="108"/>
      <c r="O17" s="108"/>
      <c r="P17" s="108"/>
      <c r="Q17" s="108"/>
      <c r="R17" s="108"/>
      <c r="S17" s="108"/>
      <c r="T17" s="108"/>
      <c r="U17" s="108"/>
      <c r="V17" s="108"/>
    </row>
    <row r="18" spans="1:22" ht="13.5" customHeight="1" x14ac:dyDescent="0.25">
      <c r="A18" s="2" t="s">
        <v>10</v>
      </c>
      <c r="B18" s="2"/>
      <c r="C18" s="2"/>
      <c r="D18" s="2"/>
      <c r="E18" s="2"/>
      <c r="F18" s="32" t="s">
        <v>2</v>
      </c>
      <c r="G18" s="2" t="s">
        <v>11</v>
      </c>
      <c r="H18" s="75">
        <v>6947800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5.75" customHeight="1" x14ac:dyDescent="0.25">
      <c r="A20" s="2" t="s">
        <v>13</v>
      </c>
      <c r="B20" s="2"/>
      <c r="C20" s="2"/>
      <c r="D20" s="2"/>
      <c r="E20" s="2"/>
      <c r="F20" s="32" t="s">
        <v>2</v>
      </c>
      <c r="G20" s="2" t="s">
        <v>11</v>
      </c>
      <c r="H20" s="64">
        <f>H18-H19</f>
        <v>6947800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6947800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4.2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146</v>
      </c>
      <c r="H32" s="76"/>
      <c r="I32" s="76"/>
      <c r="J32" s="76"/>
      <c r="K32" s="76"/>
      <c r="L32" s="11"/>
      <c r="M32" s="2"/>
      <c r="N32" s="11"/>
      <c r="O32" s="43" t="s">
        <v>109</v>
      </c>
      <c r="P32" s="11"/>
      <c r="Q32" s="2"/>
      <c r="R32" s="76" t="s">
        <v>115</v>
      </c>
      <c r="S32" s="76"/>
      <c r="T32" s="76"/>
      <c r="U32" s="76"/>
      <c r="V32" s="76"/>
    </row>
    <row r="33" spans="1:22" ht="15.75" customHeight="1" x14ac:dyDescent="0.2">
      <c r="A33" s="76" t="s">
        <v>108</v>
      </c>
      <c r="B33" s="76"/>
      <c r="C33" s="76"/>
      <c r="D33" s="76"/>
      <c r="E33" s="76"/>
      <c r="F33" s="2"/>
      <c r="G33" s="76" t="s">
        <v>143</v>
      </c>
      <c r="H33" s="76"/>
      <c r="I33" s="76"/>
      <c r="J33" s="76"/>
      <c r="K33" s="76"/>
      <c r="L33" s="32"/>
      <c r="M33" s="32" t="s">
        <v>110</v>
      </c>
      <c r="N33" s="32"/>
      <c r="O33" s="32"/>
      <c r="P33" s="32"/>
      <c r="Q33" s="2"/>
      <c r="R33" s="76" t="s">
        <v>108</v>
      </c>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xml:space="preserve">===== ENAM JUTA SEMBILAN RATUS EMPAT PULUH TUJUH RIBU DELAPAN RATUS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Perjalanan Dinas Luar Daerah An. Drs. H.Muhammad Amin, MT (Eselon II) ke Jakarta selama 2(dua) hari pada tanggal 27-28 november 2017 dalam rangka menghadiri acara inovasi daerah dan rancangan permendagri tentang penilaian pemerintah daerah inovatif Kegiatan "Evaluasi Pelaksanaan Roadmap SIDA"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6947800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6947800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6947800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19730511 199503 1 001</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xml:space="preserve">===== ENAM JUTA SEMBILAN RATUS EMPAT PULUH TUJUH RIBU DELAPAN RATUS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6947800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6947800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xml:space="preserve">===== ENAM JUTA SEMBILAN RATUS EMPAT PULUH TUJUH RIBU DELAPAN RATUS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6947800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6947800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5">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 ref="G11:V11"/>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AE1195"/>
  <sheetViews>
    <sheetView workbookViewId="0">
      <selection activeCell="A3" sqref="A3"/>
    </sheetView>
  </sheetViews>
  <sheetFormatPr defaultColWidth="9.140625" defaultRowHeight="12.75" x14ac:dyDescent="0.2"/>
  <cols>
    <col min="1" max="1" width="4.42578125" style="1" customWidth="1"/>
    <col min="2" max="2" width="4.42578125" style="1" hidden="1" customWidth="1"/>
    <col min="3"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135</v>
      </c>
      <c r="P3" s="2" t="s">
        <v>1</v>
      </c>
      <c r="Q3" s="2"/>
      <c r="R3" s="2" t="s">
        <v>2</v>
      </c>
    </row>
    <row r="4" spans="1:31" ht="15" x14ac:dyDescent="0.25">
      <c r="A4" s="2" t="s">
        <v>3</v>
      </c>
      <c r="B4" s="2"/>
      <c r="C4" s="2"/>
      <c r="D4" s="2"/>
      <c r="E4" s="3"/>
      <c r="F4" s="110">
        <v>2018</v>
      </c>
      <c r="G4" s="110"/>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165</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164</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7400000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7400000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7400000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1" t="s">
        <v>115</v>
      </c>
      <c r="F32" s="27"/>
      <c r="G32" s="76" t="s">
        <v>114</v>
      </c>
      <c r="H32" s="76"/>
      <c r="I32" s="76"/>
      <c r="J32" s="76"/>
      <c r="K32" s="76"/>
      <c r="L32" s="11"/>
      <c r="M32" s="2"/>
      <c r="N32" s="11"/>
      <c r="O32" s="43" t="s">
        <v>109</v>
      </c>
      <c r="P32" s="11"/>
      <c r="Q32" s="2"/>
      <c r="R32" s="76" t="s">
        <v>115</v>
      </c>
      <c r="S32" s="76"/>
      <c r="T32" s="76"/>
      <c r="U32" s="76"/>
      <c r="V32" s="76"/>
    </row>
    <row r="33" spans="1:22" ht="15.75" customHeight="1" x14ac:dyDescent="0.2">
      <c r="A33" s="1" t="s">
        <v>108</v>
      </c>
      <c r="F33" s="2"/>
      <c r="G33" s="76" t="s">
        <v>111</v>
      </c>
      <c r="H33" s="76"/>
      <c r="I33" s="76"/>
      <c r="J33" s="76"/>
      <c r="K33" s="76"/>
      <c r="L33" s="32"/>
      <c r="M33" s="32" t="s">
        <v>110</v>
      </c>
      <c r="N33" s="32"/>
      <c r="O33" s="32"/>
      <c r="P33" s="32"/>
      <c r="Q33" s="2"/>
      <c r="R33" s="76" t="s">
        <v>108</v>
      </c>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TUJUH JUTA EMPAT RATUS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Perjalanan Dinas Luar Daerah ke Yogyakarta Tanggal 26 - 28 Maret 2018 Kegiatan "Dewan Riset Daerah Kalimantan Selatan"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7400000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7400000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7400000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TUJUH JUTA EMPAT RATUS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7400000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7400000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TUJUH JUTA EMPAT RATUS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7400000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7400000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2">
    <mergeCell ref="H19:K19"/>
    <mergeCell ref="H20:K20"/>
    <mergeCell ref="H21:K21"/>
    <mergeCell ref="H23:K23"/>
    <mergeCell ref="H25:P25"/>
    <mergeCell ref="Q25:V25"/>
    <mergeCell ref="F4:G4"/>
    <mergeCell ref="A7:V7"/>
    <mergeCell ref="G9:V9"/>
    <mergeCell ref="G10:V10"/>
    <mergeCell ref="G13:V17"/>
    <mergeCell ref="H18:K18"/>
    <mergeCell ref="G33:K33"/>
    <mergeCell ref="R33:V33"/>
    <mergeCell ref="A45:V45"/>
    <mergeCell ref="G47:V48"/>
    <mergeCell ref="G50:V50"/>
    <mergeCell ref="A27:F27"/>
    <mergeCell ref="H27:P27"/>
    <mergeCell ref="A28:F28"/>
    <mergeCell ref="H28:P28"/>
    <mergeCell ref="Q28:V28"/>
    <mergeCell ref="G32:K32"/>
    <mergeCell ref="R32:V32"/>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83:V83"/>
    <mergeCell ref="G85:V86"/>
    <mergeCell ref="G88:V88"/>
    <mergeCell ref="G90:V94"/>
    <mergeCell ref="H96:K96"/>
    <mergeCell ref="H97:K97"/>
    <mergeCell ref="A72:F72"/>
    <mergeCell ref="H72:P72"/>
    <mergeCell ref="Q72:V72"/>
    <mergeCell ref="A73:F73"/>
    <mergeCell ref="H73:P73"/>
    <mergeCell ref="Q73:V73"/>
    <mergeCell ref="A110:F110"/>
    <mergeCell ref="H110:P110"/>
    <mergeCell ref="Q110:V110"/>
    <mergeCell ref="A111:F111"/>
    <mergeCell ref="H111:P111"/>
    <mergeCell ref="Q111:V111"/>
    <mergeCell ref="H98:K98"/>
    <mergeCell ref="H99:K99"/>
    <mergeCell ref="H101:K101"/>
    <mergeCell ref="H103:P103"/>
    <mergeCell ref="A104:F104"/>
    <mergeCell ref="A105:F105"/>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81:P181"/>
    <mergeCell ref="A182:F182"/>
    <mergeCell ref="A183:F183"/>
    <mergeCell ref="A188:F188"/>
    <mergeCell ref="H188:P188"/>
    <mergeCell ref="Q188:V188"/>
    <mergeCell ref="G168:V172"/>
    <mergeCell ref="H174:K174"/>
    <mergeCell ref="H175:K175"/>
    <mergeCell ref="H176:K176"/>
    <mergeCell ref="H177:K177"/>
    <mergeCell ref="H179:K179"/>
    <mergeCell ref="G209:V213"/>
    <mergeCell ref="H215:K215"/>
    <mergeCell ref="H216:K216"/>
    <mergeCell ref="H217:K217"/>
    <mergeCell ref="H218:K218"/>
    <mergeCell ref="H220:K220"/>
    <mergeCell ref="A189:F189"/>
    <mergeCell ref="H189:P189"/>
    <mergeCell ref="Q189:V189"/>
    <mergeCell ref="A202:V202"/>
    <mergeCell ref="G204:V205"/>
    <mergeCell ref="G207:V207"/>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81:V281"/>
    <mergeCell ref="G283:V284"/>
    <mergeCell ref="G286:V286"/>
    <mergeCell ref="G288:V292"/>
    <mergeCell ref="H294:K294"/>
    <mergeCell ref="H295:K295"/>
    <mergeCell ref="A269:F269"/>
    <mergeCell ref="H269:P269"/>
    <mergeCell ref="Q269:V269"/>
    <mergeCell ref="A270:F270"/>
    <mergeCell ref="H270:P270"/>
    <mergeCell ref="Q270:V270"/>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50:F350"/>
    <mergeCell ref="H350:P350"/>
    <mergeCell ref="Q350:V350"/>
    <mergeCell ref="A361:V361"/>
    <mergeCell ref="G363:V364"/>
    <mergeCell ref="G366:V366"/>
    <mergeCell ref="H342:P342"/>
    <mergeCell ref="A343:F343"/>
    <mergeCell ref="A344:F344"/>
    <mergeCell ref="A349:F349"/>
    <mergeCell ref="H349:P349"/>
    <mergeCell ref="Q349:V34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402:V402"/>
    <mergeCell ref="G404:V405"/>
    <mergeCell ref="G407:V407"/>
    <mergeCell ref="G409:V413"/>
    <mergeCell ref="H415:K415"/>
    <mergeCell ref="H416:K416"/>
    <mergeCell ref="A388:F388"/>
    <mergeCell ref="H388:P388"/>
    <mergeCell ref="Q388:V388"/>
    <mergeCell ref="A389:F389"/>
    <mergeCell ref="H389:P389"/>
    <mergeCell ref="Q389:V389"/>
    <mergeCell ref="A429:F429"/>
    <mergeCell ref="Q429:V429"/>
    <mergeCell ref="A430:F430"/>
    <mergeCell ref="Q430:V430"/>
    <mergeCell ref="A441:V441"/>
    <mergeCell ref="G443:V444"/>
    <mergeCell ref="H417:K417"/>
    <mergeCell ref="H418:K418"/>
    <mergeCell ref="H420:K420"/>
    <mergeCell ref="H422:P422"/>
    <mergeCell ref="A423:F423"/>
    <mergeCell ref="A424:F424"/>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80:V480"/>
    <mergeCell ref="G482:V483"/>
    <mergeCell ref="G485:V485"/>
    <mergeCell ref="G487:V492"/>
    <mergeCell ref="L493:N493"/>
    <mergeCell ref="L494:N494"/>
    <mergeCell ref="A468:F468"/>
    <mergeCell ref="H468:P468"/>
    <mergeCell ref="Q468:V468"/>
    <mergeCell ref="A469:F469"/>
    <mergeCell ref="H469:P469"/>
    <mergeCell ref="Q469:V469"/>
    <mergeCell ref="A504:F504"/>
    <mergeCell ref="A505:F505"/>
    <mergeCell ref="A510:F510"/>
    <mergeCell ref="Q510:V510"/>
    <mergeCell ref="A511:F511"/>
    <mergeCell ref="Q511:V511"/>
    <mergeCell ref="H496:K496"/>
    <mergeCell ref="H497:K497"/>
    <mergeCell ref="H498:K498"/>
    <mergeCell ref="H499:K499"/>
    <mergeCell ref="H501:K501"/>
    <mergeCell ref="H503:P503"/>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78:K578"/>
    <mergeCell ref="H579:K579"/>
    <mergeCell ref="H581:K581"/>
    <mergeCell ref="H583:P583"/>
    <mergeCell ref="A584:F584"/>
    <mergeCell ref="A585:F585"/>
    <mergeCell ref="A562:V562"/>
    <mergeCell ref="G564:V565"/>
    <mergeCell ref="G567:V567"/>
    <mergeCell ref="G569:V574"/>
    <mergeCell ref="H576:K576"/>
    <mergeCell ref="H577:K577"/>
    <mergeCell ref="G607:V607"/>
    <mergeCell ref="G609:V614"/>
    <mergeCell ref="H616:K616"/>
    <mergeCell ref="H617:K617"/>
    <mergeCell ref="H618:K618"/>
    <mergeCell ref="H619:K619"/>
    <mergeCell ref="A590:F590"/>
    <mergeCell ref="Q590:V590"/>
    <mergeCell ref="A591:F591"/>
    <mergeCell ref="Q591:V591"/>
    <mergeCell ref="A602:V602"/>
    <mergeCell ref="G604:V605"/>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H658:K658"/>
    <mergeCell ref="H659:K659"/>
    <mergeCell ref="H661:K661"/>
    <mergeCell ref="H663:P663"/>
    <mergeCell ref="A664:F664"/>
    <mergeCell ref="A665:F665"/>
    <mergeCell ref="A642:V642"/>
    <mergeCell ref="G644:V645"/>
    <mergeCell ref="G647:V647"/>
    <mergeCell ref="G649:V654"/>
    <mergeCell ref="H656:K656"/>
    <mergeCell ref="H657:K657"/>
    <mergeCell ref="G687:V687"/>
    <mergeCell ref="G689:V694"/>
    <mergeCell ref="H696:K696"/>
    <mergeCell ref="H697:K697"/>
    <mergeCell ref="H698:K698"/>
    <mergeCell ref="H699:K699"/>
    <mergeCell ref="A670:F670"/>
    <mergeCell ref="Q670:V670"/>
    <mergeCell ref="A671:F671"/>
    <mergeCell ref="Q671:V671"/>
    <mergeCell ref="A682:V682"/>
    <mergeCell ref="G684:V68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61:V761"/>
    <mergeCell ref="G763:V764"/>
    <mergeCell ref="G766:V766"/>
    <mergeCell ref="G768:V773"/>
    <mergeCell ref="L774:N774"/>
    <mergeCell ref="L775:N775"/>
    <mergeCell ref="A745:F745"/>
    <mergeCell ref="A746:F746"/>
    <mergeCell ref="A751:F751"/>
    <mergeCell ref="Q751:V751"/>
    <mergeCell ref="A752:F752"/>
    <mergeCell ref="Q752:V75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801:V801"/>
    <mergeCell ref="G803:V804"/>
    <mergeCell ref="G806:V806"/>
    <mergeCell ref="G808:V813"/>
    <mergeCell ref="L814:N814"/>
    <mergeCell ref="L815:N815"/>
    <mergeCell ref="A791:F791"/>
    <mergeCell ref="H791:P791"/>
    <mergeCell ref="Q791:V791"/>
    <mergeCell ref="A792:F792"/>
    <mergeCell ref="H792:P792"/>
    <mergeCell ref="Q792:V792"/>
    <mergeCell ref="A825:F825"/>
    <mergeCell ref="A826:F826"/>
    <mergeCell ref="A831:F831"/>
    <mergeCell ref="Q831:V831"/>
    <mergeCell ref="A832:F832"/>
    <mergeCell ref="Q832:V832"/>
    <mergeCell ref="H817:K817"/>
    <mergeCell ref="H818:K818"/>
    <mergeCell ref="H819:K819"/>
    <mergeCell ref="H820:K820"/>
    <mergeCell ref="H822:K822"/>
    <mergeCell ref="H824:P824"/>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98:K898"/>
    <mergeCell ref="H899:K899"/>
    <mergeCell ref="H901:K901"/>
    <mergeCell ref="H903:P903"/>
    <mergeCell ref="A904:F904"/>
    <mergeCell ref="A905:F905"/>
    <mergeCell ref="A882:V882"/>
    <mergeCell ref="G884:V885"/>
    <mergeCell ref="G887:V887"/>
    <mergeCell ref="G889:V894"/>
    <mergeCell ref="H896:K896"/>
    <mergeCell ref="H897:K897"/>
    <mergeCell ref="G927:V927"/>
    <mergeCell ref="G929:V934"/>
    <mergeCell ref="H936:K936"/>
    <mergeCell ref="H937:K937"/>
    <mergeCell ref="H938:K938"/>
    <mergeCell ref="H939:K939"/>
    <mergeCell ref="A910:F910"/>
    <mergeCell ref="Q910:V910"/>
    <mergeCell ref="A911:F911"/>
    <mergeCell ref="Q911:V911"/>
    <mergeCell ref="A922:V922"/>
    <mergeCell ref="G924:V925"/>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H980:K980"/>
    <mergeCell ref="H981:K981"/>
    <mergeCell ref="H982:K982"/>
    <mergeCell ref="H984:K984"/>
    <mergeCell ref="H986:P986"/>
    <mergeCell ref="A987:F987"/>
    <mergeCell ref="A963:V963"/>
    <mergeCell ref="G965:V966"/>
    <mergeCell ref="G968:V968"/>
    <mergeCell ref="G970:V976"/>
    <mergeCell ref="L977:N977"/>
    <mergeCell ref="H979:K979"/>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95:F1195"/>
    <mergeCell ref="H1195:P1195"/>
    <mergeCell ref="Q1195:V1195"/>
    <mergeCell ref="A1189:F1189"/>
    <mergeCell ref="H1189:P1189"/>
    <mergeCell ref="Q1189:V1189"/>
    <mergeCell ref="A1194:F1194"/>
    <mergeCell ref="H1194:P1194"/>
    <mergeCell ref="Q1194:V1194"/>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AC1194"/>
  <sheetViews>
    <sheetView tabSelected="1" topLeftCell="E1" zoomScale="85" zoomScaleNormal="85" workbookViewId="0">
      <selection activeCell="W17" sqref="W17"/>
    </sheetView>
  </sheetViews>
  <sheetFormatPr defaultColWidth="9.140625" defaultRowHeight="12.75" x14ac:dyDescent="0.2"/>
  <cols>
    <col min="1" max="2" width="4.42578125" style="2" hidden="1" customWidth="1"/>
    <col min="3" max="4" width="4.42578125" style="2" customWidth="1"/>
    <col min="5" max="5" width="9.85546875" style="2" customWidth="1"/>
    <col min="6" max="6" width="5.7109375" style="2" customWidth="1"/>
    <col min="7" max="7" width="2.85546875" style="2" customWidth="1"/>
    <col min="8" max="11" width="4.42578125" style="2" customWidth="1"/>
    <col min="12" max="12" width="7.42578125" style="2" customWidth="1"/>
    <col min="13" max="16" width="4.42578125" style="2" customWidth="1"/>
    <col min="17" max="17" width="5.140625" style="2" customWidth="1"/>
    <col min="18" max="18" width="4.140625" style="2" customWidth="1"/>
    <col min="19" max="22" width="4.42578125" style="2" customWidth="1"/>
    <col min="23" max="23" width="8.7109375" style="2" customWidth="1"/>
    <col min="24" max="16384" width="9.140625" style="2"/>
  </cols>
  <sheetData>
    <row r="2" spans="1:29" ht="4.5" customHeight="1" x14ac:dyDescent="0.2"/>
    <row r="3" spans="1:29" ht="2.25" hidden="1" customHeight="1" x14ac:dyDescent="0.2"/>
    <row r="4" spans="1:29" ht="13.5" customHeight="1" x14ac:dyDescent="0.25">
      <c r="A4" s="2" t="s">
        <v>3</v>
      </c>
      <c r="E4" s="44"/>
      <c r="F4" s="118" t="s">
        <v>178</v>
      </c>
      <c r="G4" s="119"/>
      <c r="H4" s="119"/>
      <c r="I4" s="119"/>
      <c r="J4" s="119"/>
      <c r="K4" s="119"/>
      <c r="L4" s="119"/>
      <c r="Q4" s="2" t="s">
        <v>4</v>
      </c>
      <c r="S4" s="2" t="s">
        <v>2</v>
      </c>
    </row>
    <row r="5" spans="1:29" ht="15" x14ac:dyDescent="0.25">
      <c r="F5" s="125" t="s">
        <v>172</v>
      </c>
      <c r="G5" s="69"/>
      <c r="H5" s="69"/>
      <c r="I5" s="69"/>
      <c r="J5" s="69"/>
      <c r="K5" s="69"/>
      <c r="L5" s="69"/>
    </row>
    <row r="7" spans="1:29" ht="18.75" x14ac:dyDescent="0.3">
      <c r="A7" s="70" t="s">
        <v>5</v>
      </c>
      <c r="B7" s="70"/>
      <c r="C7" s="70"/>
      <c r="D7" s="70"/>
      <c r="E7" s="70"/>
      <c r="F7" s="70"/>
      <c r="G7" s="70"/>
      <c r="H7" s="70"/>
      <c r="I7" s="70"/>
      <c r="J7" s="70"/>
      <c r="K7" s="70"/>
      <c r="L7" s="70"/>
      <c r="M7" s="70"/>
      <c r="N7" s="70"/>
      <c r="O7" s="70"/>
      <c r="P7" s="70"/>
      <c r="Q7" s="70"/>
      <c r="R7" s="70"/>
      <c r="S7" s="70"/>
      <c r="T7" s="70"/>
      <c r="U7" s="70"/>
      <c r="V7" s="70"/>
      <c r="W7" s="70"/>
    </row>
    <row r="8" spans="1:29" ht="11.25" customHeight="1" x14ac:dyDescent="0.2">
      <c r="A8" s="5" t="s">
        <v>6</v>
      </c>
      <c r="B8" s="5"/>
      <c r="C8" s="5"/>
      <c r="D8" s="5"/>
      <c r="E8" s="5"/>
      <c r="F8" s="5"/>
      <c r="G8" s="6" t="s">
        <v>2</v>
      </c>
      <c r="H8" s="71" t="s">
        <v>7</v>
      </c>
      <c r="I8" s="72"/>
      <c r="J8" s="72"/>
      <c r="K8" s="72"/>
      <c r="L8" s="72"/>
      <c r="M8" s="72"/>
      <c r="N8" s="72"/>
      <c r="O8" s="72"/>
      <c r="P8" s="72"/>
      <c r="Q8" s="72"/>
      <c r="R8" s="72"/>
      <c r="S8" s="72"/>
      <c r="T8" s="72"/>
      <c r="U8" s="72"/>
      <c r="V8" s="72"/>
      <c r="W8" s="72"/>
      <c r="AA8" s="117"/>
      <c r="AB8" s="117"/>
      <c r="AC8" s="117"/>
    </row>
    <row r="9" spans="1:29" ht="9.75" customHeight="1" x14ac:dyDescent="0.2">
      <c r="A9" s="5" t="s">
        <v>8</v>
      </c>
      <c r="B9" s="5"/>
      <c r="C9" s="5"/>
      <c r="D9" s="5"/>
      <c r="E9" s="5"/>
      <c r="F9" s="5"/>
      <c r="G9" s="6" t="s">
        <v>2</v>
      </c>
      <c r="H9" s="77"/>
      <c r="I9" s="77"/>
      <c r="J9" s="77"/>
      <c r="K9" s="77"/>
      <c r="L9" s="77"/>
      <c r="M9" s="77"/>
      <c r="N9" s="77"/>
      <c r="O9" s="77"/>
      <c r="P9" s="77"/>
      <c r="Q9" s="77"/>
      <c r="R9" s="77"/>
      <c r="S9" s="77"/>
      <c r="T9" s="77"/>
      <c r="U9" s="77"/>
      <c r="V9" s="77"/>
      <c r="W9" s="77"/>
    </row>
    <row r="10" spans="1:29" ht="27" customHeight="1" x14ac:dyDescent="0.2">
      <c r="A10" s="5"/>
      <c r="B10" s="5"/>
      <c r="C10" s="5"/>
      <c r="D10" s="5"/>
      <c r="E10" s="5"/>
      <c r="F10" s="5"/>
      <c r="G10" s="5"/>
      <c r="H10" s="124" t="s">
        <v>177</v>
      </c>
      <c r="I10" s="124"/>
      <c r="J10" s="124"/>
      <c r="K10" s="124"/>
      <c r="L10" s="124"/>
      <c r="M10" s="124"/>
      <c r="N10" s="124"/>
      <c r="O10" s="124"/>
      <c r="P10" s="124"/>
      <c r="Q10" s="124"/>
      <c r="R10" s="124"/>
      <c r="S10" s="124"/>
      <c r="T10" s="124"/>
      <c r="U10" s="124"/>
      <c r="V10" s="124"/>
      <c r="W10" s="124"/>
      <c r="X10" s="54"/>
    </row>
    <row r="11" spans="1:29" ht="16.5" customHeight="1" x14ac:dyDescent="0.2">
      <c r="A11" s="5"/>
      <c r="B11" s="5"/>
      <c r="C11" s="5"/>
      <c r="D11" s="5"/>
      <c r="E11" s="5"/>
      <c r="F11" s="5"/>
      <c r="G11" s="5"/>
      <c r="H11" s="127" t="s">
        <v>179</v>
      </c>
      <c r="I11" s="127"/>
      <c r="J11" s="127"/>
      <c r="K11" s="127"/>
      <c r="L11" s="127"/>
      <c r="M11" s="127"/>
      <c r="N11" s="127"/>
      <c r="O11" s="127"/>
      <c r="P11" s="127"/>
      <c r="Q11" s="127"/>
      <c r="R11" s="127"/>
      <c r="S11" s="127"/>
      <c r="T11" s="127"/>
      <c r="U11" s="127"/>
      <c r="V11" s="127"/>
      <c r="W11" s="127"/>
      <c r="X11" s="54"/>
    </row>
    <row r="12" spans="1:29" ht="9" customHeight="1" x14ac:dyDescent="0.2">
      <c r="A12" s="5"/>
      <c r="B12" s="5"/>
      <c r="C12" s="5"/>
      <c r="D12" s="5"/>
      <c r="E12" s="5"/>
      <c r="F12" s="5"/>
      <c r="G12" s="5"/>
      <c r="H12" s="127"/>
      <c r="I12" s="127"/>
      <c r="J12" s="127"/>
      <c r="K12" s="127"/>
      <c r="L12" s="127"/>
      <c r="M12" s="127"/>
      <c r="N12" s="127"/>
      <c r="O12" s="127"/>
      <c r="P12" s="127"/>
      <c r="Q12" s="127"/>
      <c r="R12" s="127"/>
      <c r="S12" s="127"/>
      <c r="T12" s="127"/>
      <c r="U12" s="127"/>
      <c r="V12" s="127"/>
      <c r="W12" s="127"/>
      <c r="X12" s="53"/>
    </row>
    <row r="13" spans="1:29" ht="18" customHeight="1" x14ac:dyDescent="0.2">
      <c r="A13" s="5" t="s">
        <v>9</v>
      </c>
      <c r="B13" s="5"/>
      <c r="C13" s="5"/>
      <c r="D13" s="5"/>
      <c r="E13" s="5"/>
      <c r="F13" s="5"/>
      <c r="G13" s="5"/>
      <c r="H13" s="120" t="s">
        <v>180</v>
      </c>
      <c r="I13" s="120"/>
      <c r="J13" s="120"/>
      <c r="K13" s="120"/>
      <c r="L13" s="120"/>
      <c r="M13" s="120"/>
      <c r="N13" s="120"/>
      <c r="O13" s="120"/>
      <c r="P13" s="120"/>
      <c r="Q13" s="120"/>
      <c r="R13" s="120"/>
      <c r="S13" s="120"/>
      <c r="T13" s="120"/>
      <c r="U13" s="120"/>
      <c r="V13" s="120"/>
      <c r="W13" s="55"/>
      <c r="X13" s="55"/>
    </row>
    <row r="14" spans="1:29" ht="12.75" customHeight="1" x14ac:dyDescent="0.2">
      <c r="A14" s="5"/>
      <c r="B14" s="5"/>
      <c r="C14" s="5"/>
      <c r="D14" s="5"/>
      <c r="E14" s="5"/>
      <c r="F14" s="5"/>
      <c r="G14" s="5"/>
      <c r="H14" s="120"/>
      <c r="I14" s="120"/>
      <c r="J14" s="120"/>
      <c r="K14" s="120"/>
      <c r="L14" s="120"/>
      <c r="M14" s="120"/>
      <c r="N14" s="120"/>
      <c r="O14" s="120"/>
      <c r="P14" s="120"/>
      <c r="Q14" s="120"/>
      <c r="R14" s="120"/>
      <c r="S14" s="120"/>
      <c r="T14" s="120"/>
      <c r="U14" s="120"/>
      <c r="V14" s="120"/>
      <c r="W14" s="55"/>
      <c r="X14" s="55"/>
    </row>
    <row r="15" spans="1:29" ht="14.25" customHeight="1" x14ac:dyDescent="0.2">
      <c r="A15" s="5"/>
      <c r="B15" s="5"/>
      <c r="C15" s="5"/>
      <c r="D15" s="5"/>
      <c r="E15" s="5"/>
      <c r="F15" s="5"/>
      <c r="G15" s="5"/>
      <c r="H15" s="120"/>
      <c r="I15" s="120"/>
      <c r="J15" s="120"/>
      <c r="K15" s="120"/>
      <c r="L15" s="120"/>
      <c r="M15" s="120"/>
      <c r="N15" s="120"/>
      <c r="O15" s="120"/>
      <c r="P15" s="120"/>
      <c r="Q15" s="120"/>
      <c r="R15" s="120"/>
      <c r="S15" s="120"/>
      <c r="T15" s="120"/>
      <c r="U15" s="120"/>
      <c r="V15" s="120"/>
      <c r="W15" s="55"/>
      <c r="X15" s="55"/>
    </row>
    <row r="16" spans="1:29" ht="14.25" customHeight="1" x14ac:dyDescent="0.2">
      <c r="H16" s="120"/>
      <c r="I16" s="120"/>
      <c r="J16" s="120"/>
      <c r="K16" s="120"/>
      <c r="L16" s="120"/>
      <c r="M16" s="120"/>
      <c r="N16" s="120"/>
      <c r="O16" s="120"/>
      <c r="P16" s="120"/>
      <c r="Q16" s="120"/>
      <c r="R16" s="120"/>
      <c r="S16" s="120"/>
      <c r="T16" s="120"/>
      <c r="U16" s="120"/>
      <c r="V16" s="120"/>
      <c r="W16" s="55"/>
      <c r="X16" s="55"/>
    </row>
    <row r="17" spans="1:24" ht="4.5" customHeight="1" x14ac:dyDescent="0.2">
      <c r="H17" s="56" t="s">
        <v>169</v>
      </c>
      <c r="I17" s="56"/>
      <c r="J17" s="56"/>
      <c r="K17" s="56"/>
      <c r="L17" s="56"/>
      <c r="M17" s="56"/>
      <c r="N17" s="56"/>
      <c r="O17" s="56"/>
      <c r="P17" s="56"/>
      <c r="Q17" s="56"/>
      <c r="R17" s="56"/>
      <c r="S17" s="56"/>
      <c r="T17" s="56"/>
      <c r="U17" s="56"/>
      <c r="V17" s="56"/>
      <c r="W17" s="55"/>
      <c r="X17" s="55"/>
    </row>
    <row r="18" spans="1:24" ht="19.5" customHeight="1" x14ac:dyDescent="0.25">
      <c r="A18" s="2" t="s">
        <v>10</v>
      </c>
      <c r="G18" s="32" t="s">
        <v>2</v>
      </c>
      <c r="H18" s="121">
        <v>665000</v>
      </c>
      <c r="I18" s="121"/>
      <c r="J18" s="121"/>
      <c r="K18" s="121"/>
      <c r="L18" s="50"/>
      <c r="M18" s="17"/>
      <c r="N18" s="17"/>
    </row>
    <row r="19" spans="1:24" ht="15" x14ac:dyDescent="0.2">
      <c r="A19" s="2" t="s">
        <v>12</v>
      </c>
      <c r="G19" s="32" t="s">
        <v>2</v>
      </c>
      <c r="H19" s="122"/>
      <c r="I19" s="122"/>
      <c r="J19" s="122"/>
      <c r="K19" s="122"/>
      <c r="L19" s="47"/>
      <c r="M19" s="18"/>
      <c r="N19" s="18"/>
    </row>
    <row r="20" spans="1:24" ht="18" customHeight="1" x14ac:dyDescent="0.25">
      <c r="A20" s="2" t="s">
        <v>13</v>
      </c>
      <c r="G20" s="32" t="s">
        <v>2</v>
      </c>
      <c r="H20" s="106">
        <f>H18-H19</f>
        <v>665000</v>
      </c>
      <c r="I20" s="106"/>
      <c r="J20" s="106"/>
      <c r="K20" s="106"/>
      <c r="L20" s="48"/>
      <c r="M20" s="18"/>
      <c r="N20" s="18"/>
    </row>
    <row r="21" spans="1:24" ht="13.5" customHeight="1" x14ac:dyDescent="0.2">
      <c r="A21" s="2" t="s">
        <v>14</v>
      </c>
      <c r="G21" s="32" t="s">
        <v>2</v>
      </c>
      <c r="H21" s="126"/>
      <c r="I21" s="126"/>
      <c r="J21" s="126"/>
      <c r="K21" s="126"/>
      <c r="L21" s="49"/>
    </row>
    <row r="22" spans="1:24" ht="0.75" customHeight="1" x14ac:dyDescent="0.25">
      <c r="H22" s="51"/>
      <c r="I22" s="51"/>
      <c r="J22" s="51"/>
      <c r="K22" s="51"/>
      <c r="L22" s="57"/>
    </row>
    <row r="23" spans="1:24" ht="14.25" x14ac:dyDescent="0.2">
      <c r="A23" s="5" t="s">
        <v>15</v>
      </c>
      <c r="B23" s="5"/>
      <c r="C23" s="5"/>
      <c r="D23" s="5"/>
      <c r="E23" s="5"/>
      <c r="F23" s="5"/>
      <c r="G23" s="6" t="s">
        <v>2</v>
      </c>
      <c r="H23" s="123">
        <f>H20-H21</f>
        <v>665000</v>
      </c>
      <c r="I23" s="123"/>
      <c r="J23" s="123"/>
      <c r="K23" s="123"/>
      <c r="L23" s="58"/>
      <c r="M23" s="17"/>
      <c r="N23" s="17"/>
    </row>
    <row r="24" spans="1:24" x14ac:dyDescent="0.2">
      <c r="G24" s="32"/>
      <c r="H24" s="32"/>
      <c r="J24" s="38"/>
      <c r="K24" s="38"/>
      <c r="L24" s="38"/>
      <c r="M24" s="38"/>
      <c r="N24" s="38"/>
    </row>
    <row r="25" spans="1:24" ht="15" customHeight="1" x14ac:dyDescent="0.2">
      <c r="I25" s="67" t="s">
        <v>16</v>
      </c>
      <c r="J25" s="67"/>
      <c r="K25" s="67"/>
      <c r="L25" s="67"/>
      <c r="M25" s="67"/>
      <c r="N25" s="67"/>
      <c r="O25" s="67"/>
      <c r="P25" s="67"/>
      <c r="Q25" s="67"/>
      <c r="R25" s="68" t="s">
        <v>17</v>
      </c>
      <c r="S25" s="68"/>
      <c r="T25" s="68"/>
      <c r="U25" s="68"/>
      <c r="V25" s="68"/>
      <c r="W25" s="68"/>
    </row>
    <row r="26" spans="1:24" ht="15" customHeight="1" x14ac:dyDescent="0.2">
      <c r="I26" s="32"/>
      <c r="J26" s="32"/>
      <c r="K26" s="32"/>
      <c r="L26" s="32"/>
      <c r="M26" s="32"/>
      <c r="N26" s="32"/>
      <c r="O26" s="32"/>
      <c r="P26" s="32"/>
      <c r="Q26" s="32"/>
      <c r="R26" s="33"/>
      <c r="S26" s="33"/>
      <c r="T26" s="33"/>
      <c r="U26" s="33"/>
      <c r="V26" s="33"/>
      <c r="W26" s="33"/>
    </row>
    <row r="27" spans="1:24" x14ac:dyDescent="0.2">
      <c r="A27" s="67" t="s">
        <v>18</v>
      </c>
      <c r="B27" s="67"/>
      <c r="C27" s="67"/>
      <c r="D27" s="67"/>
      <c r="E27" s="67"/>
      <c r="F27" s="67"/>
      <c r="G27" s="67"/>
      <c r="H27" s="32"/>
      <c r="I27" s="68" t="s">
        <v>19</v>
      </c>
      <c r="J27" s="68"/>
      <c r="K27" s="68"/>
      <c r="L27" s="68"/>
      <c r="M27" s="68"/>
      <c r="N27" s="68"/>
      <c r="O27" s="68"/>
      <c r="P27" s="68"/>
      <c r="Q27" s="68"/>
    </row>
    <row r="28" spans="1:24" x14ac:dyDescent="0.2">
      <c r="A28" s="67" t="s">
        <v>20</v>
      </c>
      <c r="B28" s="67"/>
      <c r="C28" s="67"/>
      <c r="D28" s="67"/>
      <c r="E28" s="67"/>
      <c r="F28" s="67"/>
      <c r="G28" s="67"/>
      <c r="H28" s="32"/>
      <c r="I28" s="67" t="s">
        <v>21</v>
      </c>
      <c r="J28" s="67"/>
      <c r="K28" s="67"/>
      <c r="L28" s="67"/>
      <c r="M28" s="67"/>
      <c r="N28" s="67"/>
      <c r="O28" s="67"/>
      <c r="P28" s="67"/>
      <c r="Q28" s="67"/>
      <c r="R28" s="67" t="s">
        <v>22</v>
      </c>
      <c r="S28" s="67"/>
      <c r="T28" s="67"/>
      <c r="U28" s="67"/>
      <c r="V28" s="67"/>
      <c r="W28" s="67"/>
    </row>
    <row r="29" spans="1:24" ht="15" customHeight="1" x14ac:dyDescent="0.2"/>
    <row r="30" spans="1:24" ht="36.75" customHeight="1" x14ac:dyDescent="0.2"/>
    <row r="31" spans="1:24" ht="24" customHeight="1" x14ac:dyDescent="0.2">
      <c r="A31" s="76" t="s">
        <v>173</v>
      </c>
      <c r="B31" s="76"/>
      <c r="C31" s="76"/>
      <c r="D31" s="76"/>
      <c r="E31" s="76"/>
      <c r="F31" s="76"/>
      <c r="G31" s="76"/>
      <c r="H31" s="76" t="s">
        <v>175</v>
      </c>
      <c r="I31" s="76"/>
      <c r="J31" s="76"/>
      <c r="K31" s="76"/>
      <c r="L31" s="76"/>
      <c r="M31" s="76" t="s">
        <v>170</v>
      </c>
      <c r="N31" s="76"/>
      <c r="O31" s="76"/>
      <c r="P31" s="76"/>
      <c r="Q31" s="76"/>
      <c r="R31" s="76"/>
      <c r="S31" s="76" t="s">
        <v>175</v>
      </c>
      <c r="T31" s="76"/>
      <c r="U31" s="76"/>
      <c r="V31" s="76"/>
      <c r="W31" s="76"/>
    </row>
    <row r="32" spans="1:24" ht="29.25" customHeight="1" x14ac:dyDescent="0.2">
      <c r="A32" s="76" t="s">
        <v>174</v>
      </c>
      <c r="B32" s="76"/>
      <c r="C32" s="76"/>
      <c r="D32" s="76"/>
      <c r="E32" s="76"/>
      <c r="F32" s="76"/>
      <c r="G32" s="76"/>
      <c r="H32" s="76" t="s">
        <v>176</v>
      </c>
      <c r="I32" s="76"/>
      <c r="J32" s="76"/>
      <c r="K32" s="76"/>
      <c r="L32" s="76"/>
      <c r="M32" s="76" t="s">
        <v>171</v>
      </c>
      <c r="N32" s="76"/>
      <c r="O32" s="76"/>
      <c r="P32" s="76"/>
      <c r="Q32" s="76"/>
      <c r="R32" s="76"/>
      <c r="S32" s="76" t="s">
        <v>176</v>
      </c>
      <c r="T32" s="76"/>
      <c r="U32" s="76"/>
      <c r="V32" s="76"/>
      <c r="W32" s="76"/>
    </row>
    <row r="38" spans="1:23" x14ac:dyDescent="0.2">
      <c r="V38" s="2" t="s">
        <v>88</v>
      </c>
    </row>
    <row r="40" spans="1:23" x14ac:dyDescent="0.2">
      <c r="A40" s="2" t="s">
        <v>0</v>
      </c>
      <c r="E40" s="2" t="s">
        <v>24</v>
      </c>
      <c r="Q40" s="2" t="s">
        <v>1</v>
      </c>
      <c r="S40" s="2" t="s">
        <v>2</v>
      </c>
    </row>
    <row r="41" spans="1:23" x14ac:dyDescent="0.2">
      <c r="A41" s="2" t="s">
        <v>3</v>
      </c>
      <c r="E41" s="2">
        <f>E4</f>
        <v>0</v>
      </c>
      <c r="G41" s="12"/>
      <c r="Q41" s="2" t="s">
        <v>4</v>
      </c>
      <c r="S41" s="2" t="s">
        <v>2</v>
      </c>
    </row>
    <row r="44" spans="1:23" ht="18.75" x14ac:dyDescent="0.3">
      <c r="A44" s="70" t="s">
        <v>5</v>
      </c>
      <c r="B44" s="70"/>
      <c r="C44" s="70"/>
      <c r="D44" s="70"/>
      <c r="E44" s="70"/>
      <c r="F44" s="70"/>
      <c r="G44" s="70"/>
      <c r="H44" s="70"/>
      <c r="I44" s="70"/>
      <c r="J44" s="70"/>
      <c r="K44" s="70"/>
      <c r="L44" s="70"/>
      <c r="M44" s="70"/>
      <c r="N44" s="70"/>
      <c r="O44" s="70"/>
      <c r="P44" s="70"/>
      <c r="Q44" s="70"/>
      <c r="R44" s="70"/>
      <c r="S44" s="70"/>
      <c r="T44" s="70"/>
      <c r="U44" s="70"/>
      <c r="V44" s="70"/>
      <c r="W44" s="70"/>
    </row>
    <row r="46" spans="1:23" x14ac:dyDescent="0.2">
      <c r="A46" s="5" t="s">
        <v>6</v>
      </c>
      <c r="B46" s="5"/>
      <c r="C46" s="5"/>
      <c r="D46" s="5"/>
      <c r="E46" s="5"/>
      <c r="F46" s="5"/>
      <c r="G46" s="6" t="s">
        <v>2</v>
      </c>
      <c r="H46" s="71" t="s">
        <v>25</v>
      </c>
      <c r="I46" s="72"/>
      <c r="J46" s="72"/>
      <c r="K46" s="72"/>
      <c r="L46" s="72"/>
      <c r="M46" s="72"/>
      <c r="N46" s="72"/>
      <c r="O46" s="72"/>
      <c r="P46" s="72"/>
      <c r="Q46" s="72"/>
      <c r="R46" s="72"/>
      <c r="S46" s="72"/>
      <c r="T46" s="72"/>
      <c r="U46" s="72"/>
      <c r="V46" s="72"/>
      <c r="W46" s="72"/>
    </row>
    <row r="47" spans="1:23" x14ac:dyDescent="0.2">
      <c r="A47" s="5"/>
      <c r="B47" s="5"/>
      <c r="C47" s="5"/>
      <c r="D47" s="5"/>
      <c r="E47" s="5"/>
      <c r="F47" s="5"/>
      <c r="G47" s="5"/>
      <c r="H47" s="72"/>
      <c r="I47" s="72"/>
      <c r="J47" s="72"/>
      <c r="K47" s="72"/>
      <c r="L47" s="72"/>
      <c r="M47" s="72"/>
      <c r="N47" s="72"/>
      <c r="O47" s="72"/>
      <c r="P47" s="72"/>
      <c r="Q47" s="72"/>
      <c r="R47" s="72"/>
      <c r="S47" s="72"/>
      <c r="T47" s="72"/>
      <c r="U47" s="72"/>
      <c r="V47" s="72"/>
      <c r="W47" s="72"/>
    </row>
    <row r="48" spans="1:23" x14ac:dyDescent="0.2">
      <c r="A48" s="5"/>
      <c r="B48" s="5"/>
      <c r="C48" s="5"/>
      <c r="D48" s="5"/>
      <c r="E48" s="5"/>
      <c r="F48" s="5"/>
      <c r="G48" s="5"/>
    </row>
    <row r="49" spans="1:23" x14ac:dyDescent="0.2">
      <c r="A49" s="5" t="s">
        <v>8</v>
      </c>
      <c r="B49" s="5"/>
      <c r="C49" s="5"/>
      <c r="D49" s="5"/>
      <c r="E49" s="5"/>
      <c r="F49" s="5"/>
      <c r="G49" s="6" t="s">
        <v>2</v>
      </c>
      <c r="H49" s="77">
        <f>H9</f>
        <v>0</v>
      </c>
      <c r="I49" s="77"/>
      <c r="J49" s="77"/>
      <c r="K49" s="77"/>
      <c r="L49" s="77"/>
      <c r="M49" s="77"/>
      <c r="N49" s="77"/>
      <c r="O49" s="77"/>
      <c r="P49" s="77"/>
      <c r="Q49" s="77"/>
      <c r="R49" s="77"/>
      <c r="S49" s="77"/>
      <c r="T49" s="77"/>
      <c r="U49" s="77"/>
      <c r="V49" s="77"/>
      <c r="W49" s="77"/>
    </row>
    <row r="50" spans="1:23" x14ac:dyDescent="0.2">
      <c r="A50" s="5"/>
      <c r="B50" s="5"/>
      <c r="C50" s="5"/>
      <c r="D50" s="5"/>
      <c r="E50" s="5"/>
      <c r="F50" s="5"/>
      <c r="G50" s="5"/>
    </row>
    <row r="51" spans="1:23" ht="12.75" customHeight="1" x14ac:dyDescent="0.2">
      <c r="A51" s="5" t="s">
        <v>9</v>
      </c>
      <c r="B51" s="5"/>
      <c r="C51" s="5"/>
      <c r="D51" s="5"/>
      <c r="E51" s="5"/>
      <c r="F51" s="5"/>
      <c r="G51" s="6" t="s">
        <v>2</v>
      </c>
      <c r="H51" s="83">
        <f>I13</f>
        <v>0</v>
      </c>
      <c r="I51" s="83"/>
      <c r="J51" s="83"/>
      <c r="K51" s="83"/>
      <c r="L51" s="83"/>
      <c r="M51" s="83"/>
      <c r="N51" s="83"/>
      <c r="O51" s="83"/>
      <c r="P51" s="83"/>
      <c r="Q51" s="83"/>
      <c r="R51" s="83"/>
      <c r="S51" s="83"/>
      <c r="T51" s="83"/>
      <c r="U51" s="83"/>
      <c r="V51" s="83"/>
      <c r="W51" s="83"/>
    </row>
    <row r="52" spans="1:23" x14ac:dyDescent="0.2">
      <c r="A52" s="5"/>
      <c r="B52" s="5"/>
      <c r="C52" s="5"/>
      <c r="D52" s="5"/>
      <c r="E52" s="5"/>
      <c r="F52" s="5"/>
      <c r="G52" s="6"/>
      <c r="H52" s="83"/>
      <c r="I52" s="83"/>
      <c r="J52" s="83"/>
      <c r="K52" s="83"/>
      <c r="L52" s="83"/>
      <c r="M52" s="83"/>
      <c r="N52" s="83"/>
      <c r="O52" s="83"/>
      <c r="P52" s="83"/>
      <c r="Q52" s="83"/>
      <c r="R52" s="83"/>
      <c r="S52" s="83"/>
      <c r="T52" s="83"/>
      <c r="U52" s="83"/>
      <c r="V52" s="83"/>
      <c r="W52" s="83"/>
    </row>
    <row r="53" spans="1:23" ht="12.75" customHeight="1" x14ac:dyDescent="0.2">
      <c r="A53" s="5"/>
      <c r="B53" s="5"/>
      <c r="C53" s="5"/>
      <c r="D53" s="5"/>
      <c r="E53" s="5"/>
      <c r="F53" s="5"/>
      <c r="G53" s="6"/>
      <c r="H53" s="83"/>
      <c r="I53" s="83"/>
      <c r="J53" s="83"/>
      <c r="K53" s="83"/>
      <c r="L53" s="83"/>
      <c r="M53" s="83"/>
      <c r="N53" s="83"/>
      <c r="O53" s="83"/>
      <c r="P53" s="83"/>
      <c r="Q53" s="83"/>
      <c r="R53" s="83"/>
      <c r="S53" s="83"/>
      <c r="T53" s="83"/>
      <c r="U53" s="83"/>
      <c r="V53" s="83"/>
      <c r="W53" s="83"/>
    </row>
    <row r="54" spans="1:23" x14ac:dyDescent="0.2">
      <c r="H54" s="83"/>
      <c r="I54" s="83"/>
      <c r="J54" s="83"/>
      <c r="K54" s="83"/>
      <c r="L54" s="83"/>
      <c r="M54" s="83"/>
      <c r="N54" s="83"/>
      <c r="O54" s="83"/>
      <c r="P54" s="83"/>
      <c r="Q54" s="83"/>
      <c r="R54" s="83"/>
      <c r="S54" s="83"/>
      <c r="T54" s="83"/>
      <c r="U54" s="83"/>
      <c r="V54" s="83"/>
      <c r="W54" s="83"/>
    </row>
    <row r="55" spans="1:23" x14ac:dyDescent="0.2">
      <c r="H55" s="83"/>
      <c r="I55" s="83"/>
      <c r="J55" s="83"/>
      <c r="K55" s="83"/>
      <c r="L55" s="83"/>
      <c r="M55" s="83"/>
      <c r="N55" s="83"/>
      <c r="O55" s="83"/>
      <c r="P55" s="83"/>
      <c r="Q55" s="83"/>
      <c r="R55" s="83"/>
      <c r="S55" s="83"/>
      <c r="T55" s="83"/>
      <c r="U55" s="83"/>
      <c r="V55" s="83"/>
      <c r="W55" s="83"/>
    </row>
    <row r="56" spans="1:23" x14ac:dyDescent="0.2">
      <c r="H56" s="37"/>
      <c r="I56" s="37"/>
      <c r="J56" s="37"/>
      <c r="K56" s="37"/>
      <c r="L56" s="37"/>
      <c r="M56" s="37"/>
      <c r="N56" s="13"/>
      <c r="O56" s="13"/>
      <c r="P56" s="13"/>
      <c r="Q56" s="14"/>
      <c r="R56" s="15"/>
      <c r="S56" s="16"/>
      <c r="T56" s="16"/>
      <c r="U56" s="16"/>
      <c r="V56" s="16"/>
      <c r="W56" s="37"/>
    </row>
    <row r="57" spans="1:23" x14ac:dyDescent="0.2">
      <c r="A57" s="2" t="s">
        <v>10</v>
      </c>
      <c r="G57" s="32" t="s">
        <v>2</v>
      </c>
      <c r="H57" s="2" t="s">
        <v>11</v>
      </c>
      <c r="I57" s="84">
        <f>I18</f>
        <v>0</v>
      </c>
      <c r="J57" s="84"/>
      <c r="K57" s="84"/>
      <c r="L57" s="84"/>
      <c r="M57" s="17"/>
      <c r="N57" s="17"/>
    </row>
    <row r="58" spans="1:23" x14ac:dyDescent="0.2">
      <c r="A58" s="2" t="s">
        <v>12</v>
      </c>
      <c r="G58" s="32" t="s">
        <v>2</v>
      </c>
      <c r="H58" s="2" t="s">
        <v>11</v>
      </c>
      <c r="I58" s="85">
        <f>I19</f>
        <v>0</v>
      </c>
      <c r="J58" s="85"/>
      <c r="K58" s="85"/>
      <c r="L58" s="85"/>
      <c r="M58" s="18"/>
      <c r="N58" s="18"/>
    </row>
    <row r="59" spans="1:23" x14ac:dyDescent="0.2">
      <c r="A59" s="2" t="s">
        <v>13</v>
      </c>
      <c r="G59" s="32" t="s">
        <v>2</v>
      </c>
      <c r="H59" s="2" t="s">
        <v>11</v>
      </c>
      <c r="I59" s="85">
        <f>I20</f>
        <v>0</v>
      </c>
      <c r="J59" s="85"/>
      <c r="K59" s="85"/>
      <c r="L59" s="85"/>
      <c r="M59" s="18"/>
      <c r="N59" s="18"/>
    </row>
    <row r="60" spans="1:23" x14ac:dyDescent="0.2">
      <c r="A60" s="2" t="s">
        <v>14</v>
      </c>
      <c r="G60" s="32" t="s">
        <v>2</v>
      </c>
      <c r="H60" s="2" t="s">
        <v>11</v>
      </c>
      <c r="I60" s="85">
        <f>I21</f>
        <v>0</v>
      </c>
      <c r="J60" s="85"/>
      <c r="K60" s="85"/>
      <c r="L60" s="85"/>
    </row>
    <row r="62" spans="1:23" x14ac:dyDescent="0.2">
      <c r="A62" s="5" t="s">
        <v>15</v>
      </c>
      <c r="B62" s="5"/>
      <c r="C62" s="5"/>
      <c r="D62" s="5"/>
      <c r="E62" s="5"/>
      <c r="F62" s="5"/>
      <c r="G62" s="6" t="s">
        <v>2</v>
      </c>
      <c r="H62" s="5" t="s">
        <v>11</v>
      </c>
      <c r="I62" s="86">
        <f>SUM(I57)</f>
        <v>0</v>
      </c>
      <c r="J62" s="86"/>
      <c r="K62" s="86"/>
      <c r="L62" s="86"/>
      <c r="M62" s="17"/>
      <c r="N62" s="17"/>
    </row>
    <row r="63" spans="1:23" x14ac:dyDescent="0.2">
      <c r="G63" s="32"/>
      <c r="H63" s="32"/>
      <c r="J63" s="38"/>
      <c r="K63" s="38"/>
      <c r="L63" s="38"/>
      <c r="M63" s="38"/>
      <c r="N63" s="38"/>
    </row>
    <row r="64" spans="1:23" x14ac:dyDescent="0.2">
      <c r="I64" s="67" t="s">
        <v>16</v>
      </c>
      <c r="J64" s="67"/>
      <c r="K64" s="67"/>
      <c r="L64" s="67"/>
      <c r="M64" s="67"/>
      <c r="N64" s="67"/>
      <c r="O64" s="67"/>
      <c r="P64" s="67"/>
      <c r="Q64" s="67"/>
      <c r="R64" s="68" t="str">
        <f>R25</f>
        <v>Tambang Ulang,       18  April  2012.</v>
      </c>
      <c r="S64" s="68"/>
      <c r="T64" s="68"/>
      <c r="U64" s="68"/>
      <c r="V64" s="68"/>
      <c r="W64" s="68"/>
    </row>
    <row r="65" spans="1:23" x14ac:dyDescent="0.2">
      <c r="A65" s="67" t="s">
        <v>18</v>
      </c>
      <c r="B65" s="67"/>
      <c r="C65" s="67"/>
      <c r="D65" s="67"/>
      <c r="E65" s="67"/>
      <c r="F65" s="67"/>
      <c r="G65" s="67"/>
      <c r="H65" s="32"/>
      <c r="I65" s="68" t="s">
        <v>19</v>
      </c>
      <c r="J65" s="68"/>
      <c r="K65" s="68"/>
      <c r="L65" s="68"/>
      <c r="M65" s="68"/>
      <c r="N65" s="68"/>
      <c r="O65" s="68"/>
      <c r="P65" s="68"/>
      <c r="Q65" s="68"/>
      <c r="R65" s="67"/>
      <c r="S65" s="67"/>
      <c r="T65" s="67"/>
      <c r="U65" s="67"/>
      <c r="V65" s="67"/>
      <c r="W65" s="67"/>
    </row>
    <row r="66" spans="1:23" x14ac:dyDescent="0.2">
      <c r="A66" s="67" t="s">
        <v>20</v>
      </c>
      <c r="B66" s="67"/>
      <c r="C66" s="67"/>
      <c r="D66" s="67"/>
      <c r="E66" s="67"/>
      <c r="F66" s="67"/>
      <c r="G66" s="67"/>
      <c r="H66" s="32"/>
      <c r="I66" s="67" t="s">
        <v>21</v>
      </c>
      <c r="J66" s="67"/>
      <c r="K66" s="67"/>
      <c r="L66" s="67"/>
      <c r="M66" s="67"/>
      <c r="N66" s="67"/>
      <c r="O66" s="67"/>
      <c r="P66" s="67"/>
      <c r="Q66" s="67"/>
      <c r="R66" s="67" t="s">
        <v>22</v>
      </c>
      <c r="S66" s="67"/>
      <c r="T66" s="67"/>
      <c r="U66" s="67"/>
      <c r="V66" s="67"/>
      <c r="W66" s="67"/>
    </row>
    <row r="71" spans="1:23" ht="13.5" x14ac:dyDescent="0.25">
      <c r="A71" s="93" t="str">
        <f>A31</f>
        <v>Thaufik Hidayat, S.Sos, M.Si</v>
      </c>
      <c r="B71" s="93"/>
      <c r="C71" s="93"/>
      <c r="D71" s="93"/>
      <c r="E71" s="93"/>
      <c r="F71" s="93"/>
      <c r="G71" s="93"/>
      <c r="H71" s="32"/>
      <c r="I71" s="93">
        <f>I31</f>
        <v>0</v>
      </c>
      <c r="J71" s="93"/>
      <c r="K71" s="93"/>
      <c r="L71" s="93"/>
      <c r="M71" s="93"/>
      <c r="N71" s="93"/>
      <c r="O71" s="93"/>
      <c r="P71" s="93"/>
      <c r="Q71" s="93"/>
      <c r="R71" s="94" t="s">
        <v>26</v>
      </c>
      <c r="S71" s="93"/>
      <c r="T71" s="93"/>
      <c r="U71" s="93"/>
      <c r="V71" s="93"/>
      <c r="W71" s="93"/>
    </row>
    <row r="72" spans="1:23" ht="13.5" x14ac:dyDescent="0.25">
      <c r="A72" s="67" t="str">
        <f>A32</f>
        <v>NIP. 19720621 199101 1 001</v>
      </c>
      <c r="B72" s="67"/>
      <c r="C72" s="67"/>
      <c r="D72" s="67"/>
      <c r="E72" s="67"/>
      <c r="F72" s="67"/>
      <c r="G72" s="67"/>
      <c r="H72" s="32"/>
      <c r="I72" s="67" t="str">
        <f>H32</f>
        <v>NIP . 19730304 200604 1 015</v>
      </c>
      <c r="J72" s="67"/>
      <c r="K72" s="67"/>
      <c r="L72" s="67"/>
      <c r="M72" s="67"/>
      <c r="N72" s="67"/>
      <c r="O72" s="67"/>
      <c r="P72" s="67"/>
      <c r="Q72" s="67"/>
      <c r="R72" s="67" t="s">
        <v>27</v>
      </c>
      <c r="S72" s="67"/>
      <c r="T72" s="67"/>
      <c r="U72" s="67"/>
      <c r="V72" s="67"/>
      <c r="W72" s="67"/>
    </row>
    <row r="78" spans="1:23" x14ac:dyDescent="0.2">
      <c r="A78" s="2" t="s">
        <v>0</v>
      </c>
      <c r="E78" s="2" t="s">
        <v>24</v>
      </c>
      <c r="Q78" s="2" t="s">
        <v>1</v>
      </c>
      <c r="S78" s="2" t="s">
        <v>2</v>
      </c>
    </row>
    <row r="79" spans="1:23" x14ac:dyDescent="0.2">
      <c r="A79" s="2" t="s">
        <v>3</v>
      </c>
      <c r="E79" s="2">
        <f>E41</f>
        <v>0</v>
      </c>
      <c r="G79" s="12"/>
      <c r="Q79" s="2" t="s">
        <v>4</v>
      </c>
      <c r="S79" s="2" t="s">
        <v>2</v>
      </c>
    </row>
    <row r="82" spans="1:23" ht="18.75" x14ac:dyDescent="0.3">
      <c r="A82" s="70" t="s">
        <v>5</v>
      </c>
      <c r="B82" s="70"/>
      <c r="C82" s="70"/>
      <c r="D82" s="70"/>
      <c r="E82" s="70"/>
      <c r="F82" s="70"/>
      <c r="G82" s="70"/>
      <c r="H82" s="70"/>
      <c r="I82" s="70"/>
      <c r="J82" s="70"/>
      <c r="K82" s="70"/>
      <c r="L82" s="70"/>
      <c r="M82" s="70"/>
      <c r="N82" s="70"/>
      <c r="O82" s="70"/>
      <c r="P82" s="70"/>
      <c r="Q82" s="70"/>
      <c r="R82" s="70"/>
      <c r="S82" s="70"/>
      <c r="T82" s="70"/>
      <c r="U82" s="70"/>
      <c r="V82" s="70"/>
      <c r="W82" s="70"/>
    </row>
    <row r="84" spans="1:23" x14ac:dyDescent="0.2">
      <c r="A84" s="5" t="s">
        <v>6</v>
      </c>
      <c r="B84" s="5"/>
      <c r="C84" s="5"/>
      <c r="D84" s="5"/>
      <c r="E84" s="5"/>
      <c r="F84" s="5"/>
      <c r="G84" s="6" t="s">
        <v>2</v>
      </c>
      <c r="H84" s="71" t="s">
        <v>25</v>
      </c>
      <c r="I84" s="72"/>
      <c r="J84" s="72"/>
      <c r="K84" s="72"/>
      <c r="L84" s="72"/>
      <c r="M84" s="72"/>
      <c r="N84" s="72"/>
      <c r="O84" s="72"/>
      <c r="P84" s="72"/>
      <c r="Q84" s="72"/>
      <c r="R84" s="72"/>
      <c r="S84" s="72"/>
      <c r="T84" s="72"/>
      <c r="U84" s="72"/>
      <c r="V84" s="72"/>
      <c r="W84" s="72"/>
    </row>
    <row r="85" spans="1:23" x14ac:dyDescent="0.2">
      <c r="A85" s="5"/>
      <c r="B85" s="5"/>
      <c r="C85" s="5"/>
      <c r="D85" s="5"/>
      <c r="E85" s="5"/>
      <c r="F85" s="5"/>
      <c r="G85" s="5"/>
      <c r="H85" s="72"/>
      <c r="I85" s="72"/>
      <c r="J85" s="72"/>
      <c r="K85" s="72"/>
      <c r="L85" s="72"/>
      <c r="M85" s="72"/>
      <c r="N85" s="72"/>
      <c r="O85" s="72"/>
      <c r="P85" s="72"/>
      <c r="Q85" s="72"/>
      <c r="R85" s="72"/>
      <c r="S85" s="72"/>
      <c r="T85" s="72"/>
      <c r="U85" s="72"/>
      <c r="V85" s="72"/>
      <c r="W85" s="72"/>
    </row>
    <row r="86" spans="1:23" x14ac:dyDescent="0.2">
      <c r="A86" s="5"/>
      <c r="B86" s="5"/>
      <c r="C86" s="5"/>
      <c r="D86" s="5"/>
      <c r="E86" s="5"/>
      <c r="F86" s="5"/>
      <c r="G86" s="5"/>
    </row>
    <row r="87" spans="1:23" x14ac:dyDescent="0.2">
      <c r="A87" s="5" t="s">
        <v>8</v>
      </c>
      <c r="B87" s="5"/>
      <c r="C87" s="5"/>
      <c r="D87" s="5"/>
      <c r="E87" s="5"/>
      <c r="F87" s="5"/>
      <c r="G87" s="6" t="s">
        <v>2</v>
      </c>
      <c r="H87" s="77">
        <f>H9</f>
        <v>0</v>
      </c>
      <c r="I87" s="77"/>
      <c r="J87" s="77"/>
      <c r="K87" s="77"/>
      <c r="L87" s="77"/>
      <c r="M87" s="77"/>
      <c r="N87" s="77"/>
      <c r="O87" s="77"/>
      <c r="P87" s="77"/>
      <c r="Q87" s="77"/>
      <c r="R87" s="77"/>
      <c r="S87" s="77"/>
      <c r="T87" s="77"/>
      <c r="U87" s="77"/>
      <c r="V87" s="77"/>
      <c r="W87" s="77"/>
    </row>
    <row r="88" spans="1:23" x14ac:dyDescent="0.2">
      <c r="A88" s="5"/>
      <c r="B88" s="5"/>
      <c r="C88" s="5"/>
      <c r="D88" s="5"/>
      <c r="E88" s="5"/>
      <c r="F88" s="5"/>
      <c r="G88" s="5"/>
    </row>
    <row r="89" spans="1:23" ht="12.75" customHeight="1" x14ac:dyDescent="0.2">
      <c r="A89" s="5" t="s">
        <v>9</v>
      </c>
      <c r="B89" s="5"/>
      <c r="C89" s="5"/>
      <c r="D89" s="5"/>
      <c r="E89" s="5"/>
      <c r="F89" s="5"/>
      <c r="G89" s="6" t="s">
        <v>2</v>
      </c>
      <c r="H89" s="83" t="s">
        <v>166</v>
      </c>
      <c r="I89" s="83"/>
      <c r="J89" s="83"/>
      <c r="K89" s="83"/>
      <c r="L89" s="83"/>
      <c r="M89" s="83"/>
      <c r="N89" s="83"/>
      <c r="O89" s="83"/>
      <c r="P89" s="83"/>
      <c r="Q89" s="83"/>
      <c r="R89" s="83"/>
      <c r="S89" s="83"/>
      <c r="T89" s="83"/>
      <c r="U89" s="83"/>
      <c r="V89" s="83"/>
      <c r="W89" s="83"/>
    </row>
    <row r="90" spans="1:23" x14ac:dyDescent="0.2">
      <c r="A90" s="5"/>
      <c r="B90" s="5"/>
      <c r="C90" s="5"/>
      <c r="D90" s="5"/>
      <c r="E90" s="5"/>
      <c r="F90" s="5"/>
      <c r="G90" s="6"/>
      <c r="H90" s="83"/>
      <c r="I90" s="83"/>
      <c r="J90" s="83"/>
      <c r="K90" s="83"/>
      <c r="L90" s="83"/>
      <c r="M90" s="83"/>
      <c r="N90" s="83"/>
      <c r="O90" s="83"/>
      <c r="P90" s="83"/>
      <c r="Q90" s="83"/>
      <c r="R90" s="83"/>
      <c r="S90" s="83"/>
      <c r="T90" s="83"/>
      <c r="U90" s="83"/>
      <c r="V90" s="83"/>
      <c r="W90" s="83"/>
    </row>
    <row r="91" spans="1:23" x14ac:dyDescent="0.2">
      <c r="A91" s="5"/>
      <c r="B91" s="5"/>
      <c r="C91" s="5"/>
      <c r="D91" s="5"/>
      <c r="E91" s="5"/>
      <c r="F91" s="5"/>
      <c r="G91" s="6"/>
      <c r="H91" s="83"/>
      <c r="I91" s="83"/>
      <c r="J91" s="83"/>
      <c r="K91" s="83"/>
      <c r="L91" s="83"/>
      <c r="M91" s="83"/>
      <c r="N91" s="83"/>
      <c r="O91" s="83"/>
      <c r="P91" s="83"/>
      <c r="Q91" s="83"/>
      <c r="R91" s="83"/>
      <c r="S91" s="83"/>
      <c r="T91" s="83"/>
      <c r="U91" s="83"/>
      <c r="V91" s="83"/>
      <c r="W91" s="83"/>
    </row>
    <row r="92" spans="1:23" x14ac:dyDescent="0.2">
      <c r="H92" s="83"/>
      <c r="I92" s="83"/>
      <c r="J92" s="83"/>
      <c r="K92" s="83"/>
      <c r="L92" s="83"/>
      <c r="M92" s="83"/>
      <c r="N92" s="83"/>
      <c r="O92" s="83"/>
      <c r="P92" s="83"/>
      <c r="Q92" s="83"/>
      <c r="R92" s="83"/>
      <c r="S92" s="83"/>
      <c r="T92" s="83"/>
      <c r="U92" s="83"/>
      <c r="V92" s="83"/>
      <c r="W92" s="83"/>
    </row>
    <row r="93" spans="1:23" x14ac:dyDescent="0.2">
      <c r="H93" s="83"/>
      <c r="I93" s="83"/>
      <c r="J93" s="83"/>
      <c r="K93" s="83"/>
      <c r="L93" s="83"/>
      <c r="M93" s="83"/>
      <c r="N93" s="83"/>
      <c r="O93" s="83"/>
      <c r="P93" s="83"/>
      <c r="Q93" s="83"/>
      <c r="R93" s="83"/>
      <c r="S93" s="83"/>
      <c r="T93" s="83"/>
      <c r="U93" s="83"/>
      <c r="V93" s="83"/>
      <c r="W93" s="83"/>
    </row>
    <row r="94" spans="1:23" x14ac:dyDescent="0.2">
      <c r="H94" s="37"/>
      <c r="I94" s="37"/>
      <c r="J94" s="37"/>
      <c r="K94" s="37"/>
      <c r="L94" s="37"/>
      <c r="M94" s="37"/>
      <c r="N94" s="13"/>
      <c r="O94" s="13"/>
      <c r="P94" s="13"/>
      <c r="Q94" s="14"/>
      <c r="R94" s="15"/>
      <c r="S94" s="16"/>
      <c r="T94" s="16"/>
      <c r="U94" s="16"/>
      <c r="V94" s="16"/>
      <c r="W94" s="37"/>
    </row>
    <row r="95" spans="1:23" x14ac:dyDescent="0.2">
      <c r="A95" s="2" t="s">
        <v>10</v>
      </c>
      <c r="G95" s="32" t="s">
        <v>2</v>
      </c>
      <c r="H95" s="2" t="s">
        <v>11</v>
      </c>
      <c r="I95" s="84">
        <f>I18</f>
        <v>0</v>
      </c>
      <c r="J95" s="84"/>
      <c r="K95" s="84"/>
      <c r="L95" s="84"/>
      <c r="M95" s="17"/>
      <c r="N95" s="17"/>
    </row>
    <row r="96" spans="1:23" x14ac:dyDescent="0.2">
      <c r="A96" s="2" t="s">
        <v>12</v>
      </c>
      <c r="G96" s="32" t="s">
        <v>2</v>
      </c>
      <c r="H96" s="59" t="s">
        <v>11</v>
      </c>
      <c r="I96" s="113">
        <v>0</v>
      </c>
      <c r="J96" s="113"/>
      <c r="K96" s="113"/>
      <c r="L96" s="113"/>
      <c r="M96" s="18"/>
      <c r="N96" s="18"/>
    </row>
    <row r="97" spans="1:23" x14ac:dyDescent="0.2">
      <c r="A97" s="2" t="s">
        <v>13</v>
      </c>
      <c r="G97" s="32" t="s">
        <v>2</v>
      </c>
      <c r="H97" s="2" t="s">
        <v>11</v>
      </c>
      <c r="I97" s="114">
        <v>0</v>
      </c>
      <c r="J97" s="114"/>
      <c r="K97" s="114"/>
      <c r="L97" s="114"/>
      <c r="M97" s="18"/>
      <c r="N97" s="18"/>
    </row>
    <row r="98" spans="1:23" x14ac:dyDescent="0.2">
      <c r="A98" s="2" t="s">
        <v>14</v>
      </c>
      <c r="G98" s="32" t="s">
        <v>2</v>
      </c>
      <c r="H98" s="59" t="s">
        <v>11</v>
      </c>
      <c r="I98" s="115">
        <v>0</v>
      </c>
      <c r="J98" s="115"/>
      <c r="K98" s="115"/>
      <c r="L98" s="115"/>
    </row>
    <row r="100" spans="1:23" x14ac:dyDescent="0.2">
      <c r="A100" s="5" t="s">
        <v>15</v>
      </c>
      <c r="B100" s="5"/>
      <c r="C100" s="5"/>
      <c r="D100" s="5"/>
      <c r="E100" s="5"/>
      <c r="F100" s="5"/>
      <c r="G100" s="6" t="s">
        <v>2</v>
      </c>
      <c r="H100" s="5" t="s">
        <v>11</v>
      </c>
      <c r="I100" s="86">
        <f>SUM(I95)</f>
        <v>0</v>
      </c>
      <c r="J100" s="86"/>
      <c r="K100" s="86"/>
      <c r="L100" s="86"/>
      <c r="M100" s="17"/>
      <c r="N100" s="17"/>
    </row>
    <row r="101" spans="1:23" x14ac:dyDescent="0.2">
      <c r="G101" s="32"/>
      <c r="H101" s="32"/>
      <c r="J101" s="38"/>
      <c r="K101" s="38"/>
      <c r="L101" s="38"/>
      <c r="M101" s="38"/>
      <c r="N101" s="38"/>
    </row>
    <row r="102" spans="1:23" x14ac:dyDescent="0.2">
      <c r="I102" s="67" t="s">
        <v>16</v>
      </c>
      <c r="J102" s="67"/>
      <c r="K102" s="67"/>
      <c r="L102" s="67"/>
      <c r="M102" s="67"/>
      <c r="N102" s="67"/>
      <c r="O102" s="67"/>
      <c r="P102" s="67"/>
      <c r="Q102" s="67"/>
      <c r="R102" s="43" t="s">
        <v>29</v>
      </c>
      <c r="S102" s="43"/>
      <c r="T102" s="43"/>
      <c r="U102" s="43"/>
      <c r="V102" s="43"/>
      <c r="W102" s="43"/>
    </row>
    <row r="103" spans="1:23" x14ac:dyDescent="0.2">
      <c r="A103" s="67" t="s">
        <v>18</v>
      </c>
      <c r="B103" s="67"/>
      <c r="C103" s="67"/>
      <c r="D103" s="67"/>
      <c r="E103" s="67"/>
      <c r="F103" s="67"/>
      <c r="G103" s="67"/>
      <c r="H103" s="32"/>
      <c r="I103" s="2" t="s">
        <v>30</v>
      </c>
      <c r="R103" s="43"/>
      <c r="S103" s="43"/>
      <c r="T103" s="43"/>
      <c r="U103" s="43"/>
      <c r="V103" s="43"/>
      <c r="W103" s="43"/>
    </row>
    <row r="104" spans="1:23" x14ac:dyDescent="0.2">
      <c r="A104" s="67" t="s">
        <v>20</v>
      </c>
      <c r="B104" s="67"/>
      <c r="C104" s="67"/>
      <c r="D104" s="67"/>
      <c r="E104" s="67"/>
      <c r="F104" s="67"/>
      <c r="G104" s="67"/>
      <c r="H104" s="32"/>
      <c r="I104" s="43" t="s">
        <v>21</v>
      </c>
      <c r="J104" s="43"/>
      <c r="K104" s="43"/>
      <c r="L104" s="43"/>
      <c r="M104" s="43"/>
      <c r="N104" s="43"/>
      <c r="O104" s="43"/>
      <c r="P104" s="43"/>
      <c r="R104" s="43" t="s">
        <v>22</v>
      </c>
      <c r="S104" s="43"/>
      <c r="T104" s="43"/>
      <c r="U104" s="43"/>
      <c r="V104" s="43"/>
      <c r="W104" s="43"/>
    </row>
    <row r="109" spans="1:23" x14ac:dyDescent="0.2">
      <c r="A109" s="67" t="s">
        <v>31</v>
      </c>
      <c r="B109" s="67"/>
      <c r="C109" s="67"/>
      <c r="D109" s="67"/>
      <c r="E109" s="67"/>
      <c r="F109" s="67"/>
      <c r="G109" s="67"/>
      <c r="H109" s="52"/>
      <c r="I109" s="67" t="s">
        <v>32</v>
      </c>
      <c r="J109" s="67"/>
      <c r="K109" s="67"/>
      <c r="L109" s="67"/>
      <c r="M109" s="67"/>
      <c r="N109" s="67"/>
      <c r="O109" s="67"/>
      <c r="P109" s="67"/>
      <c r="Q109" s="67"/>
      <c r="R109" s="116" t="s">
        <v>167</v>
      </c>
      <c r="S109" s="67"/>
      <c r="T109" s="67"/>
      <c r="U109" s="67"/>
      <c r="V109" s="67"/>
      <c r="W109" s="67"/>
    </row>
    <row r="110" spans="1:23" ht="13.5" x14ac:dyDescent="0.25">
      <c r="A110" s="67" t="s">
        <v>34</v>
      </c>
      <c r="B110" s="67"/>
      <c r="C110" s="67"/>
      <c r="D110" s="67"/>
      <c r="E110" s="67"/>
      <c r="F110" s="67"/>
      <c r="G110" s="67"/>
      <c r="H110" s="32"/>
      <c r="I110" s="67" t="s">
        <v>35</v>
      </c>
      <c r="J110" s="67"/>
      <c r="K110" s="67"/>
      <c r="L110" s="67"/>
      <c r="M110" s="67"/>
      <c r="N110" s="67"/>
      <c r="O110" s="67"/>
      <c r="P110" s="67"/>
      <c r="Q110" s="67"/>
      <c r="R110" s="67" t="s">
        <v>27</v>
      </c>
      <c r="S110" s="67"/>
      <c r="T110" s="67"/>
      <c r="U110" s="67"/>
      <c r="V110" s="67"/>
      <c r="W110" s="67"/>
    </row>
    <row r="118" spans="1:23" x14ac:dyDescent="0.2">
      <c r="A118" s="2" t="s">
        <v>0</v>
      </c>
      <c r="E118" s="2" t="s">
        <v>24</v>
      </c>
      <c r="Q118" s="2" t="s">
        <v>1</v>
      </c>
      <c r="S118" s="2" t="s">
        <v>2</v>
      </c>
    </row>
    <row r="119" spans="1:23" x14ac:dyDescent="0.2">
      <c r="A119" s="2" t="s">
        <v>3</v>
      </c>
      <c r="E119" s="2">
        <f>E79</f>
        <v>0</v>
      </c>
      <c r="G119" s="12"/>
      <c r="Q119" s="2" t="s">
        <v>4</v>
      </c>
      <c r="S119" s="2" t="s">
        <v>2</v>
      </c>
    </row>
    <row r="122" spans="1:23" ht="18.75" x14ac:dyDescent="0.3">
      <c r="A122" s="70" t="s">
        <v>5</v>
      </c>
      <c r="B122" s="70"/>
      <c r="C122" s="70"/>
      <c r="D122" s="70"/>
      <c r="E122" s="70"/>
      <c r="F122" s="70"/>
      <c r="G122" s="70"/>
      <c r="H122" s="70"/>
      <c r="I122" s="70"/>
      <c r="J122" s="70"/>
      <c r="K122" s="70"/>
      <c r="L122" s="70"/>
      <c r="M122" s="70"/>
      <c r="N122" s="70"/>
      <c r="O122" s="70"/>
      <c r="P122" s="70"/>
      <c r="Q122" s="70"/>
      <c r="R122" s="70"/>
      <c r="S122" s="70"/>
      <c r="T122" s="70"/>
      <c r="U122" s="70"/>
      <c r="V122" s="70"/>
      <c r="W122" s="70"/>
    </row>
    <row r="124" spans="1:23" x14ac:dyDescent="0.2">
      <c r="A124" s="5" t="s">
        <v>6</v>
      </c>
      <c r="B124" s="5"/>
      <c r="C124" s="5"/>
      <c r="D124" s="5"/>
      <c r="E124" s="5"/>
      <c r="F124" s="5"/>
      <c r="G124" s="6" t="s">
        <v>2</v>
      </c>
      <c r="H124" s="71" t="s">
        <v>25</v>
      </c>
      <c r="I124" s="72"/>
      <c r="J124" s="72"/>
      <c r="K124" s="72"/>
      <c r="L124" s="72"/>
      <c r="M124" s="72"/>
      <c r="N124" s="72"/>
      <c r="O124" s="72"/>
      <c r="P124" s="72"/>
      <c r="Q124" s="72"/>
      <c r="R124" s="72"/>
      <c r="S124" s="72"/>
      <c r="T124" s="72"/>
      <c r="U124" s="72"/>
      <c r="V124" s="72"/>
      <c r="W124" s="72"/>
    </row>
    <row r="125" spans="1:23" x14ac:dyDescent="0.2">
      <c r="A125" s="5"/>
      <c r="B125" s="5"/>
      <c r="C125" s="5"/>
      <c r="D125" s="5"/>
      <c r="E125" s="5"/>
      <c r="F125" s="5"/>
      <c r="G125" s="5"/>
      <c r="H125" s="72"/>
      <c r="I125" s="72"/>
      <c r="J125" s="72"/>
      <c r="K125" s="72"/>
      <c r="L125" s="72"/>
      <c r="M125" s="72"/>
      <c r="N125" s="72"/>
      <c r="O125" s="72"/>
      <c r="P125" s="72"/>
      <c r="Q125" s="72"/>
      <c r="R125" s="72"/>
      <c r="S125" s="72"/>
      <c r="T125" s="72"/>
      <c r="U125" s="72"/>
      <c r="V125" s="72"/>
      <c r="W125" s="72"/>
    </row>
    <row r="126" spans="1:23" x14ac:dyDescent="0.2">
      <c r="A126" s="5"/>
      <c r="B126" s="5"/>
      <c r="C126" s="5"/>
      <c r="D126" s="5"/>
      <c r="E126" s="5"/>
      <c r="F126" s="5"/>
      <c r="G126" s="5"/>
    </row>
    <row r="127" spans="1:23" x14ac:dyDescent="0.2">
      <c r="A127" s="5" t="s">
        <v>8</v>
      </c>
      <c r="B127" s="5"/>
      <c r="C127" s="5"/>
      <c r="D127" s="5"/>
      <c r="E127" s="5"/>
      <c r="F127" s="5"/>
      <c r="G127" s="6" t="s">
        <v>2</v>
      </c>
      <c r="H127" s="77">
        <f>H87</f>
        <v>0</v>
      </c>
      <c r="I127" s="77"/>
      <c r="J127" s="77"/>
      <c r="K127" s="77"/>
      <c r="L127" s="77"/>
      <c r="M127" s="77"/>
      <c r="N127" s="77"/>
      <c r="O127" s="77"/>
      <c r="P127" s="77"/>
      <c r="Q127" s="77"/>
      <c r="R127" s="77"/>
      <c r="S127" s="77"/>
      <c r="T127" s="77"/>
      <c r="U127" s="77"/>
      <c r="V127" s="77"/>
      <c r="W127" s="77"/>
    </row>
    <row r="128" spans="1:23" x14ac:dyDescent="0.2">
      <c r="A128" s="5"/>
      <c r="B128" s="5"/>
      <c r="C128" s="5"/>
      <c r="D128" s="5"/>
      <c r="E128" s="5"/>
      <c r="F128" s="5"/>
      <c r="G128" s="5"/>
    </row>
    <row r="129" spans="1:23" x14ac:dyDescent="0.2">
      <c r="A129" s="5" t="s">
        <v>9</v>
      </c>
      <c r="B129" s="5"/>
      <c r="C129" s="5"/>
      <c r="D129" s="5"/>
      <c r="E129" s="5"/>
      <c r="F129" s="5"/>
      <c r="G129" s="6" t="s">
        <v>2</v>
      </c>
      <c r="H129" s="83" t="str">
        <f>H89</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I129" s="83"/>
      <c r="J129" s="83"/>
      <c r="K129" s="83"/>
      <c r="L129" s="83"/>
      <c r="M129" s="83"/>
      <c r="N129" s="83"/>
      <c r="O129" s="83"/>
      <c r="P129" s="83"/>
      <c r="Q129" s="83"/>
      <c r="R129" s="83"/>
      <c r="S129" s="83"/>
      <c r="T129" s="83"/>
      <c r="U129" s="83"/>
      <c r="V129" s="83"/>
      <c r="W129" s="83"/>
    </row>
    <row r="130" spans="1:23" x14ac:dyDescent="0.2">
      <c r="A130" s="5"/>
      <c r="B130" s="5"/>
      <c r="C130" s="5"/>
      <c r="D130" s="5"/>
      <c r="E130" s="5"/>
      <c r="F130" s="5"/>
      <c r="G130" s="6"/>
      <c r="H130" s="83"/>
      <c r="I130" s="83"/>
      <c r="J130" s="83"/>
      <c r="K130" s="83"/>
      <c r="L130" s="83"/>
      <c r="M130" s="83"/>
      <c r="N130" s="83"/>
      <c r="O130" s="83"/>
      <c r="P130" s="83"/>
      <c r="Q130" s="83"/>
      <c r="R130" s="83"/>
      <c r="S130" s="83"/>
      <c r="T130" s="83"/>
      <c r="U130" s="83"/>
      <c r="V130" s="83"/>
      <c r="W130" s="83"/>
    </row>
    <row r="131" spans="1:23" x14ac:dyDescent="0.2">
      <c r="A131" s="5"/>
      <c r="B131" s="5"/>
      <c r="C131" s="5"/>
      <c r="D131" s="5"/>
      <c r="E131" s="5"/>
      <c r="F131" s="5"/>
      <c r="G131" s="6"/>
      <c r="H131" s="83"/>
      <c r="I131" s="83"/>
      <c r="J131" s="83"/>
      <c r="K131" s="83"/>
      <c r="L131" s="83"/>
      <c r="M131" s="83"/>
      <c r="N131" s="83"/>
      <c r="O131" s="83"/>
      <c r="P131" s="83"/>
      <c r="Q131" s="83"/>
      <c r="R131" s="83"/>
      <c r="S131" s="83"/>
      <c r="T131" s="83"/>
      <c r="U131" s="83"/>
      <c r="V131" s="83"/>
      <c r="W131" s="83"/>
    </row>
    <row r="132" spans="1:23" x14ac:dyDescent="0.2">
      <c r="H132" s="83"/>
      <c r="I132" s="83"/>
      <c r="J132" s="83"/>
      <c r="K132" s="83"/>
      <c r="L132" s="83"/>
      <c r="M132" s="83"/>
      <c r="N132" s="83"/>
      <c r="O132" s="83"/>
      <c r="P132" s="83"/>
      <c r="Q132" s="83"/>
      <c r="R132" s="83"/>
      <c r="S132" s="83"/>
      <c r="T132" s="83"/>
      <c r="U132" s="83"/>
      <c r="V132" s="83"/>
      <c r="W132" s="83"/>
    </row>
    <row r="133" spans="1:23" x14ac:dyDescent="0.2">
      <c r="H133" s="83"/>
      <c r="I133" s="83"/>
      <c r="J133" s="83"/>
      <c r="K133" s="83"/>
      <c r="L133" s="83"/>
      <c r="M133" s="83"/>
      <c r="N133" s="83"/>
      <c r="O133" s="83"/>
      <c r="P133" s="83"/>
      <c r="Q133" s="83"/>
      <c r="R133" s="83"/>
      <c r="S133" s="83"/>
      <c r="T133" s="83"/>
      <c r="U133" s="83"/>
      <c r="V133" s="83"/>
      <c r="W133" s="83"/>
    </row>
    <row r="134" spans="1:23" x14ac:dyDescent="0.2">
      <c r="H134" s="37"/>
      <c r="I134" s="37"/>
      <c r="J134" s="37"/>
      <c r="K134" s="37"/>
      <c r="L134" s="37"/>
      <c r="M134" s="37"/>
      <c r="N134" s="13"/>
      <c r="O134" s="13"/>
      <c r="P134" s="13"/>
      <c r="Q134" s="14"/>
      <c r="R134" s="15"/>
      <c r="S134" s="16"/>
      <c r="T134" s="16"/>
      <c r="U134" s="16"/>
      <c r="V134" s="16"/>
      <c r="W134" s="37"/>
    </row>
    <row r="135" spans="1:23" x14ac:dyDescent="0.2">
      <c r="A135" s="2" t="s">
        <v>10</v>
      </c>
      <c r="G135" s="32" t="s">
        <v>2</v>
      </c>
      <c r="H135" s="2" t="s">
        <v>11</v>
      </c>
      <c r="I135" s="84">
        <f>I95</f>
        <v>0</v>
      </c>
      <c r="J135" s="84"/>
      <c r="K135" s="84"/>
      <c r="L135" s="84"/>
      <c r="M135" s="17"/>
      <c r="N135" s="17"/>
    </row>
    <row r="136" spans="1:23" x14ac:dyDescent="0.2">
      <c r="A136" s="2" t="s">
        <v>12</v>
      </c>
      <c r="G136" s="32" t="s">
        <v>2</v>
      </c>
      <c r="H136" s="59" t="s">
        <v>11</v>
      </c>
      <c r="I136" s="113">
        <v>0</v>
      </c>
      <c r="J136" s="113"/>
      <c r="K136" s="113"/>
      <c r="L136" s="113"/>
      <c r="M136" s="18"/>
      <c r="N136" s="18"/>
    </row>
    <row r="137" spans="1:23" x14ac:dyDescent="0.2">
      <c r="A137" s="2" t="s">
        <v>13</v>
      </c>
      <c r="G137" s="32" t="s">
        <v>2</v>
      </c>
      <c r="H137" s="2" t="s">
        <v>11</v>
      </c>
      <c r="I137" s="114">
        <f>I97</f>
        <v>0</v>
      </c>
      <c r="J137" s="114"/>
      <c r="K137" s="114"/>
      <c r="L137" s="114"/>
      <c r="M137" s="18"/>
      <c r="N137" s="18"/>
    </row>
    <row r="138" spans="1:23" x14ac:dyDescent="0.2">
      <c r="A138" s="2" t="s">
        <v>14</v>
      </c>
      <c r="G138" s="32" t="s">
        <v>2</v>
      </c>
      <c r="H138" s="59" t="s">
        <v>11</v>
      </c>
      <c r="I138" s="115">
        <v>0</v>
      </c>
      <c r="J138" s="115"/>
      <c r="K138" s="115"/>
      <c r="L138" s="115"/>
    </row>
    <row r="140" spans="1:23" x14ac:dyDescent="0.2">
      <c r="A140" s="5" t="s">
        <v>15</v>
      </c>
      <c r="B140" s="5"/>
      <c r="C140" s="5"/>
      <c r="D140" s="5"/>
      <c r="E140" s="5"/>
      <c r="F140" s="5"/>
      <c r="G140" s="6" t="s">
        <v>2</v>
      </c>
      <c r="H140" s="5" t="s">
        <v>11</v>
      </c>
      <c r="I140" s="86">
        <f>SUM(I135)</f>
        <v>0</v>
      </c>
      <c r="J140" s="86"/>
      <c r="K140" s="86"/>
      <c r="L140" s="86"/>
      <c r="M140" s="17"/>
      <c r="N140" s="17"/>
    </row>
    <row r="141" spans="1:23" x14ac:dyDescent="0.2">
      <c r="G141" s="32"/>
      <c r="H141" s="32"/>
      <c r="J141" s="38"/>
      <c r="K141" s="38"/>
      <c r="L141" s="38"/>
      <c r="M141" s="38"/>
      <c r="N141" s="38"/>
    </row>
    <row r="142" spans="1:23" x14ac:dyDescent="0.2">
      <c r="I142" s="67" t="s">
        <v>16</v>
      </c>
      <c r="J142" s="67"/>
      <c r="K142" s="67"/>
      <c r="L142" s="67"/>
      <c r="M142" s="67"/>
      <c r="N142" s="67"/>
      <c r="O142" s="67"/>
      <c r="P142" s="67"/>
      <c r="Q142" s="67"/>
      <c r="R142" s="68" t="str">
        <f>R102</f>
        <v>Tambang Ulang,  24 Januari 2011.</v>
      </c>
      <c r="S142" s="68"/>
      <c r="T142" s="68"/>
      <c r="U142" s="68"/>
      <c r="V142" s="68"/>
      <c r="W142" s="68"/>
    </row>
    <row r="143" spans="1:23" x14ac:dyDescent="0.2">
      <c r="A143" s="67" t="s">
        <v>18</v>
      </c>
      <c r="B143" s="67"/>
      <c r="C143" s="67"/>
      <c r="D143" s="67"/>
      <c r="E143" s="67"/>
      <c r="F143" s="67"/>
      <c r="G143" s="67"/>
      <c r="H143" s="32"/>
      <c r="I143" s="68" t="s">
        <v>19</v>
      </c>
      <c r="J143" s="68"/>
      <c r="K143" s="68"/>
      <c r="L143" s="68"/>
      <c r="M143" s="68"/>
      <c r="N143" s="68"/>
      <c r="O143" s="68"/>
      <c r="P143" s="68"/>
      <c r="Q143" s="68"/>
    </row>
    <row r="144" spans="1:23" x14ac:dyDescent="0.2">
      <c r="A144" s="67" t="s">
        <v>20</v>
      </c>
      <c r="B144" s="67"/>
      <c r="C144" s="67"/>
      <c r="D144" s="67"/>
      <c r="E144" s="67"/>
      <c r="F144" s="67"/>
      <c r="G144" s="67"/>
      <c r="H144" s="32"/>
      <c r="I144" s="67" t="s">
        <v>21</v>
      </c>
      <c r="J144" s="67"/>
      <c r="K144" s="67"/>
      <c r="L144" s="67"/>
      <c r="M144" s="67"/>
      <c r="N144" s="67"/>
      <c r="O144" s="67"/>
      <c r="P144" s="67"/>
      <c r="Q144" s="67"/>
      <c r="R144" s="67" t="s">
        <v>22</v>
      </c>
      <c r="S144" s="67"/>
      <c r="T144" s="67"/>
      <c r="U144" s="67"/>
      <c r="V144" s="67"/>
      <c r="W144" s="67"/>
    </row>
    <row r="149" spans="1:23" x14ac:dyDescent="0.2">
      <c r="A149" s="67" t="s">
        <v>31</v>
      </c>
      <c r="B149" s="67"/>
      <c r="C149" s="67"/>
      <c r="D149" s="67"/>
      <c r="E149" s="67"/>
      <c r="F149" s="67"/>
      <c r="G149" s="67"/>
      <c r="H149" s="52"/>
      <c r="I149" s="67" t="str">
        <f>I109</f>
        <v>JAPATAR SIMATUPANG, A.Md</v>
      </c>
      <c r="J149" s="67"/>
      <c r="K149" s="67"/>
      <c r="L149" s="67"/>
      <c r="M149" s="67"/>
      <c r="N149" s="67"/>
      <c r="O149" s="67"/>
      <c r="P149" s="67"/>
      <c r="Q149" s="67"/>
      <c r="R149" s="116" t="s">
        <v>167</v>
      </c>
      <c r="S149" s="67"/>
      <c r="T149" s="67"/>
      <c r="U149" s="67"/>
      <c r="V149" s="67"/>
      <c r="W149" s="67"/>
    </row>
    <row r="150" spans="1:23" ht="13.5" x14ac:dyDescent="0.25">
      <c r="A150" s="67" t="s">
        <v>34</v>
      </c>
      <c r="B150" s="67"/>
      <c r="C150" s="67"/>
      <c r="D150" s="67"/>
      <c r="E150" s="67"/>
      <c r="F150" s="67"/>
      <c r="G150" s="67"/>
      <c r="H150" s="32"/>
      <c r="I150" s="67" t="s">
        <v>35</v>
      </c>
      <c r="J150" s="67"/>
      <c r="K150" s="67"/>
      <c r="L150" s="67"/>
      <c r="M150" s="67"/>
      <c r="N150" s="67"/>
      <c r="O150" s="67"/>
      <c r="P150" s="67"/>
      <c r="Q150" s="67"/>
      <c r="R150" s="67" t="s">
        <v>27</v>
      </c>
      <c r="S150" s="67"/>
      <c r="T150" s="67"/>
      <c r="U150" s="67"/>
      <c r="V150" s="67"/>
      <c r="W150" s="67"/>
    </row>
    <row r="156" spans="1:23" x14ac:dyDescent="0.2">
      <c r="A156" s="2" t="s">
        <v>0</v>
      </c>
      <c r="E156" s="2" t="s">
        <v>24</v>
      </c>
      <c r="Q156" s="2" t="s">
        <v>1</v>
      </c>
      <c r="S156" s="2" t="s">
        <v>2</v>
      </c>
    </row>
    <row r="157" spans="1:23" x14ac:dyDescent="0.2">
      <c r="A157" s="2" t="s">
        <v>3</v>
      </c>
      <c r="E157" s="2" t="s">
        <v>37</v>
      </c>
      <c r="G157" s="12"/>
      <c r="Q157" s="2" t="s">
        <v>4</v>
      </c>
      <c r="S157" s="2" t="s">
        <v>2</v>
      </c>
    </row>
    <row r="160" spans="1:23" ht="18.75" x14ac:dyDescent="0.3">
      <c r="A160" s="70" t="s">
        <v>5</v>
      </c>
      <c r="B160" s="70"/>
      <c r="C160" s="70"/>
      <c r="D160" s="70"/>
      <c r="E160" s="70"/>
      <c r="F160" s="70"/>
      <c r="G160" s="70"/>
      <c r="H160" s="70"/>
      <c r="I160" s="70"/>
      <c r="J160" s="70"/>
      <c r="K160" s="70"/>
      <c r="L160" s="70"/>
      <c r="M160" s="70"/>
      <c r="N160" s="70"/>
      <c r="O160" s="70"/>
      <c r="P160" s="70"/>
      <c r="Q160" s="70"/>
      <c r="R160" s="70"/>
      <c r="S160" s="70"/>
      <c r="T160" s="70"/>
      <c r="U160" s="70"/>
      <c r="V160" s="70"/>
      <c r="W160" s="70"/>
    </row>
    <row r="162" spans="1:23" x14ac:dyDescent="0.2">
      <c r="A162" s="5" t="s">
        <v>6</v>
      </c>
      <c r="B162" s="5"/>
      <c r="C162" s="5"/>
      <c r="D162" s="5"/>
      <c r="E162" s="5"/>
      <c r="F162" s="5"/>
      <c r="G162" s="6" t="s">
        <v>2</v>
      </c>
      <c r="H162" s="71" t="s">
        <v>25</v>
      </c>
      <c r="I162" s="72"/>
      <c r="J162" s="72"/>
      <c r="K162" s="72"/>
      <c r="L162" s="72"/>
      <c r="M162" s="72"/>
      <c r="N162" s="72"/>
      <c r="O162" s="72"/>
      <c r="P162" s="72"/>
      <c r="Q162" s="72"/>
      <c r="R162" s="72"/>
      <c r="S162" s="72"/>
      <c r="T162" s="72"/>
      <c r="U162" s="72"/>
      <c r="V162" s="72"/>
      <c r="W162" s="72"/>
    </row>
    <row r="163" spans="1:23" x14ac:dyDescent="0.2">
      <c r="A163" s="5"/>
      <c r="B163" s="5"/>
      <c r="C163" s="5"/>
      <c r="D163" s="5"/>
      <c r="E163" s="5"/>
      <c r="F163" s="5"/>
      <c r="G163" s="5"/>
      <c r="H163" s="72"/>
      <c r="I163" s="72"/>
      <c r="J163" s="72"/>
      <c r="K163" s="72"/>
      <c r="L163" s="72"/>
      <c r="M163" s="72"/>
      <c r="N163" s="72"/>
      <c r="O163" s="72"/>
      <c r="P163" s="72"/>
      <c r="Q163" s="72"/>
      <c r="R163" s="72"/>
      <c r="S163" s="72"/>
      <c r="T163" s="72"/>
      <c r="U163" s="72"/>
      <c r="V163" s="72"/>
      <c r="W163" s="72"/>
    </row>
    <row r="164" spans="1:23" x14ac:dyDescent="0.2">
      <c r="A164" s="5"/>
      <c r="B164" s="5"/>
      <c r="C164" s="5"/>
      <c r="D164" s="5"/>
      <c r="E164" s="5"/>
      <c r="F164" s="5"/>
      <c r="G164" s="5"/>
    </row>
    <row r="165" spans="1:23" x14ac:dyDescent="0.2">
      <c r="A165" s="5" t="s">
        <v>8</v>
      </c>
      <c r="B165" s="5"/>
      <c r="C165" s="5"/>
      <c r="D165" s="5"/>
      <c r="E165" s="5"/>
      <c r="F165" s="5"/>
      <c r="G165" s="6" t="s">
        <v>2</v>
      </c>
      <c r="H165" s="77" t="s">
        <v>38</v>
      </c>
      <c r="I165" s="77"/>
      <c r="J165" s="77"/>
      <c r="K165" s="77"/>
      <c r="L165" s="77"/>
      <c r="M165" s="77"/>
      <c r="N165" s="77"/>
      <c r="O165" s="77"/>
      <c r="P165" s="77"/>
      <c r="Q165" s="77"/>
      <c r="R165" s="77"/>
      <c r="S165" s="77"/>
      <c r="T165" s="77"/>
      <c r="U165" s="77"/>
      <c r="V165" s="77"/>
      <c r="W165" s="77"/>
    </row>
    <row r="166" spans="1:23" x14ac:dyDescent="0.2">
      <c r="A166" s="5"/>
      <c r="B166" s="5"/>
      <c r="C166" s="5"/>
      <c r="D166" s="5"/>
      <c r="E166" s="5"/>
      <c r="F166" s="5"/>
      <c r="G166" s="5"/>
    </row>
    <row r="167" spans="1:23" x14ac:dyDescent="0.2">
      <c r="A167" s="5" t="s">
        <v>9</v>
      </c>
      <c r="B167" s="5"/>
      <c r="C167" s="5"/>
      <c r="D167" s="5"/>
      <c r="E167" s="5"/>
      <c r="F167" s="5"/>
      <c r="G167" s="6" t="s">
        <v>2</v>
      </c>
      <c r="H167" s="83" t="s">
        <v>39</v>
      </c>
      <c r="I167" s="83"/>
      <c r="J167" s="83"/>
      <c r="K167" s="83"/>
      <c r="L167" s="83"/>
      <c r="M167" s="83"/>
      <c r="N167" s="83"/>
      <c r="O167" s="83"/>
      <c r="P167" s="83"/>
      <c r="Q167" s="83"/>
      <c r="R167" s="83"/>
      <c r="S167" s="83"/>
      <c r="T167" s="83"/>
      <c r="U167" s="83"/>
      <c r="V167" s="83"/>
      <c r="W167" s="83"/>
    </row>
    <row r="168" spans="1:23" x14ac:dyDescent="0.2">
      <c r="A168" s="5"/>
      <c r="B168" s="5"/>
      <c r="C168" s="5"/>
      <c r="D168" s="5"/>
      <c r="E168" s="5"/>
      <c r="F168" s="5"/>
      <c r="G168" s="6"/>
      <c r="H168" s="83"/>
      <c r="I168" s="83"/>
      <c r="J168" s="83"/>
      <c r="K168" s="83"/>
      <c r="L168" s="83"/>
      <c r="M168" s="83"/>
      <c r="N168" s="83"/>
      <c r="O168" s="83"/>
      <c r="P168" s="83"/>
      <c r="Q168" s="83"/>
      <c r="R168" s="83"/>
      <c r="S168" s="83"/>
      <c r="T168" s="83"/>
      <c r="U168" s="83"/>
      <c r="V168" s="83"/>
      <c r="W168" s="83"/>
    </row>
    <row r="169" spans="1:23" x14ac:dyDescent="0.2">
      <c r="A169" s="5"/>
      <c r="B169" s="5"/>
      <c r="C169" s="5"/>
      <c r="D169" s="5"/>
      <c r="E169" s="5"/>
      <c r="F169" s="5"/>
      <c r="G169" s="6"/>
      <c r="H169" s="83"/>
      <c r="I169" s="83"/>
      <c r="J169" s="83"/>
      <c r="K169" s="83"/>
      <c r="L169" s="83"/>
      <c r="M169" s="83"/>
      <c r="N169" s="83"/>
      <c r="O169" s="83"/>
      <c r="P169" s="83"/>
      <c r="Q169" s="83"/>
      <c r="R169" s="83"/>
      <c r="S169" s="83"/>
      <c r="T169" s="83"/>
      <c r="U169" s="83"/>
      <c r="V169" s="83"/>
      <c r="W169" s="83"/>
    </row>
    <row r="170" spans="1:23" x14ac:dyDescent="0.2">
      <c r="H170" s="83"/>
      <c r="I170" s="83"/>
      <c r="J170" s="83"/>
      <c r="K170" s="83"/>
      <c r="L170" s="83"/>
      <c r="M170" s="83"/>
      <c r="N170" s="83"/>
      <c r="O170" s="83"/>
      <c r="P170" s="83"/>
      <c r="Q170" s="83"/>
      <c r="R170" s="83"/>
      <c r="S170" s="83"/>
      <c r="T170" s="83"/>
      <c r="U170" s="83"/>
      <c r="V170" s="83"/>
      <c r="W170" s="83"/>
    </row>
    <row r="171" spans="1:23" x14ac:dyDescent="0.2">
      <c r="H171" s="83"/>
      <c r="I171" s="83"/>
      <c r="J171" s="83"/>
      <c r="K171" s="83"/>
      <c r="L171" s="83"/>
      <c r="M171" s="83"/>
      <c r="N171" s="83"/>
      <c r="O171" s="83"/>
      <c r="P171" s="83"/>
      <c r="Q171" s="83"/>
      <c r="R171" s="83"/>
      <c r="S171" s="83"/>
      <c r="T171" s="83"/>
      <c r="U171" s="83"/>
      <c r="V171" s="83"/>
      <c r="W171" s="83"/>
    </row>
    <row r="172" spans="1:23" x14ac:dyDescent="0.2">
      <c r="H172" s="37"/>
      <c r="I172" s="37"/>
      <c r="J172" s="37"/>
      <c r="K172" s="37"/>
      <c r="L172" s="37"/>
      <c r="M172" s="37"/>
      <c r="N172" s="13"/>
      <c r="O172" s="13"/>
      <c r="P172" s="13"/>
      <c r="Q172" s="14"/>
      <c r="R172" s="15"/>
      <c r="S172" s="16"/>
      <c r="T172" s="16"/>
      <c r="U172" s="16"/>
      <c r="V172" s="16"/>
      <c r="W172" s="37"/>
    </row>
    <row r="173" spans="1:23" x14ac:dyDescent="0.2">
      <c r="A173" s="2" t="s">
        <v>10</v>
      </c>
      <c r="G173" s="32" t="s">
        <v>2</v>
      </c>
      <c r="H173" s="2" t="s">
        <v>11</v>
      </c>
      <c r="I173" s="84">
        <v>250000</v>
      </c>
      <c r="J173" s="84"/>
      <c r="K173" s="84"/>
      <c r="L173" s="84"/>
      <c r="M173" s="17"/>
      <c r="N173" s="17"/>
    </row>
    <row r="174" spans="1:23" x14ac:dyDescent="0.2">
      <c r="A174" s="2" t="s">
        <v>12</v>
      </c>
      <c r="G174" s="32" t="s">
        <v>2</v>
      </c>
      <c r="H174" s="59" t="s">
        <v>11</v>
      </c>
      <c r="I174" s="113">
        <v>0</v>
      </c>
      <c r="J174" s="113"/>
      <c r="K174" s="113"/>
      <c r="L174" s="113"/>
      <c r="M174" s="18"/>
      <c r="N174" s="18"/>
    </row>
    <row r="175" spans="1:23" x14ac:dyDescent="0.2">
      <c r="A175" s="2" t="s">
        <v>13</v>
      </c>
      <c r="G175" s="32" t="s">
        <v>2</v>
      </c>
      <c r="H175" s="2" t="s">
        <v>11</v>
      </c>
      <c r="I175" s="114">
        <v>0</v>
      </c>
      <c r="J175" s="114"/>
      <c r="K175" s="114"/>
      <c r="L175" s="114"/>
      <c r="M175" s="18"/>
      <c r="N175" s="18"/>
    </row>
    <row r="176" spans="1:23" x14ac:dyDescent="0.2">
      <c r="A176" s="2" t="s">
        <v>14</v>
      </c>
      <c r="G176" s="32" t="s">
        <v>2</v>
      </c>
      <c r="H176" s="59" t="s">
        <v>11</v>
      </c>
      <c r="I176" s="115">
        <v>0</v>
      </c>
      <c r="J176" s="115"/>
      <c r="K176" s="115"/>
      <c r="L176" s="115"/>
    </row>
    <row r="178" spans="1:23" x14ac:dyDescent="0.2">
      <c r="A178" s="5" t="s">
        <v>15</v>
      </c>
      <c r="B178" s="5"/>
      <c r="C178" s="5"/>
      <c r="D178" s="5"/>
      <c r="E178" s="5"/>
      <c r="F178" s="5"/>
      <c r="G178" s="6" t="s">
        <v>2</v>
      </c>
      <c r="H178" s="5" t="s">
        <v>11</v>
      </c>
      <c r="I178" s="86">
        <f>SUM(I173)</f>
        <v>250000</v>
      </c>
      <c r="J178" s="86"/>
      <c r="K178" s="86"/>
      <c r="L178" s="86"/>
      <c r="M178" s="17"/>
      <c r="N178" s="17"/>
    </row>
    <row r="179" spans="1:23" x14ac:dyDescent="0.2">
      <c r="G179" s="32"/>
      <c r="H179" s="32"/>
      <c r="J179" s="38"/>
      <c r="K179" s="38"/>
      <c r="L179" s="38"/>
      <c r="M179" s="38"/>
      <c r="N179" s="38"/>
    </row>
    <row r="180" spans="1:23" x14ac:dyDescent="0.2">
      <c r="I180" s="67" t="s">
        <v>16</v>
      </c>
      <c r="J180" s="67"/>
      <c r="K180" s="67"/>
      <c r="L180" s="67"/>
      <c r="M180" s="67"/>
      <c r="N180" s="67"/>
      <c r="O180" s="67"/>
      <c r="P180" s="67"/>
      <c r="Q180" s="67"/>
      <c r="R180" s="43" t="s">
        <v>40</v>
      </c>
      <c r="S180" s="43"/>
      <c r="T180" s="43"/>
      <c r="U180" s="43"/>
      <c r="V180" s="43"/>
      <c r="W180" s="43"/>
    </row>
    <row r="181" spans="1:23" x14ac:dyDescent="0.2">
      <c r="A181" s="67" t="s">
        <v>18</v>
      </c>
      <c r="B181" s="67"/>
      <c r="C181" s="67"/>
      <c r="D181" s="67"/>
      <c r="E181" s="67"/>
      <c r="F181" s="67"/>
      <c r="G181" s="67"/>
      <c r="H181" s="32"/>
      <c r="I181" s="2" t="s">
        <v>30</v>
      </c>
      <c r="R181" s="43"/>
      <c r="S181" s="43"/>
      <c r="T181" s="43"/>
      <c r="U181" s="43"/>
      <c r="V181" s="43"/>
      <c r="W181" s="43"/>
    </row>
    <row r="182" spans="1:23" x14ac:dyDescent="0.2">
      <c r="A182" s="67" t="s">
        <v>20</v>
      </c>
      <c r="B182" s="67"/>
      <c r="C182" s="67"/>
      <c r="D182" s="67"/>
      <c r="E182" s="67"/>
      <c r="F182" s="67"/>
      <c r="G182" s="67"/>
      <c r="H182" s="32"/>
      <c r="I182" s="43" t="s">
        <v>21</v>
      </c>
      <c r="J182" s="43"/>
      <c r="K182" s="43"/>
      <c r="L182" s="43"/>
      <c r="M182" s="43"/>
      <c r="N182" s="43"/>
      <c r="O182" s="43"/>
      <c r="P182" s="43"/>
      <c r="R182" s="43" t="s">
        <v>22</v>
      </c>
      <c r="S182" s="43"/>
      <c r="T182" s="43"/>
      <c r="U182" s="43"/>
      <c r="V182" s="43"/>
      <c r="W182" s="43"/>
    </row>
    <row r="187" spans="1:23" x14ac:dyDescent="0.2">
      <c r="A187" s="67" t="s">
        <v>31</v>
      </c>
      <c r="B187" s="67"/>
      <c r="C187" s="67"/>
      <c r="D187" s="67"/>
      <c r="E187" s="67"/>
      <c r="F187" s="67"/>
      <c r="G187" s="67"/>
      <c r="H187" s="52"/>
      <c r="I187" s="67" t="s">
        <v>32</v>
      </c>
      <c r="J187" s="67"/>
      <c r="K187" s="67"/>
      <c r="L187" s="67"/>
      <c r="M187" s="67"/>
      <c r="N187" s="67"/>
      <c r="O187" s="67"/>
      <c r="P187" s="67"/>
      <c r="Q187" s="67"/>
      <c r="R187" s="116" t="s">
        <v>167</v>
      </c>
      <c r="S187" s="67"/>
      <c r="T187" s="67"/>
      <c r="U187" s="67"/>
      <c r="V187" s="67"/>
      <c r="W187" s="67"/>
    </row>
    <row r="188" spans="1:23" ht="13.5" x14ac:dyDescent="0.25">
      <c r="A188" s="67" t="s">
        <v>34</v>
      </c>
      <c r="B188" s="67"/>
      <c r="C188" s="67"/>
      <c r="D188" s="67"/>
      <c r="E188" s="67"/>
      <c r="F188" s="67"/>
      <c r="G188" s="67"/>
      <c r="H188" s="32"/>
      <c r="I188" s="67" t="s">
        <v>35</v>
      </c>
      <c r="J188" s="67"/>
      <c r="K188" s="67"/>
      <c r="L188" s="67"/>
      <c r="M188" s="67"/>
      <c r="N188" s="67"/>
      <c r="O188" s="67"/>
      <c r="P188" s="67"/>
      <c r="Q188" s="67"/>
      <c r="R188" s="67" t="s">
        <v>27</v>
      </c>
      <c r="S188" s="67"/>
      <c r="T188" s="67"/>
      <c r="U188" s="67"/>
      <c r="V188" s="67"/>
      <c r="W188" s="67"/>
    </row>
    <row r="197" spans="1:23" x14ac:dyDescent="0.2">
      <c r="A197" s="2" t="s">
        <v>0</v>
      </c>
      <c r="E197" s="2" t="s">
        <v>24</v>
      </c>
      <c r="Q197" s="2" t="s">
        <v>1</v>
      </c>
      <c r="S197" s="2" t="s">
        <v>2</v>
      </c>
    </row>
    <row r="198" spans="1:23" x14ac:dyDescent="0.2">
      <c r="A198" s="2" t="s">
        <v>3</v>
      </c>
      <c r="E198" s="2" t="str">
        <f>E157</f>
        <v>:  2011</v>
      </c>
      <c r="G198" s="12"/>
      <c r="Q198" s="2" t="s">
        <v>4</v>
      </c>
      <c r="S198" s="2" t="s">
        <v>2</v>
      </c>
    </row>
    <row r="201" spans="1:23" ht="18.75" x14ac:dyDescent="0.3">
      <c r="A201" s="70" t="s">
        <v>5</v>
      </c>
      <c r="B201" s="70"/>
      <c r="C201" s="70"/>
      <c r="D201" s="70"/>
      <c r="E201" s="70"/>
      <c r="F201" s="70"/>
      <c r="G201" s="70"/>
      <c r="H201" s="70"/>
      <c r="I201" s="70"/>
      <c r="J201" s="70"/>
      <c r="K201" s="70"/>
      <c r="L201" s="70"/>
      <c r="M201" s="70"/>
      <c r="N201" s="70"/>
      <c r="O201" s="70"/>
      <c r="P201" s="70"/>
      <c r="Q201" s="70"/>
      <c r="R201" s="70"/>
      <c r="S201" s="70"/>
      <c r="T201" s="70"/>
      <c r="U201" s="70"/>
      <c r="V201" s="70"/>
      <c r="W201" s="70"/>
    </row>
    <row r="203" spans="1:23" x14ac:dyDescent="0.2">
      <c r="A203" s="5" t="s">
        <v>6</v>
      </c>
      <c r="B203" s="5"/>
      <c r="C203" s="5"/>
      <c r="D203" s="5"/>
      <c r="E203" s="5"/>
      <c r="F203" s="5"/>
      <c r="G203" s="6" t="s">
        <v>2</v>
      </c>
      <c r="H203" s="71" t="s">
        <v>25</v>
      </c>
      <c r="I203" s="72"/>
      <c r="J203" s="72"/>
      <c r="K203" s="72"/>
      <c r="L203" s="72"/>
      <c r="M203" s="72"/>
      <c r="N203" s="72"/>
      <c r="O203" s="72"/>
      <c r="P203" s="72"/>
      <c r="Q203" s="72"/>
      <c r="R203" s="72"/>
      <c r="S203" s="72"/>
      <c r="T203" s="72"/>
      <c r="U203" s="72"/>
      <c r="V203" s="72"/>
      <c r="W203" s="72"/>
    </row>
    <row r="204" spans="1:23" x14ac:dyDescent="0.2">
      <c r="A204" s="5"/>
      <c r="B204" s="5"/>
      <c r="C204" s="5"/>
      <c r="D204" s="5"/>
      <c r="E204" s="5"/>
      <c r="F204" s="5"/>
      <c r="G204" s="5"/>
      <c r="H204" s="72"/>
      <c r="I204" s="72"/>
      <c r="J204" s="72"/>
      <c r="K204" s="72"/>
      <c r="L204" s="72"/>
      <c r="M204" s="72"/>
      <c r="N204" s="72"/>
      <c r="O204" s="72"/>
      <c r="P204" s="72"/>
      <c r="Q204" s="72"/>
      <c r="R204" s="72"/>
      <c r="S204" s="72"/>
      <c r="T204" s="72"/>
      <c r="U204" s="72"/>
      <c r="V204" s="72"/>
      <c r="W204" s="72"/>
    </row>
    <row r="205" spans="1:23" x14ac:dyDescent="0.2">
      <c r="A205" s="5"/>
      <c r="B205" s="5"/>
      <c r="C205" s="5"/>
      <c r="D205" s="5"/>
      <c r="E205" s="5"/>
      <c r="F205" s="5"/>
      <c r="G205" s="5"/>
    </row>
    <row r="206" spans="1:23" x14ac:dyDescent="0.2">
      <c r="A206" s="5" t="s">
        <v>8</v>
      </c>
      <c r="B206" s="5"/>
      <c r="C206" s="5"/>
      <c r="D206" s="5"/>
      <c r="E206" s="5"/>
      <c r="F206" s="5"/>
      <c r="G206" s="6" t="s">
        <v>2</v>
      </c>
      <c r="H206" s="77" t="str">
        <f>H165</f>
        <v>===== DUA RATUS LIMA PULUH RIBU RUPIAH =====</v>
      </c>
      <c r="I206" s="77"/>
      <c r="J206" s="77"/>
      <c r="K206" s="77"/>
      <c r="L206" s="77"/>
      <c r="M206" s="77"/>
      <c r="N206" s="77"/>
      <c r="O206" s="77"/>
      <c r="P206" s="77"/>
      <c r="Q206" s="77"/>
      <c r="R206" s="77"/>
      <c r="S206" s="77"/>
      <c r="T206" s="77"/>
      <c r="U206" s="77"/>
      <c r="V206" s="77"/>
      <c r="W206" s="77"/>
    </row>
    <row r="207" spans="1:23" x14ac:dyDescent="0.2">
      <c r="A207" s="5"/>
      <c r="B207" s="5"/>
      <c r="C207" s="5"/>
      <c r="D207" s="5"/>
      <c r="E207" s="5"/>
      <c r="F207" s="5"/>
      <c r="G207" s="5"/>
    </row>
    <row r="208" spans="1:23" x14ac:dyDescent="0.2">
      <c r="A208" s="5" t="s">
        <v>9</v>
      </c>
      <c r="B208" s="5"/>
      <c r="C208" s="5"/>
      <c r="D208" s="5"/>
      <c r="E208" s="5"/>
      <c r="F208" s="5"/>
      <c r="G208" s="6" t="s">
        <v>2</v>
      </c>
      <c r="H208" s="83" t="str">
        <f>H167</f>
        <v>Biaya perjalanan dinas an. AHMAD RIPANI ke Biro Keuangan Setda Provinsi Kalimantan Selatan - Banjarmasin selama 2 (dua) hari PP pada tanggal 13 s/d 14 Januari 2011 dalam rangka Entry Data SPJ s/d bulan Desember 2010 sesuai SPT No. 014/ BP3T/SPT-DD/I/2011 tanggal 13 Januari 2011.</v>
      </c>
      <c r="I208" s="83"/>
      <c r="J208" s="83"/>
      <c r="K208" s="83"/>
      <c r="L208" s="83"/>
      <c r="M208" s="83"/>
      <c r="N208" s="83"/>
      <c r="O208" s="83"/>
      <c r="P208" s="83"/>
      <c r="Q208" s="83"/>
      <c r="R208" s="83"/>
      <c r="S208" s="83"/>
      <c r="T208" s="83"/>
      <c r="U208" s="83"/>
      <c r="V208" s="83"/>
      <c r="W208" s="83"/>
    </row>
    <row r="209" spans="1:23" x14ac:dyDescent="0.2">
      <c r="A209" s="5"/>
      <c r="B209" s="5"/>
      <c r="C209" s="5"/>
      <c r="D209" s="5"/>
      <c r="E209" s="5"/>
      <c r="F209" s="5"/>
      <c r="G209" s="6"/>
      <c r="H209" s="83"/>
      <c r="I209" s="83"/>
      <c r="J209" s="83"/>
      <c r="K209" s="83"/>
      <c r="L209" s="83"/>
      <c r="M209" s="83"/>
      <c r="N209" s="83"/>
      <c r="O209" s="83"/>
      <c r="P209" s="83"/>
      <c r="Q209" s="83"/>
      <c r="R209" s="83"/>
      <c r="S209" s="83"/>
      <c r="T209" s="83"/>
      <c r="U209" s="83"/>
      <c r="V209" s="83"/>
      <c r="W209" s="83"/>
    </row>
    <row r="210" spans="1:23" x14ac:dyDescent="0.2">
      <c r="A210" s="5"/>
      <c r="B210" s="5"/>
      <c r="C210" s="5"/>
      <c r="D210" s="5"/>
      <c r="E210" s="5"/>
      <c r="F210" s="5"/>
      <c r="G210" s="6"/>
      <c r="H210" s="83"/>
      <c r="I210" s="83"/>
      <c r="J210" s="83"/>
      <c r="K210" s="83"/>
      <c r="L210" s="83"/>
      <c r="M210" s="83"/>
      <c r="N210" s="83"/>
      <c r="O210" s="83"/>
      <c r="P210" s="83"/>
      <c r="Q210" s="83"/>
      <c r="R210" s="83"/>
      <c r="S210" s="83"/>
      <c r="T210" s="83"/>
      <c r="U210" s="83"/>
      <c r="V210" s="83"/>
      <c r="W210" s="83"/>
    </row>
    <row r="211" spans="1:23" x14ac:dyDescent="0.2">
      <c r="H211" s="83"/>
      <c r="I211" s="83"/>
      <c r="J211" s="83"/>
      <c r="K211" s="83"/>
      <c r="L211" s="83"/>
      <c r="M211" s="83"/>
      <c r="N211" s="83"/>
      <c r="O211" s="83"/>
      <c r="P211" s="83"/>
      <c r="Q211" s="83"/>
      <c r="R211" s="83"/>
      <c r="S211" s="83"/>
      <c r="T211" s="83"/>
      <c r="U211" s="83"/>
      <c r="V211" s="83"/>
      <c r="W211" s="83"/>
    </row>
    <row r="212" spans="1:23" x14ac:dyDescent="0.2">
      <c r="H212" s="83"/>
      <c r="I212" s="83"/>
      <c r="J212" s="83"/>
      <c r="K212" s="83"/>
      <c r="L212" s="83"/>
      <c r="M212" s="83"/>
      <c r="N212" s="83"/>
      <c r="O212" s="83"/>
      <c r="P212" s="83"/>
      <c r="Q212" s="83"/>
      <c r="R212" s="83"/>
      <c r="S212" s="83"/>
      <c r="T212" s="83"/>
      <c r="U212" s="83"/>
      <c r="V212" s="83"/>
      <c r="W212" s="83"/>
    </row>
    <row r="213" spans="1:23" x14ac:dyDescent="0.2">
      <c r="H213" s="37"/>
      <c r="I213" s="37"/>
      <c r="J213" s="37"/>
      <c r="K213" s="37"/>
      <c r="L213" s="37"/>
      <c r="M213" s="37"/>
      <c r="N213" s="13"/>
      <c r="O213" s="13"/>
      <c r="P213" s="13"/>
      <c r="Q213" s="14"/>
      <c r="R213" s="15"/>
      <c r="S213" s="16"/>
      <c r="T213" s="16"/>
      <c r="U213" s="16"/>
      <c r="V213" s="16"/>
      <c r="W213" s="37"/>
    </row>
    <row r="214" spans="1:23" x14ac:dyDescent="0.2">
      <c r="A214" s="2" t="s">
        <v>10</v>
      </c>
      <c r="G214" s="32" t="s">
        <v>2</v>
      </c>
      <c r="H214" s="2" t="s">
        <v>11</v>
      </c>
      <c r="I214" s="84">
        <f>I173</f>
        <v>250000</v>
      </c>
      <c r="J214" s="84"/>
      <c r="K214" s="84"/>
      <c r="L214" s="84"/>
      <c r="M214" s="17"/>
      <c r="N214" s="17"/>
    </row>
    <row r="215" spans="1:23" x14ac:dyDescent="0.2">
      <c r="A215" s="2" t="s">
        <v>12</v>
      </c>
      <c r="G215" s="32" t="s">
        <v>2</v>
      </c>
      <c r="H215" s="59" t="s">
        <v>11</v>
      </c>
      <c r="I215" s="113">
        <v>0</v>
      </c>
      <c r="J215" s="113"/>
      <c r="K215" s="113"/>
      <c r="L215" s="113"/>
      <c r="M215" s="18"/>
      <c r="N215" s="18"/>
    </row>
    <row r="216" spans="1:23" x14ac:dyDescent="0.2">
      <c r="A216" s="2" t="s">
        <v>13</v>
      </c>
      <c r="G216" s="32" t="s">
        <v>2</v>
      </c>
      <c r="H216" s="2" t="s">
        <v>11</v>
      </c>
      <c r="I216" s="114">
        <v>0</v>
      </c>
      <c r="J216" s="114"/>
      <c r="K216" s="114"/>
      <c r="L216" s="114"/>
      <c r="M216" s="18"/>
      <c r="N216" s="18"/>
    </row>
    <row r="217" spans="1:23" x14ac:dyDescent="0.2">
      <c r="A217" s="2" t="s">
        <v>14</v>
      </c>
      <c r="G217" s="32" t="s">
        <v>2</v>
      </c>
      <c r="H217" s="59" t="s">
        <v>11</v>
      </c>
      <c r="I217" s="115">
        <v>0</v>
      </c>
      <c r="J217" s="115"/>
      <c r="K217" s="115"/>
      <c r="L217" s="115"/>
    </row>
    <row r="219" spans="1:23" x14ac:dyDescent="0.2">
      <c r="A219" s="5" t="s">
        <v>15</v>
      </c>
      <c r="B219" s="5"/>
      <c r="C219" s="5"/>
      <c r="D219" s="5"/>
      <c r="E219" s="5"/>
      <c r="F219" s="5"/>
      <c r="G219" s="6" t="s">
        <v>2</v>
      </c>
      <c r="H219" s="5" t="s">
        <v>11</v>
      </c>
      <c r="I219" s="86">
        <f>SUM(I214)</f>
        <v>250000</v>
      </c>
      <c r="J219" s="86"/>
      <c r="K219" s="86"/>
      <c r="L219" s="86"/>
      <c r="M219" s="17"/>
      <c r="N219" s="17"/>
    </row>
    <row r="220" spans="1:23" x14ac:dyDescent="0.2">
      <c r="G220" s="32"/>
      <c r="H220" s="32"/>
      <c r="J220" s="38"/>
      <c r="K220" s="38"/>
      <c r="L220" s="38"/>
      <c r="M220" s="38"/>
      <c r="N220" s="38"/>
    </row>
    <row r="221" spans="1:23" x14ac:dyDescent="0.2">
      <c r="I221" s="67" t="s">
        <v>16</v>
      </c>
      <c r="J221" s="67"/>
      <c r="K221" s="67"/>
      <c r="L221" s="67"/>
      <c r="M221" s="67"/>
      <c r="N221" s="67"/>
      <c r="O221" s="67"/>
      <c r="P221" s="67"/>
      <c r="Q221" s="67"/>
      <c r="R221" s="68" t="str">
        <f>R180</f>
        <v>Tambang Ulang,  14 Januari  2011.</v>
      </c>
      <c r="S221" s="68"/>
      <c r="T221" s="68"/>
      <c r="U221" s="68"/>
      <c r="V221" s="68"/>
      <c r="W221" s="68"/>
    </row>
    <row r="222" spans="1:23" x14ac:dyDescent="0.2">
      <c r="A222" s="67" t="s">
        <v>18</v>
      </c>
      <c r="B222" s="67"/>
      <c r="C222" s="67"/>
      <c r="D222" s="67"/>
      <c r="E222" s="67"/>
      <c r="F222" s="67"/>
      <c r="G222" s="67"/>
      <c r="H222" s="32"/>
      <c r="I222" s="68" t="s">
        <v>19</v>
      </c>
      <c r="J222" s="68"/>
      <c r="K222" s="68"/>
      <c r="L222" s="68"/>
      <c r="M222" s="68"/>
      <c r="N222" s="68"/>
      <c r="O222" s="68"/>
      <c r="P222" s="68"/>
      <c r="Q222" s="68"/>
    </row>
    <row r="223" spans="1:23" x14ac:dyDescent="0.2">
      <c r="A223" s="67" t="s">
        <v>20</v>
      </c>
      <c r="B223" s="67"/>
      <c r="C223" s="67"/>
      <c r="D223" s="67"/>
      <c r="E223" s="67"/>
      <c r="F223" s="67"/>
      <c r="G223" s="67"/>
      <c r="H223" s="32"/>
      <c r="I223" s="67" t="s">
        <v>21</v>
      </c>
      <c r="J223" s="67"/>
      <c r="K223" s="67"/>
      <c r="L223" s="67"/>
      <c r="M223" s="67"/>
      <c r="N223" s="67"/>
      <c r="O223" s="67"/>
      <c r="P223" s="67"/>
      <c r="Q223" s="67"/>
      <c r="R223" s="67" t="s">
        <v>22</v>
      </c>
      <c r="S223" s="67"/>
      <c r="T223" s="67"/>
      <c r="U223" s="67"/>
      <c r="V223" s="67"/>
      <c r="W223" s="67"/>
    </row>
    <row r="228" spans="1:23" x14ac:dyDescent="0.2">
      <c r="A228" s="67" t="str">
        <f>A187</f>
        <v>Ir. HUSIN NAFARIN, MS</v>
      </c>
      <c r="B228" s="67"/>
      <c r="C228" s="67"/>
      <c r="D228" s="67"/>
      <c r="E228" s="67"/>
      <c r="F228" s="67"/>
      <c r="G228" s="67"/>
      <c r="H228" s="52"/>
      <c r="I228" s="67" t="str">
        <f>I187</f>
        <v>JAPATAR SIMATUPANG, A.Md</v>
      </c>
      <c r="J228" s="67"/>
      <c r="K228" s="67"/>
      <c r="L228" s="67"/>
      <c r="M228" s="67"/>
      <c r="N228" s="67"/>
      <c r="O228" s="67"/>
      <c r="P228" s="67"/>
      <c r="Q228" s="67"/>
      <c r="R228" s="116" t="s">
        <v>167</v>
      </c>
      <c r="S228" s="67"/>
      <c r="T228" s="67"/>
      <c r="U228" s="67"/>
      <c r="V228" s="67"/>
      <c r="W228" s="67"/>
    </row>
    <row r="229" spans="1:23" ht="13.5" x14ac:dyDescent="0.25">
      <c r="A229" s="67" t="s">
        <v>34</v>
      </c>
      <c r="B229" s="67"/>
      <c r="C229" s="67"/>
      <c r="D229" s="67"/>
      <c r="E229" s="67"/>
      <c r="F229" s="67"/>
      <c r="G229" s="67"/>
      <c r="H229" s="32"/>
      <c r="I229" s="67" t="s">
        <v>35</v>
      </c>
      <c r="J229" s="67"/>
      <c r="K229" s="67"/>
      <c r="L229" s="67"/>
      <c r="M229" s="67"/>
      <c r="N229" s="67"/>
      <c r="O229" s="67"/>
      <c r="P229" s="67"/>
      <c r="Q229" s="67"/>
      <c r="R229" s="67" t="s">
        <v>27</v>
      </c>
      <c r="S229" s="67"/>
      <c r="T229" s="67"/>
      <c r="U229" s="67"/>
      <c r="V229" s="67"/>
      <c r="W229" s="67"/>
    </row>
    <row r="237" spans="1:23" x14ac:dyDescent="0.2">
      <c r="A237" s="2" t="s">
        <v>0</v>
      </c>
      <c r="E237" s="2" t="s">
        <v>24</v>
      </c>
      <c r="Q237" s="2" t="s">
        <v>1</v>
      </c>
      <c r="S237" s="2" t="s">
        <v>2</v>
      </c>
    </row>
    <row r="238" spans="1:23" x14ac:dyDescent="0.2">
      <c r="A238" s="2" t="s">
        <v>3</v>
      </c>
      <c r="E238" s="2" t="s">
        <v>37</v>
      </c>
      <c r="G238" s="12"/>
      <c r="Q238" s="2" t="s">
        <v>4</v>
      </c>
      <c r="S238" s="2" t="s">
        <v>2</v>
      </c>
    </row>
    <row r="241" spans="1:23" ht="18.75" x14ac:dyDescent="0.3">
      <c r="A241" s="70" t="s">
        <v>5</v>
      </c>
      <c r="B241" s="70"/>
      <c r="C241" s="70"/>
      <c r="D241" s="70"/>
      <c r="E241" s="70"/>
      <c r="F241" s="70"/>
      <c r="G241" s="70"/>
      <c r="H241" s="70"/>
      <c r="I241" s="70"/>
      <c r="J241" s="70"/>
      <c r="K241" s="70"/>
      <c r="L241" s="70"/>
      <c r="M241" s="70"/>
      <c r="N241" s="70"/>
      <c r="O241" s="70"/>
      <c r="P241" s="70"/>
      <c r="Q241" s="70"/>
      <c r="R241" s="70"/>
      <c r="S241" s="70"/>
      <c r="T241" s="70"/>
      <c r="U241" s="70"/>
      <c r="V241" s="70"/>
      <c r="W241" s="70"/>
    </row>
    <row r="243" spans="1:23" x14ac:dyDescent="0.2">
      <c r="A243" s="5" t="s">
        <v>6</v>
      </c>
      <c r="B243" s="5"/>
      <c r="C243" s="5"/>
      <c r="D243" s="5"/>
      <c r="E243" s="5"/>
      <c r="F243" s="5"/>
      <c r="G243" s="6" t="s">
        <v>2</v>
      </c>
      <c r="H243" s="71" t="s">
        <v>25</v>
      </c>
      <c r="I243" s="72"/>
      <c r="J243" s="72"/>
      <c r="K243" s="72"/>
      <c r="L243" s="72"/>
      <c r="M243" s="72"/>
      <c r="N243" s="72"/>
      <c r="O243" s="72"/>
      <c r="P243" s="72"/>
      <c r="Q243" s="72"/>
      <c r="R243" s="72"/>
      <c r="S243" s="72"/>
      <c r="T243" s="72"/>
      <c r="U243" s="72"/>
      <c r="V243" s="72"/>
      <c r="W243" s="72"/>
    </row>
    <row r="244" spans="1:23" x14ac:dyDescent="0.2">
      <c r="A244" s="5"/>
      <c r="B244" s="5"/>
      <c r="C244" s="5"/>
      <c r="D244" s="5"/>
      <c r="E244" s="5"/>
      <c r="F244" s="5"/>
      <c r="G244" s="5"/>
      <c r="H244" s="72"/>
      <c r="I244" s="72"/>
      <c r="J244" s="72"/>
      <c r="K244" s="72"/>
      <c r="L244" s="72"/>
      <c r="M244" s="72"/>
      <c r="N244" s="72"/>
      <c r="O244" s="72"/>
      <c r="P244" s="72"/>
      <c r="Q244" s="72"/>
      <c r="R244" s="72"/>
      <c r="S244" s="72"/>
      <c r="T244" s="72"/>
      <c r="U244" s="72"/>
      <c r="V244" s="72"/>
      <c r="W244" s="72"/>
    </row>
    <row r="245" spans="1:23" x14ac:dyDescent="0.2">
      <c r="A245" s="5"/>
      <c r="B245" s="5"/>
      <c r="C245" s="5"/>
      <c r="D245" s="5"/>
      <c r="E245" s="5"/>
      <c r="F245" s="5"/>
      <c r="G245" s="5"/>
    </row>
    <row r="246" spans="1:23" x14ac:dyDescent="0.2">
      <c r="A246" s="5" t="s">
        <v>8</v>
      </c>
      <c r="B246" s="5"/>
      <c r="C246" s="5"/>
      <c r="D246" s="5"/>
      <c r="E246" s="5"/>
      <c r="F246" s="5"/>
      <c r="G246" s="6" t="s">
        <v>2</v>
      </c>
      <c r="H246" s="77" t="str">
        <f>H165</f>
        <v>===== DUA RATUS LIMA PULUH RIBU RUPIAH =====</v>
      </c>
      <c r="I246" s="77"/>
      <c r="J246" s="77"/>
      <c r="K246" s="77"/>
      <c r="L246" s="77"/>
      <c r="M246" s="77"/>
      <c r="N246" s="77"/>
      <c r="O246" s="77"/>
      <c r="P246" s="77"/>
      <c r="Q246" s="77"/>
      <c r="R246" s="77"/>
      <c r="S246" s="77"/>
      <c r="T246" s="77"/>
      <c r="U246" s="77"/>
      <c r="V246" s="77"/>
      <c r="W246" s="77"/>
    </row>
    <row r="247" spans="1:23" x14ac:dyDescent="0.2">
      <c r="A247" s="5"/>
      <c r="B247" s="5"/>
      <c r="C247" s="5"/>
      <c r="D247" s="5"/>
      <c r="E247" s="5"/>
      <c r="F247" s="5"/>
      <c r="G247" s="5"/>
    </row>
    <row r="248" spans="1:23" x14ac:dyDescent="0.2">
      <c r="A248" s="5" t="s">
        <v>9</v>
      </c>
      <c r="B248" s="5"/>
      <c r="C248" s="5"/>
      <c r="D248" s="5"/>
      <c r="E248" s="5"/>
      <c r="F248" s="5"/>
      <c r="G248" s="6" t="s">
        <v>2</v>
      </c>
      <c r="H248" s="83" t="s">
        <v>41</v>
      </c>
      <c r="I248" s="83"/>
      <c r="J248" s="83"/>
      <c r="K248" s="83"/>
      <c r="L248" s="83"/>
      <c r="M248" s="83"/>
      <c r="N248" s="83"/>
      <c r="O248" s="83"/>
      <c r="P248" s="83"/>
      <c r="Q248" s="83"/>
      <c r="R248" s="83"/>
      <c r="S248" s="83"/>
      <c r="T248" s="83"/>
      <c r="U248" s="83"/>
      <c r="V248" s="83"/>
      <c r="W248" s="83"/>
    </row>
    <row r="249" spans="1:23" x14ac:dyDescent="0.2">
      <c r="A249" s="5"/>
      <c r="B249" s="5"/>
      <c r="C249" s="5"/>
      <c r="D249" s="5"/>
      <c r="E249" s="5"/>
      <c r="F249" s="5"/>
      <c r="G249" s="6"/>
      <c r="H249" s="83"/>
      <c r="I249" s="83"/>
      <c r="J249" s="83"/>
      <c r="K249" s="83"/>
      <c r="L249" s="83"/>
      <c r="M249" s="83"/>
      <c r="N249" s="83"/>
      <c r="O249" s="83"/>
      <c r="P249" s="83"/>
      <c r="Q249" s="83"/>
      <c r="R249" s="83"/>
      <c r="S249" s="83"/>
      <c r="T249" s="83"/>
      <c r="U249" s="83"/>
      <c r="V249" s="83"/>
      <c r="W249" s="83"/>
    </row>
    <row r="250" spans="1:23" x14ac:dyDescent="0.2">
      <c r="A250" s="5"/>
      <c r="B250" s="5"/>
      <c r="C250" s="5"/>
      <c r="D250" s="5"/>
      <c r="E250" s="5"/>
      <c r="F250" s="5"/>
      <c r="G250" s="6"/>
      <c r="H250" s="83"/>
      <c r="I250" s="83"/>
      <c r="J250" s="83"/>
      <c r="K250" s="83"/>
      <c r="L250" s="83"/>
      <c r="M250" s="83"/>
      <c r="N250" s="83"/>
      <c r="O250" s="83"/>
      <c r="P250" s="83"/>
      <c r="Q250" s="83"/>
      <c r="R250" s="83"/>
      <c r="S250" s="83"/>
      <c r="T250" s="83"/>
      <c r="U250" s="83"/>
      <c r="V250" s="83"/>
      <c r="W250" s="83"/>
    </row>
    <row r="251" spans="1:23" x14ac:dyDescent="0.2">
      <c r="H251" s="83"/>
      <c r="I251" s="83"/>
      <c r="J251" s="83"/>
      <c r="K251" s="83"/>
      <c r="L251" s="83"/>
      <c r="M251" s="83"/>
      <c r="N251" s="83"/>
      <c r="O251" s="83"/>
      <c r="P251" s="83"/>
      <c r="Q251" s="83"/>
      <c r="R251" s="83"/>
      <c r="S251" s="83"/>
      <c r="T251" s="83"/>
      <c r="U251" s="83"/>
      <c r="V251" s="83"/>
      <c r="W251" s="83"/>
    </row>
    <row r="252" spans="1:23" x14ac:dyDescent="0.2">
      <c r="H252" s="83"/>
      <c r="I252" s="83"/>
      <c r="J252" s="83"/>
      <c r="K252" s="83"/>
      <c r="L252" s="83"/>
      <c r="M252" s="83"/>
      <c r="N252" s="83"/>
      <c r="O252" s="83"/>
      <c r="P252" s="83"/>
      <c r="Q252" s="83"/>
      <c r="R252" s="83"/>
      <c r="S252" s="83"/>
      <c r="T252" s="83"/>
      <c r="U252" s="83"/>
      <c r="V252" s="83"/>
      <c r="W252" s="83"/>
    </row>
    <row r="253" spans="1:23" x14ac:dyDescent="0.2">
      <c r="H253" s="37"/>
      <c r="I253" s="37"/>
      <c r="J253" s="37"/>
      <c r="K253" s="37"/>
      <c r="L253" s="37"/>
      <c r="M253" s="37"/>
      <c r="N253" s="13"/>
      <c r="O253" s="13"/>
      <c r="P253" s="13"/>
      <c r="Q253" s="14"/>
      <c r="R253" s="15"/>
      <c r="S253" s="16"/>
      <c r="T253" s="16"/>
      <c r="U253" s="16"/>
      <c r="V253" s="16"/>
      <c r="W253" s="37"/>
    </row>
    <row r="254" spans="1:23" x14ac:dyDescent="0.2">
      <c r="A254" s="2" t="s">
        <v>10</v>
      </c>
      <c r="G254" s="32" t="s">
        <v>2</v>
      </c>
      <c r="H254" s="2" t="s">
        <v>11</v>
      </c>
      <c r="I254" s="84">
        <f>I173</f>
        <v>250000</v>
      </c>
      <c r="J254" s="84"/>
      <c r="K254" s="84"/>
      <c r="L254" s="84"/>
      <c r="M254" s="17"/>
      <c r="N254" s="17"/>
    </row>
    <row r="255" spans="1:23" x14ac:dyDescent="0.2">
      <c r="A255" s="2" t="s">
        <v>12</v>
      </c>
      <c r="G255" s="32" t="s">
        <v>2</v>
      </c>
      <c r="H255" s="59" t="s">
        <v>11</v>
      </c>
      <c r="I255" s="113">
        <v>0</v>
      </c>
      <c r="J255" s="113"/>
      <c r="K255" s="113"/>
      <c r="L255" s="113"/>
      <c r="M255" s="18"/>
      <c r="N255" s="18"/>
    </row>
    <row r="256" spans="1:23" x14ac:dyDescent="0.2">
      <c r="A256" s="2" t="s">
        <v>13</v>
      </c>
      <c r="G256" s="32" t="s">
        <v>2</v>
      </c>
      <c r="H256" s="2" t="s">
        <v>11</v>
      </c>
      <c r="I256" s="114">
        <v>0</v>
      </c>
      <c r="J256" s="114"/>
      <c r="K256" s="114"/>
      <c r="L256" s="114"/>
      <c r="M256" s="18"/>
      <c r="N256" s="18"/>
    </row>
    <row r="257" spans="1:23" x14ac:dyDescent="0.2">
      <c r="A257" s="2" t="s">
        <v>14</v>
      </c>
      <c r="G257" s="32" t="s">
        <v>2</v>
      </c>
      <c r="H257" s="59" t="s">
        <v>11</v>
      </c>
      <c r="I257" s="115">
        <v>0</v>
      </c>
      <c r="J257" s="115"/>
      <c r="K257" s="115"/>
      <c r="L257" s="115"/>
    </row>
    <row r="259" spans="1:23" x14ac:dyDescent="0.2">
      <c r="A259" s="5" t="s">
        <v>15</v>
      </c>
      <c r="B259" s="5"/>
      <c r="C259" s="5"/>
      <c r="D259" s="5"/>
      <c r="E259" s="5"/>
      <c r="F259" s="5"/>
      <c r="G259" s="6" t="s">
        <v>2</v>
      </c>
      <c r="H259" s="5" t="s">
        <v>11</v>
      </c>
      <c r="I259" s="86">
        <f>SUM(I254)</f>
        <v>250000</v>
      </c>
      <c r="J259" s="86"/>
      <c r="K259" s="86"/>
      <c r="L259" s="86"/>
      <c r="M259" s="17"/>
      <c r="N259" s="17"/>
    </row>
    <row r="260" spans="1:23" x14ac:dyDescent="0.2">
      <c r="G260" s="32"/>
      <c r="H260" s="32"/>
      <c r="J260" s="38"/>
      <c r="K260" s="38"/>
      <c r="L260" s="38"/>
      <c r="M260" s="38"/>
      <c r="N260" s="38"/>
    </row>
    <row r="261" spans="1:23" x14ac:dyDescent="0.2">
      <c r="I261" s="67" t="s">
        <v>16</v>
      </c>
      <c r="J261" s="67"/>
      <c r="K261" s="67"/>
      <c r="L261" s="67"/>
      <c r="M261" s="67"/>
      <c r="N261" s="67"/>
      <c r="O261" s="67"/>
      <c r="P261" s="67"/>
      <c r="Q261" s="67"/>
      <c r="R261" s="43" t="s">
        <v>42</v>
      </c>
      <c r="S261" s="43"/>
      <c r="T261" s="43"/>
      <c r="U261" s="43"/>
      <c r="V261" s="43"/>
      <c r="W261" s="43"/>
    </row>
    <row r="262" spans="1:23" x14ac:dyDescent="0.2">
      <c r="A262" s="67" t="s">
        <v>18</v>
      </c>
      <c r="B262" s="67"/>
      <c r="C262" s="67"/>
      <c r="D262" s="67"/>
      <c r="E262" s="67"/>
      <c r="F262" s="67"/>
      <c r="G262" s="67"/>
      <c r="H262" s="32"/>
      <c r="I262" s="2" t="s">
        <v>30</v>
      </c>
      <c r="R262" s="43"/>
      <c r="S262" s="43"/>
      <c r="T262" s="43"/>
      <c r="U262" s="43"/>
      <c r="V262" s="43"/>
      <c r="W262" s="43"/>
    </row>
    <row r="263" spans="1:23" x14ac:dyDescent="0.2">
      <c r="A263" s="67" t="s">
        <v>20</v>
      </c>
      <c r="B263" s="67"/>
      <c r="C263" s="67"/>
      <c r="D263" s="67"/>
      <c r="E263" s="67"/>
      <c r="F263" s="67"/>
      <c r="G263" s="67"/>
      <c r="H263" s="32"/>
      <c r="I263" s="43" t="s">
        <v>21</v>
      </c>
      <c r="J263" s="43"/>
      <c r="K263" s="43"/>
      <c r="L263" s="43"/>
      <c r="M263" s="43"/>
      <c r="N263" s="43"/>
      <c r="O263" s="43"/>
      <c r="P263" s="43"/>
      <c r="R263" s="43" t="s">
        <v>22</v>
      </c>
      <c r="S263" s="43"/>
      <c r="T263" s="43"/>
      <c r="U263" s="43"/>
      <c r="V263" s="43"/>
      <c r="W263" s="43"/>
    </row>
    <row r="268" spans="1:23" x14ac:dyDescent="0.2">
      <c r="A268" s="67" t="s">
        <v>31</v>
      </c>
      <c r="B268" s="67"/>
      <c r="C268" s="67"/>
      <c r="D268" s="67"/>
      <c r="E268" s="67"/>
      <c r="F268" s="67"/>
      <c r="G268" s="67"/>
      <c r="H268" s="52"/>
      <c r="I268" s="67" t="s">
        <v>32</v>
      </c>
      <c r="J268" s="67"/>
      <c r="K268" s="67"/>
      <c r="L268" s="67"/>
      <c r="M268" s="67"/>
      <c r="N268" s="67"/>
      <c r="O268" s="67"/>
      <c r="P268" s="67"/>
      <c r="Q268" s="67"/>
      <c r="R268" s="116" t="s">
        <v>167</v>
      </c>
      <c r="S268" s="67"/>
      <c r="T268" s="67"/>
      <c r="U268" s="67"/>
      <c r="V268" s="67"/>
      <c r="W268" s="67"/>
    </row>
    <row r="269" spans="1:23" ht="13.5" x14ac:dyDescent="0.25">
      <c r="A269" s="67" t="s">
        <v>34</v>
      </c>
      <c r="B269" s="67"/>
      <c r="C269" s="67"/>
      <c r="D269" s="67"/>
      <c r="E269" s="67"/>
      <c r="F269" s="67"/>
      <c r="G269" s="67"/>
      <c r="H269" s="32"/>
      <c r="I269" s="67" t="s">
        <v>35</v>
      </c>
      <c r="J269" s="67"/>
      <c r="K269" s="67"/>
      <c r="L269" s="67"/>
      <c r="M269" s="67"/>
      <c r="N269" s="67"/>
      <c r="O269" s="67"/>
      <c r="P269" s="67"/>
      <c r="Q269" s="67"/>
      <c r="R269" s="67" t="s">
        <v>27</v>
      </c>
      <c r="S269" s="67"/>
      <c r="T269" s="67"/>
      <c r="U269" s="67"/>
      <c r="V269" s="67"/>
      <c r="W269" s="67"/>
    </row>
    <row r="276" spans="1:23" x14ac:dyDescent="0.2">
      <c r="A276" s="2" t="s">
        <v>0</v>
      </c>
      <c r="E276" s="2" t="s">
        <v>24</v>
      </c>
      <c r="Q276" s="2" t="s">
        <v>1</v>
      </c>
      <c r="S276" s="2" t="s">
        <v>2</v>
      </c>
    </row>
    <row r="277" spans="1:23" x14ac:dyDescent="0.2">
      <c r="A277" s="2" t="s">
        <v>3</v>
      </c>
      <c r="E277" s="2" t="str">
        <f>E238</f>
        <v>:  2011</v>
      </c>
      <c r="G277" s="12"/>
      <c r="Q277" s="2" t="s">
        <v>4</v>
      </c>
      <c r="S277" s="2" t="s">
        <v>2</v>
      </c>
    </row>
    <row r="280" spans="1:23" ht="18.75" x14ac:dyDescent="0.3">
      <c r="A280" s="70" t="s">
        <v>5</v>
      </c>
      <c r="B280" s="70"/>
      <c r="C280" s="70"/>
      <c r="D280" s="70"/>
      <c r="E280" s="70"/>
      <c r="F280" s="70"/>
      <c r="G280" s="70"/>
      <c r="H280" s="70"/>
      <c r="I280" s="70"/>
      <c r="J280" s="70"/>
      <c r="K280" s="70"/>
      <c r="L280" s="70"/>
      <c r="M280" s="70"/>
      <c r="N280" s="70"/>
      <c r="O280" s="70"/>
      <c r="P280" s="70"/>
      <c r="Q280" s="70"/>
      <c r="R280" s="70"/>
      <c r="S280" s="70"/>
      <c r="T280" s="70"/>
      <c r="U280" s="70"/>
      <c r="V280" s="70"/>
      <c r="W280" s="70"/>
    </row>
    <row r="282" spans="1:23" x14ac:dyDescent="0.2">
      <c r="A282" s="5" t="s">
        <v>6</v>
      </c>
      <c r="B282" s="5"/>
      <c r="C282" s="5"/>
      <c r="D282" s="5"/>
      <c r="E282" s="5"/>
      <c r="F282" s="5"/>
      <c r="G282" s="6" t="s">
        <v>2</v>
      </c>
      <c r="H282" s="71" t="s">
        <v>25</v>
      </c>
      <c r="I282" s="72"/>
      <c r="J282" s="72"/>
      <c r="K282" s="72"/>
      <c r="L282" s="72"/>
      <c r="M282" s="72"/>
      <c r="N282" s="72"/>
      <c r="O282" s="72"/>
      <c r="P282" s="72"/>
      <c r="Q282" s="72"/>
      <c r="R282" s="72"/>
      <c r="S282" s="72"/>
      <c r="T282" s="72"/>
      <c r="U282" s="72"/>
      <c r="V282" s="72"/>
      <c r="W282" s="72"/>
    </row>
    <row r="283" spans="1:23" x14ac:dyDescent="0.2">
      <c r="A283" s="5"/>
      <c r="B283" s="5"/>
      <c r="C283" s="5"/>
      <c r="D283" s="5"/>
      <c r="E283" s="5"/>
      <c r="F283" s="5"/>
      <c r="G283" s="5"/>
      <c r="H283" s="72"/>
      <c r="I283" s="72"/>
      <c r="J283" s="72"/>
      <c r="K283" s="72"/>
      <c r="L283" s="72"/>
      <c r="M283" s="72"/>
      <c r="N283" s="72"/>
      <c r="O283" s="72"/>
      <c r="P283" s="72"/>
      <c r="Q283" s="72"/>
      <c r="R283" s="72"/>
      <c r="S283" s="72"/>
      <c r="T283" s="72"/>
      <c r="U283" s="72"/>
      <c r="V283" s="72"/>
      <c r="W283" s="72"/>
    </row>
    <row r="284" spans="1:23" x14ac:dyDescent="0.2">
      <c r="A284" s="5"/>
      <c r="B284" s="5"/>
      <c r="C284" s="5"/>
      <c r="D284" s="5"/>
      <c r="E284" s="5"/>
      <c r="F284" s="5"/>
      <c r="G284" s="5"/>
    </row>
    <row r="285" spans="1:23" x14ac:dyDescent="0.2">
      <c r="A285" s="5" t="s">
        <v>8</v>
      </c>
      <c r="B285" s="5"/>
      <c r="C285" s="5"/>
      <c r="D285" s="5"/>
      <c r="E285" s="5"/>
      <c r="F285" s="5"/>
      <c r="G285" s="6" t="s">
        <v>2</v>
      </c>
      <c r="H285" s="77" t="str">
        <f>H246</f>
        <v>===== DUA RATUS LIMA PULUH RIBU RUPIAH =====</v>
      </c>
      <c r="I285" s="77"/>
      <c r="J285" s="77"/>
      <c r="K285" s="77"/>
      <c r="L285" s="77"/>
      <c r="M285" s="77"/>
      <c r="N285" s="77"/>
      <c r="O285" s="77"/>
      <c r="P285" s="77"/>
      <c r="Q285" s="77"/>
      <c r="R285" s="77"/>
      <c r="S285" s="77"/>
      <c r="T285" s="77"/>
      <c r="U285" s="77"/>
      <c r="V285" s="77"/>
      <c r="W285" s="77"/>
    </row>
    <row r="286" spans="1:23" x14ac:dyDescent="0.2">
      <c r="A286" s="5"/>
      <c r="B286" s="5"/>
      <c r="C286" s="5"/>
      <c r="D286" s="5"/>
      <c r="E286" s="5"/>
      <c r="F286" s="5"/>
      <c r="G286" s="5"/>
    </row>
    <row r="287" spans="1:23" x14ac:dyDescent="0.2">
      <c r="A287" s="5" t="s">
        <v>9</v>
      </c>
      <c r="B287" s="5"/>
      <c r="C287" s="5"/>
      <c r="D287" s="5"/>
      <c r="E287" s="5"/>
      <c r="F287" s="5"/>
      <c r="G287" s="6" t="s">
        <v>2</v>
      </c>
      <c r="H287" s="83" t="str">
        <f>H248</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I287" s="83"/>
      <c r="J287" s="83"/>
      <c r="K287" s="83"/>
      <c r="L287" s="83"/>
      <c r="M287" s="83"/>
      <c r="N287" s="83"/>
      <c r="O287" s="83"/>
      <c r="P287" s="83"/>
      <c r="Q287" s="83"/>
      <c r="R287" s="83"/>
      <c r="S287" s="83"/>
      <c r="T287" s="83"/>
      <c r="U287" s="83"/>
      <c r="V287" s="83"/>
      <c r="W287" s="83"/>
    </row>
    <row r="288" spans="1:23" x14ac:dyDescent="0.2">
      <c r="A288" s="5"/>
      <c r="B288" s="5"/>
      <c r="C288" s="5"/>
      <c r="D288" s="5"/>
      <c r="E288" s="5"/>
      <c r="F288" s="5"/>
      <c r="G288" s="6"/>
      <c r="H288" s="83"/>
      <c r="I288" s="83"/>
      <c r="J288" s="83"/>
      <c r="K288" s="83"/>
      <c r="L288" s="83"/>
      <c r="M288" s="83"/>
      <c r="N288" s="83"/>
      <c r="O288" s="83"/>
      <c r="P288" s="83"/>
      <c r="Q288" s="83"/>
      <c r="R288" s="83"/>
      <c r="S288" s="83"/>
      <c r="T288" s="83"/>
      <c r="U288" s="83"/>
      <c r="V288" s="83"/>
      <c r="W288" s="83"/>
    </row>
    <row r="289" spans="1:23" x14ac:dyDescent="0.2">
      <c r="A289" s="5"/>
      <c r="B289" s="5"/>
      <c r="C289" s="5"/>
      <c r="D289" s="5"/>
      <c r="E289" s="5"/>
      <c r="F289" s="5"/>
      <c r="G289" s="6"/>
      <c r="H289" s="83"/>
      <c r="I289" s="83"/>
      <c r="J289" s="83"/>
      <c r="K289" s="83"/>
      <c r="L289" s="83"/>
      <c r="M289" s="83"/>
      <c r="N289" s="83"/>
      <c r="O289" s="83"/>
      <c r="P289" s="83"/>
      <c r="Q289" s="83"/>
      <c r="R289" s="83"/>
      <c r="S289" s="83"/>
      <c r="T289" s="83"/>
      <c r="U289" s="83"/>
      <c r="V289" s="83"/>
      <c r="W289" s="83"/>
    </row>
    <row r="290" spans="1:23" x14ac:dyDescent="0.2">
      <c r="H290" s="83"/>
      <c r="I290" s="83"/>
      <c r="J290" s="83"/>
      <c r="K290" s="83"/>
      <c r="L290" s="83"/>
      <c r="M290" s="83"/>
      <c r="N290" s="83"/>
      <c r="O290" s="83"/>
      <c r="P290" s="83"/>
      <c r="Q290" s="83"/>
      <c r="R290" s="83"/>
      <c r="S290" s="83"/>
      <c r="T290" s="83"/>
      <c r="U290" s="83"/>
      <c r="V290" s="83"/>
      <c r="W290" s="83"/>
    </row>
    <row r="291" spans="1:23" x14ac:dyDescent="0.2">
      <c r="H291" s="83"/>
      <c r="I291" s="83"/>
      <c r="J291" s="83"/>
      <c r="K291" s="83"/>
      <c r="L291" s="83"/>
      <c r="M291" s="83"/>
      <c r="N291" s="83"/>
      <c r="O291" s="83"/>
      <c r="P291" s="83"/>
      <c r="Q291" s="83"/>
      <c r="R291" s="83"/>
      <c r="S291" s="83"/>
      <c r="T291" s="83"/>
      <c r="U291" s="83"/>
      <c r="V291" s="83"/>
      <c r="W291" s="83"/>
    </row>
    <row r="292" spans="1:23" x14ac:dyDescent="0.2">
      <c r="H292" s="37"/>
      <c r="I292" s="37"/>
      <c r="J292" s="37"/>
      <c r="K292" s="37"/>
      <c r="L292" s="37"/>
      <c r="M292" s="37"/>
      <c r="N292" s="13"/>
      <c r="O292" s="13"/>
      <c r="P292" s="13"/>
      <c r="Q292" s="14"/>
      <c r="R292" s="15"/>
      <c r="S292" s="16"/>
      <c r="T292" s="16"/>
      <c r="U292" s="16"/>
      <c r="V292" s="16"/>
      <c r="W292" s="37"/>
    </row>
    <row r="293" spans="1:23" x14ac:dyDescent="0.2">
      <c r="A293" s="2" t="s">
        <v>10</v>
      </c>
      <c r="G293" s="32" t="s">
        <v>2</v>
      </c>
      <c r="H293" s="2" t="s">
        <v>11</v>
      </c>
      <c r="I293" s="84">
        <f>I254</f>
        <v>250000</v>
      </c>
      <c r="J293" s="84"/>
      <c r="K293" s="84"/>
      <c r="L293" s="84"/>
      <c r="M293" s="17"/>
      <c r="N293" s="17"/>
    </row>
    <row r="294" spans="1:23" x14ac:dyDescent="0.2">
      <c r="A294" s="2" t="s">
        <v>12</v>
      </c>
      <c r="G294" s="32" t="s">
        <v>2</v>
      </c>
      <c r="H294" s="59" t="s">
        <v>11</v>
      </c>
      <c r="I294" s="113">
        <v>0</v>
      </c>
      <c r="J294" s="113"/>
      <c r="K294" s="113"/>
      <c r="L294" s="113"/>
      <c r="M294" s="18"/>
      <c r="N294" s="18"/>
    </row>
    <row r="295" spans="1:23" x14ac:dyDescent="0.2">
      <c r="A295" s="2" t="s">
        <v>13</v>
      </c>
      <c r="G295" s="32" t="s">
        <v>2</v>
      </c>
      <c r="H295" s="2" t="s">
        <v>11</v>
      </c>
      <c r="I295" s="114">
        <f>I256</f>
        <v>0</v>
      </c>
      <c r="J295" s="114"/>
      <c r="K295" s="114"/>
      <c r="L295" s="114"/>
      <c r="M295" s="18"/>
      <c r="N295" s="18"/>
    </row>
    <row r="296" spans="1:23" x14ac:dyDescent="0.2">
      <c r="A296" s="2" t="s">
        <v>14</v>
      </c>
      <c r="G296" s="32" t="s">
        <v>2</v>
      </c>
      <c r="H296" s="59" t="s">
        <v>11</v>
      </c>
      <c r="I296" s="115">
        <v>0</v>
      </c>
      <c r="J296" s="115"/>
      <c r="K296" s="115"/>
      <c r="L296" s="115"/>
    </row>
    <row r="298" spans="1:23" x14ac:dyDescent="0.2">
      <c r="A298" s="5" t="s">
        <v>15</v>
      </c>
      <c r="B298" s="5"/>
      <c r="C298" s="5"/>
      <c r="D298" s="5"/>
      <c r="E298" s="5"/>
      <c r="F298" s="5"/>
      <c r="G298" s="6" t="s">
        <v>2</v>
      </c>
      <c r="H298" s="5" t="s">
        <v>11</v>
      </c>
      <c r="I298" s="86">
        <f>SUM(I293)</f>
        <v>250000</v>
      </c>
      <c r="J298" s="86"/>
      <c r="K298" s="86"/>
      <c r="L298" s="86"/>
      <c r="M298" s="17"/>
      <c r="N298" s="17"/>
    </row>
    <row r="299" spans="1:23" x14ac:dyDescent="0.2">
      <c r="G299" s="32"/>
      <c r="H299" s="32"/>
      <c r="J299" s="38"/>
      <c r="K299" s="38"/>
      <c r="L299" s="38"/>
      <c r="M299" s="38"/>
      <c r="N299" s="38"/>
    </row>
    <row r="300" spans="1:23" x14ac:dyDescent="0.2">
      <c r="I300" s="67" t="s">
        <v>16</v>
      </c>
      <c r="J300" s="67"/>
      <c r="K300" s="67"/>
      <c r="L300" s="67"/>
      <c r="M300" s="67"/>
      <c r="N300" s="67"/>
      <c r="O300" s="67"/>
      <c r="P300" s="67"/>
      <c r="Q300" s="67"/>
      <c r="R300" s="68" t="str">
        <f>R261</f>
        <v>Tambang Ulang,  19 Januari  2011.</v>
      </c>
      <c r="S300" s="68"/>
      <c r="T300" s="68"/>
      <c r="U300" s="68"/>
      <c r="V300" s="68"/>
      <c r="W300" s="68"/>
    </row>
    <row r="301" spans="1:23" x14ac:dyDescent="0.2">
      <c r="A301" s="67" t="s">
        <v>18</v>
      </c>
      <c r="B301" s="67"/>
      <c r="C301" s="67"/>
      <c r="D301" s="67"/>
      <c r="E301" s="67"/>
      <c r="F301" s="67"/>
      <c r="G301" s="67"/>
      <c r="H301" s="32"/>
      <c r="I301" s="68" t="s">
        <v>19</v>
      </c>
      <c r="J301" s="68"/>
      <c r="K301" s="68"/>
      <c r="L301" s="68"/>
      <c r="M301" s="68"/>
      <c r="N301" s="68"/>
      <c r="O301" s="68"/>
      <c r="P301" s="68"/>
      <c r="Q301" s="68"/>
    </row>
    <row r="302" spans="1:23" x14ac:dyDescent="0.2">
      <c r="A302" s="67" t="s">
        <v>20</v>
      </c>
      <c r="B302" s="67"/>
      <c r="C302" s="67"/>
      <c r="D302" s="67"/>
      <c r="E302" s="67"/>
      <c r="F302" s="67"/>
      <c r="G302" s="67"/>
      <c r="H302" s="32"/>
      <c r="I302" s="67" t="s">
        <v>21</v>
      </c>
      <c r="J302" s="67"/>
      <c r="K302" s="67"/>
      <c r="L302" s="67"/>
      <c r="M302" s="67"/>
      <c r="N302" s="67"/>
      <c r="O302" s="67"/>
      <c r="P302" s="67"/>
      <c r="Q302" s="67"/>
      <c r="R302" s="67" t="s">
        <v>22</v>
      </c>
      <c r="S302" s="67"/>
      <c r="T302" s="67"/>
      <c r="U302" s="67"/>
      <c r="V302" s="67"/>
      <c r="W302" s="67"/>
    </row>
    <row r="307" spans="1:23" x14ac:dyDescent="0.2">
      <c r="A307" s="67" t="str">
        <f>A268</f>
        <v>Ir. HUSIN NAFARIN, MS</v>
      </c>
      <c r="B307" s="67"/>
      <c r="C307" s="67"/>
      <c r="D307" s="67"/>
      <c r="E307" s="67"/>
      <c r="F307" s="67"/>
      <c r="G307" s="67"/>
      <c r="H307" s="52"/>
      <c r="I307" s="67" t="str">
        <f>I268</f>
        <v>JAPATAR SIMATUPANG, A.Md</v>
      </c>
      <c r="J307" s="67"/>
      <c r="K307" s="67"/>
      <c r="L307" s="67"/>
      <c r="M307" s="67"/>
      <c r="N307" s="67"/>
      <c r="O307" s="67"/>
      <c r="P307" s="67"/>
      <c r="Q307" s="67"/>
      <c r="R307" s="116" t="s">
        <v>167</v>
      </c>
      <c r="S307" s="116"/>
      <c r="T307" s="116"/>
      <c r="U307" s="116"/>
      <c r="V307" s="116"/>
      <c r="W307" s="116"/>
    </row>
    <row r="308" spans="1:23" ht="13.5" x14ac:dyDescent="0.25">
      <c r="A308" s="67" t="s">
        <v>34</v>
      </c>
      <c r="B308" s="67"/>
      <c r="C308" s="67"/>
      <c r="D308" s="67"/>
      <c r="E308" s="67"/>
      <c r="F308" s="67"/>
      <c r="G308" s="67"/>
      <c r="H308" s="32"/>
      <c r="I308" s="67" t="s">
        <v>35</v>
      </c>
      <c r="J308" s="67"/>
      <c r="K308" s="67"/>
      <c r="L308" s="67"/>
      <c r="M308" s="67"/>
      <c r="N308" s="67"/>
      <c r="O308" s="67"/>
      <c r="P308" s="67"/>
      <c r="Q308" s="67"/>
      <c r="R308" s="67" t="s">
        <v>27</v>
      </c>
      <c r="S308" s="67"/>
      <c r="T308" s="67"/>
      <c r="U308" s="67"/>
      <c r="V308" s="67"/>
      <c r="W308" s="67"/>
    </row>
    <row r="317" spans="1:23" x14ac:dyDescent="0.2">
      <c r="A317" s="2" t="s">
        <v>0</v>
      </c>
      <c r="E317" s="2" t="s">
        <v>24</v>
      </c>
      <c r="Q317" s="2" t="s">
        <v>1</v>
      </c>
      <c r="S317" s="2" t="s">
        <v>2</v>
      </c>
    </row>
    <row r="318" spans="1:23" x14ac:dyDescent="0.2">
      <c r="A318" s="2" t="s">
        <v>3</v>
      </c>
      <c r="E318" s="2" t="s">
        <v>37</v>
      </c>
      <c r="G318" s="12"/>
      <c r="Q318" s="2" t="s">
        <v>4</v>
      </c>
      <c r="S318" s="2" t="s">
        <v>2</v>
      </c>
    </row>
    <row r="321" spans="1:23" ht="18.75" x14ac:dyDescent="0.3">
      <c r="A321" s="70" t="s">
        <v>5</v>
      </c>
      <c r="B321" s="70"/>
      <c r="C321" s="70"/>
      <c r="D321" s="70"/>
      <c r="E321" s="70"/>
      <c r="F321" s="70"/>
      <c r="G321" s="70"/>
      <c r="H321" s="70"/>
      <c r="I321" s="70"/>
      <c r="J321" s="70"/>
      <c r="K321" s="70"/>
      <c r="L321" s="70"/>
      <c r="M321" s="70"/>
      <c r="N321" s="70"/>
      <c r="O321" s="70"/>
      <c r="P321" s="70"/>
      <c r="Q321" s="70"/>
      <c r="R321" s="70"/>
      <c r="S321" s="70"/>
      <c r="T321" s="70"/>
      <c r="U321" s="70"/>
      <c r="V321" s="70"/>
      <c r="W321" s="70"/>
    </row>
    <row r="323" spans="1:23" x14ac:dyDescent="0.2">
      <c r="A323" s="5" t="s">
        <v>6</v>
      </c>
      <c r="B323" s="5"/>
      <c r="C323" s="5"/>
      <c r="D323" s="5"/>
      <c r="E323" s="5"/>
      <c r="F323" s="5"/>
      <c r="G323" s="6" t="s">
        <v>2</v>
      </c>
      <c r="H323" s="71" t="s">
        <v>25</v>
      </c>
      <c r="I323" s="72"/>
      <c r="J323" s="72"/>
      <c r="K323" s="72"/>
      <c r="L323" s="72"/>
      <c r="M323" s="72"/>
      <c r="N323" s="72"/>
      <c r="O323" s="72"/>
      <c r="P323" s="72"/>
      <c r="Q323" s="72"/>
      <c r="R323" s="72"/>
      <c r="S323" s="72"/>
      <c r="T323" s="72"/>
      <c r="U323" s="72"/>
      <c r="V323" s="72"/>
      <c r="W323" s="72"/>
    </row>
    <row r="324" spans="1:23" x14ac:dyDescent="0.2">
      <c r="A324" s="5"/>
      <c r="B324" s="5"/>
      <c r="C324" s="5"/>
      <c r="D324" s="5"/>
      <c r="E324" s="5"/>
      <c r="F324" s="5"/>
      <c r="G324" s="5"/>
      <c r="H324" s="72"/>
      <c r="I324" s="72"/>
      <c r="J324" s="72"/>
      <c r="K324" s="72"/>
      <c r="L324" s="72"/>
      <c r="M324" s="72"/>
      <c r="N324" s="72"/>
      <c r="O324" s="72"/>
      <c r="P324" s="72"/>
      <c r="Q324" s="72"/>
      <c r="R324" s="72"/>
      <c r="S324" s="72"/>
      <c r="T324" s="72"/>
      <c r="U324" s="72"/>
      <c r="V324" s="72"/>
      <c r="W324" s="72"/>
    </row>
    <row r="325" spans="1:23" x14ac:dyDescent="0.2">
      <c r="A325" s="5"/>
      <c r="B325" s="5"/>
      <c r="C325" s="5"/>
      <c r="D325" s="5"/>
      <c r="E325" s="5"/>
      <c r="F325" s="5"/>
      <c r="G325" s="5"/>
    </row>
    <row r="326" spans="1:23" x14ac:dyDescent="0.2">
      <c r="A326" s="5" t="s">
        <v>8</v>
      </c>
      <c r="B326" s="5"/>
      <c r="C326" s="5"/>
      <c r="D326" s="5"/>
      <c r="E326" s="5"/>
      <c r="F326" s="5"/>
      <c r="G326" s="6" t="s">
        <v>2</v>
      </c>
      <c r="H326" s="77" t="s">
        <v>43</v>
      </c>
      <c r="I326" s="77"/>
      <c r="J326" s="77"/>
      <c r="K326" s="77"/>
      <c r="L326" s="77"/>
      <c r="M326" s="77"/>
      <c r="N326" s="77"/>
      <c r="O326" s="77"/>
      <c r="P326" s="77"/>
      <c r="Q326" s="77"/>
      <c r="R326" s="77"/>
      <c r="S326" s="77"/>
      <c r="T326" s="77"/>
      <c r="U326" s="77"/>
      <c r="V326" s="77"/>
      <c r="W326" s="77"/>
    </row>
    <row r="327" spans="1:23" x14ac:dyDescent="0.2">
      <c r="A327" s="5"/>
      <c r="B327" s="5"/>
      <c r="C327" s="5"/>
      <c r="D327" s="5"/>
      <c r="E327" s="5"/>
      <c r="F327" s="5"/>
      <c r="G327" s="5"/>
    </row>
    <row r="328" spans="1:23" x14ac:dyDescent="0.2">
      <c r="A328" s="5" t="s">
        <v>9</v>
      </c>
      <c r="B328" s="5"/>
      <c r="C328" s="5"/>
      <c r="D328" s="5"/>
      <c r="E328" s="5"/>
      <c r="F328" s="5"/>
      <c r="G328" s="6" t="s">
        <v>2</v>
      </c>
      <c r="H328" s="83" t="s">
        <v>44</v>
      </c>
      <c r="I328" s="83"/>
      <c r="J328" s="83"/>
      <c r="K328" s="83"/>
      <c r="L328" s="83"/>
      <c r="M328" s="83"/>
      <c r="N328" s="83"/>
      <c r="O328" s="83"/>
      <c r="P328" s="83"/>
      <c r="Q328" s="83"/>
      <c r="R328" s="83"/>
      <c r="S328" s="83"/>
      <c r="T328" s="83"/>
      <c r="U328" s="83"/>
      <c r="V328" s="83"/>
      <c r="W328" s="83"/>
    </row>
    <row r="329" spans="1:23" x14ac:dyDescent="0.2">
      <c r="A329" s="5"/>
      <c r="B329" s="5"/>
      <c r="C329" s="5"/>
      <c r="D329" s="5"/>
      <c r="E329" s="5"/>
      <c r="F329" s="5"/>
      <c r="G329" s="6"/>
      <c r="H329" s="83"/>
      <c r="I329" s="83"/>
      <c r="J329" s="83"/>
      <c r="K329" s="83"/>
      <c r="L329" s="83"/>
      <c r="M329" s="83"/>
      <c r="N329" s="83"/>
      <c r="O329" s="83"/>
      <c r="P329" s="83"/>
      <c r="Q329" s="83"/>
      <c r="R329" s="83"/>
      <c r="S329" s="83"/>
      <c r="T329" s="83"/>
      <c r="U329" s="83"/>
      <c r="V329" s="83"/>
      <c r="W329" s="83"/>
    </row>
    <row r="330" spans="1:23" x14ac:dyDescent="0.2">
      <c r="A330" s="5"/>
      <c r="B330" s="5"/>
      <c r="C330" s="5"/>
      <c r="D330" s="5"/>
      <c r="E330" s="5"/>
      <c r="F330" s="5"/>
      <c r="G330" s="6"/>
      <c r="H330" s="83"/>
      <c r="I330" s="83"/>
      <c r="J330" s="83"/>
      <c r="K330" s="83"/>
      <c r="L330" s="83"/>
      <c r="M330" s="83"/>
      <c r="N330" s="83"/>
      <c r="O330" s="83"/>
      <c r="P330" s="83"/>
      <c r="Q330" s="83"/>
      <c r="R330" s="83"/>
      <c r="S330" s="83"/>
      <c r="T330" s="83"/>
      <c r="U330" s="83"/>
      <c r="V330" s="83"/>
      <c r="W330" s="83"/>
    </row>
    <row r="331" spans="1:23" x14ac:dyDescent="0.2">
      <c r="H331" s="83"/>
      <c r="I331" s="83"/>
      <c r="J331" s="83"/>
      <c r="K331" s="83"/>
      <c r="L331" s="83"/>
      <c r="M331" s="83"/>
      <c r="N331" s="83"/>
      <c r="O331" s="83"/>
      <c r="P331" s="83"/>
      <c r="Q331" s="83"/>
      <c r="R331" s="83"/>
      <c r="S331" s="83"/>
      <c r="T331" s="83"/>
      <c r="U331" s="83"/>
      <c r="V331" s="83"/>
      <c r="W331" s="83"/>
    </row>
    <row r="332" spans="1:23" x14ac:dyDescent="0.2">
      <c r="H332" s="83"/>
      <c r="I332" s="83"/>
      <c r="J332" s="83"/>
      <c r="K332" s="83"/>
      <c r="L332" s="83"/>
      <c r="M332" s="83"/>
      <c r="N332" s="83"/>
      <c r="O332" s="83"/>
      <c r="P332" s="83"/>
      <c r="Q332" s="83"/>
      <c r="R332" s="83"/>
      <c r="S332" s="83"/>
      <c r="T332" s="83"/>
      <c r="U332" s="83"/>
      <c r="V332" s="83"/>
      <c r="W332" s="83"/>
    </row>
    <row r="333" spans="1:23" x14ac:dyDescent="0.2">
      <c r="H333" s="37"/>
      <c r="I333" s="37"/>
      <c r="J333" s="37"/>
      <c r="K333" s="37"/>
      <c r="L333" s="37"/>
      <c r="M333" s="37"/>
      <c r="N333" s="13"/>
      <c r="O333" s="13"/>
      <c r="P333" s="13"/>
      <c r="Q333" s="14"/>
      <c r="R333" s="15"/>
      <c r="S333" s="16"/>
      <c r="T333" s="16"/>
      <c r="U333" s="16"/>
      <c r="V333" s="16"/>
      <c r="W333" s="37"/>
    </row>
    <row r="334" spans="1:23" x14ac:dyDescent="0.2">
      <c r="A334" s="2" t="s">
        <v>10</v>
      </c>
      <c r="G334" s="32" t="s">
        <v>2</v>
      </c>
      <c r="H334" s="2" t="s">
        <v>11</v>
      </c>
      <c r="I334" s="84">
        <v>125000</v>
      </c>
      <c r="J334" s="84"/>
      <c r="K334" s="84"/>
      <c r="L334" s="84"/>
      <c r="M334" s="17"/>
      <c r="N334" s="17"/>
    </row>
    <row r="335" spans="1:23" x14ac:dyDescent="0.2">
      <c r="A335" s="2" t="s">
        <v>12</v>
      </c>
      <c r="G335" s="32" t="s">
        <v>2</v>
      </c>
      <c r="H335" s="59" t="s">
        <v>11</v>
      </c>
      <c r="I335" s="113">
        <v>0</v>
      </c>
      <c r="J335" s="113"/>
      <c r="K335" s="113"/>
      <c r="L335" s="113"/>
      <c r="M335" s="18"/>
      <c r="N335" s="18"/>
    </row>
    <row r="336" spans="1:23" x14ac:dyDescent="0.2">
      <c r="A336" s="2" t="s">
        <v>13</v>
      </c>
      <c r="G336" s="32" t="s">
        <v>2</v>
      </c>
      <c r="H336" s="2" t="s">
        <v>11</v>
      </c>
      <c r="I336" s="114">
        <v>0</v>
      </c>
      <c r="J336" s="114"/>
      <c r="K336" s="114"/>
      <c r="L336" s="114"/>
      <c r="M336" s="18"/>
      <c r="N336" s="18"/>
    </row>
    <row r="337" spans="1:23" x14ac:dyDescent="0.2">
      <c r="A337" s="2" t="s">
        <v>14</v>
      </c>
      <c r="G337" s="32" t="s">
        <v>2</v>
      </c>
      <c r="H337" s="59" t="s">
        <v>11</v>
      </c>
      <c r="I337" s="115">
        <v>0</v>
      </c>
      <c r="J337" s="115"/>
      <c r="K337" s="115"/>
      <c r="L337" s="115"/>
    </row>
    <row r="339" spans="1:23" x14ac:dyDescent="0.2">
      <c r="A339" s="5" t="s">
        <v>15</v>
      </c>
      <c r="B339" s="5"/>
      <c r="C339" s="5"/>
      <c r="D339" s="5"/>
      <c r="E339" s="5"/>
      <c r="F339" s="5"/>
      <c r="G339" s="6" t="s">
        <v>2</v>
      </c>
      <c r="H339" s="5" t="s">
        <v>11</v>
      </c>
      <c r="I339" s="86">
        <f>SUM(I334)</f>
        <v>125000</v>
      </c>
      <c r="J339" s="86"/>
      <c r="K339" s="86"/>
      <c r="L339" s="86"/>
      <c r="M339" s="17"/>
      <c r="N339" s="17"/>
    </row>
    <row r="340" spans="1:23" x14ac:dyDescent="0.2">
      <c r="G340" s="32"/>
      <c r="H340" s="32"/>
      <c r="J340" s="38"/>
      <c r="K340" s="38"/>
      <c r="L340" s="38"/>
      <c r="M340" s="38"/>
      <c r="N340" s="38"/>
    </row>
    <row r="341" spans="1:23" x14ac:dyDescent="0.2">
      <c r="I341" s="67" t="s">
        <v>16</v>
      </c>
      <c r="J341" s="67"/>
      <c r="K341" s="67"/>
      <c r="L341" s="67"/>
      <c r="M341" s="67"/>
      <c r="N341" s="67"/>
      <c r="O341" s="67"/>
      <c r="P341" s="67"/>
      <c r="Q341" s="67"/>
      <c r="R341" s="43" t="s">
        <v>45</v>
      </c>
      <c r="S341" s="43"/>
      <c r="T341" s="43"/>
      <c r="U341" s="43"/>
      <c r="V341" s="43"/>
      <c r="W341" s="43"/>
    </row>
    <row r="342" spans="1:23" x14ac:dyDescent="0.2">
      <c r="A342" s="67" t="s">
        <v>18</v>
      </c>
      <c r="B342" s="67"/>
      <c r="C342" s="67"/>
      <c r="D342" s="67"/>
      <c r="E342" s="67"/>
      <c r="F342" s="67"/>
      <c r="G342" s="67"/>
      <c r="H342" s="32"/>
      <c r="I342" s="2" t="s">
        <v>30</v>
      </c>
      <c r="R342" s="43"/>
      <c r="S342" s="43"/>
      <c r="T342" s="43"/>
      <c r="U342" s="43"/>
      <c r="V342" s="43"/>
      <c r="W342" s="43"/>
    </row>
    <row r="343" spans="1:23" x14ac:dyDescent="0.2">
      <c r="A343" s="67" t="s">
        <v>20</v>
      </c>
      <c r="B343" s="67"/>
      <c r="C343" s="67"/>
      <c r="D343" s="67"/>
      <c r="E343" s="67"/>
      <c r="F343" s="67"/>
      <c r="G343" s="67"/>
      <c r="H343" s="32"/>
      <c r="I343" s="43" t="s">
        <v>21</v>
      </c>
      <c r="J343" s="43"/>
      <c r="K343" s="43"/>
      <c r="L343" s="43"/>
      <c r="M343" s="43"/>
      <c r="N343" s="43"/>
      <c r="O343" s="43"/>
      <c r="P343" s="43"/>
      <c r="R343" s="43" t="s">
        <v>22</v>
      </c>
      <c r="S343" s="43"/>
      <c r="T343" s="43"/>
      <c r="U343" s="43"/>
      <c r="V343" s="43"/>
      <c r="W343" s="43"/>
    </row>
    <row r="348" spans="1:23" x14ac:dyDescent="0.2">
      <c r="A348" s="93" t="s">
        <v>31</v>
      </c>
      <c r="B348" s="93"/>
      <c r="C348" s="93"/>
      <c r="D348" s="93"/>
      <c r="E348" s="93"/>
      <c r="F348" s="93"/>
      <c r="G348" s="93"/>
      <c r="H348" s="52"/>
      <c r="I348" s="93" t="s">
        <v>32</v>
      </c>
      <c r="J348" s="93"/>
      <c r="K348" s="93"/>
      <c r="L348" s="93"/>
      <c r="M348" s="93"/>
      <c r="N348" s="93"/>
      <c r="O348" s="93"/>
      <c r="P348" s="93"/>
      <c r="Q348" s="93"/>
      <c r="R348" s="94" t="s">
        <v>168</v>
      </c>
      <c r="S348" s="93"/>
      <c r="T348" s="93"/>
      <c r="U348" s="93"/>
      <c r="V348" s="93"/>
      <c r="W348" s="93"/>
    </row>
    <row r="349" spans="1:23" ht="13.5" x14ac:dyDescent="0.25">
      <c r="A349" s="67" t="s">
        <v>34</v>
      </c>
      <c r="B349" s="67"/>
      <c r="C349" s="67"/>
      <c r="D349" s="67"/>
      <c r="E349" s="67"/>
      <c r="F349" s="67"/>
      <c r="G349" s="67"/>
      <c r="H349" s="32"/>
      <c r="I349" s="67" t="s">
        <v>35</v>
      </c>
      <c r="J349" s="67"/>
      <c r="K349" s="67"/>
      <c r="L349" s="67"/>
      <c r="M349" s="67"/>
      <c r="N349" s="67"/>
      <c r="O349" s="67"/>
      <c r="P349" s="67"/>
      <c r="Q349" s="67"/>
      <c r="R349" s="67" t="s">
        <v>27</v>
      </c>
      <c r="S349" s="67"/>
      <c r="T349" s="67"/>
      <c r="U349" s="67"/>
      <c r="V349" s="67"/>
      <c r="W349" s="67"/>
    </row>
    <row r="356" spans="1:23" x14ac:dyDescent="0.2">
      <c r="A356" s="2" t="s">
        <v>0</v>
      </c>
      <c r="E356" s="2" t="s">
        <v>24</v>
      </c>
      <c r="Q356" s="2" t="s">
        <v>1</v>
      </c>
      <c r="S356" s="2" t="s">
        <v>2</v>
      </c>
    </row>
    <row r="357" spans="1:23" x14ac:dyDescent="0.2">
      <c r="A357" s="2" t="s">
        <v>3</v>
      </c>
      <c r="E357" s="2" t="str">
        <f>E318</f>
        <v>:  2011</v>
      </c>
      <c r="G357" s="12"/>
      <c r="Q357" s="2" t="s">
        <v>4</v>
      </c>
      <c r="S357" s="2" t="s">
        <v>2</v>
      </c>
    </row>
    <row r="360" spans="1:23" ht="18.75" x14ac:dyDescent="0.3">
      <c r="A360" s="70" t="s">
        <v>5</v>
      </c>
      <c r="B360" s="70"/>
      <c r="C360" s="70"/>
      <c r="D360" s="70"/>
      <c r="E360" s="70"/>
      <c r="F360" s="70"/>
      <c r="G360" s="70"/>
      <c r="H360" s="70"/>
      <c r="I360" s="70"/>
      <c r="J360" s="70"/>
      <c r="K360" s="70"/>
      <c r="L360" s="70"/>
      <c r="M360" s="70"/>
      <c r="N360" s="70"/>
      <c r="O360" s="70"/>
      <c r="P360" s="70"/>
      <c r="Q360" s="70"/>
      <c r="R360" s="70"/>
      <c r="S360" s="70"/>
      <c r="T360" s="70"/>
      <c r="U360" s="70"/>
      <c r="V360" s="70"/>
      <c r="W360" s="70"/>
    </row>
    <row r="362" spans="1:23" x14ac:dyDescent="0.2">
      <c r="A362" s="5" t="s">
        <v>6</v>
      </c>
      <c r="B362" s="5"/>
      <c r="C362" s="5"/>
      <c r="D362" s="5"/>
      <c r="E362" s="5"/>
      <c r="F362" s="5"/>
      <c r="G362" s="6" t="s">
        <v>2</v>
      </c>
      <c r="H362" s="71" t="s">
        <v>25</v>
      </c>
      <c r="I362" s="72"/>
      <c r="J362" s="72"/>
      <c r="K362" s="72"/>
      <c r="L362" s="72"/>
      <c r="M362" s="72"/>
      <c r="N362" s="72"/>
      <c r="O362" s="72"/>
      <c r="P362" s="72"/>
      <c r="Q362" s="72"/>
      <c r="R362" s="72"/>
      <c r="S362" s="72"/>
      <c r="T362" s="72"/>
      <c r="U362" s="72"/>
      <c r="V362" s="72"/>
      <c r="W362" s="72"/>
    </row>
    <row r="363" spans="1:23" x14ac:dyDescent="0.2">
      <c r="A363" s="5"/>
      <c r="B363" s="5"/>
      <c r="C363" s="5"/>
      <c r="D363" s="5"/>
      <c r="E363" s="5"/>
      <c r="F363" s="5"/>
      <c r="G363" s="5"/>
      <c r="H363" s="72"/>
      <c r="I363" s="72"/>
      <c r="J363" s="72"/>
      <c r="K363" s="72"/>
      <c r="L363" s="72"/>
      <c r="M363" s="72"/>
      <c r="N363" s="72"/>
      <c r="O363" s="72"/>
      <c r="P363" s="72"/>
      <c r="Q363" s="72"/>
      <c r="R363" s="72"/>
      <c r="S363" s="72"/>
      <c r="T363" s="72"/>
      <c r="U363" s="72"/>
      <c r="V363" s="72"/>
      <c r="W363" s="72"/>
    </row>
    <row r="364" spans="1:23" x14ac:dyDescent="0.2">
      <c r="A364" s="5"/>
      <c r="B364" s="5"/>
      <c r="C364" s="5"/>
      <c r="D364" s="5"/>
      <c r="E364" s="5"/>
      <c r="F364" s="5"/>
      <c r="G364" s="5"/>
    </row>
    <row r="365" spans="1:23" x14ac:dyDescent="0.2">
      <c r="A365" s="5" t="s">
        <v>8</v>
      </c>
      <c r="B365" s="5"/>
      <c r="C365" s="5"/>
      <c r="D365" s="5"/>
      <c r="E365" s="5"/>
      <c r="F365" s="5"/>
      <c r="G365" s="6" t="s">
        <v>2</v>
      </c>
      <c r="H365" s="77" t="str">
        <f>H326</f>
        <v>===== SERATUS DUA PULUH LIMA RIBU RUPIAH =====</v>
      </c>
      <c r="I365" s="77"/>
      <c r="J365" s="77"/>
      <c r="K365" s="77"/>
      <c r="L365" s="77"/>
      <c r="M365" s="77"/>
      <c r="N365" s="77"/>
      <c r="O365" s="77"/>
      <c r="P365" s="77"/>
      <c r="Q365" s="77"/>
      <c r="R365" s="77"/>
      <c r="S365" s="77"/>
      <c r="T365" s="77"/>
      <c r="U365" s="77"/>
      <c r="V365" s="77"/>
      <c r="W365" s="77"/>
    </row>
    <row r="366" spans="1:23" x14ac:dyDescent="0.2">
      <c r="A366" s="5"/>
      <c r="B366" s="5"/>
      <c r="C366" s="5"/>
      <c r="D366" s="5"/>
      <c r="E366" s="5"/>
      <c r="F366" s="5"/>
      <c r="G366" s="5"/>
    </row>
    <row r="367" spans="1:23" x14ac:dyDescent="0.2">
      <c r="A367" s="5" t="s">
        <v>9</v>
      </c>
      <c r="B367" s="5"/>
      <c r="C367" s="5"/>
      <c r="D367" s="5"/>
      <c r="E367" s="5"/>
      <c r="F367" s="5"/>
      <c r="G367" s="6" t="s">
        <v>2</v>
      </c>
      <c r="H367" s="83" t="str">
        <f>H328</f>
        <v>Pembayaran biaya perjalanan dinas an. AHMAD RIPANI ke Biro Keuangan Setda Provinsi Kalimantan Selatan - Banjarmasin selama 1 (satu) hari PP pada tanggal 28 Maret  2011 dalam rangka Mengentry Data SPJ dan Meng-GU sesuai SPPD No. 090/ SPPD-DD/087.c/III/2011 tanggal 28 Maret 2011.</v>
      </c>
      <c r="I367" s="83"/>
      <c r="J367" s="83"/>
      <c r="K367" s="83"/>
      <c r="L367" s="83"/>
      <c r="M367" s="83"/>
      <c r="N367" s="83"/>
      <c r="O367" s="83"/>
      <c r="P367" s="83"/>
      <c r="Q367" s="83"/>
      <c r="R367" s="83"/>
      <c r="S367" s="83"/>
      <c r="T367" s="83"/>
      <c r="U367" s="83"/>
      <c r="V367" s="83"/>
      <c r="W367" s="83"/>
    </row>
    <row r="368" spans="1:23" x14ac:dyDescent="0.2">
      <c r="A368" s="5"/>
      <c r="B368" s="5"/>
      <c r="C368" s="5"/>
      <c r="D368" s="5"/>
      <c r="E368" s="5"/>
      <c r="F368" s="5"/>
      <c r="G368" s="6"/>
      <c r="H368" s="83"/>
      <c r="I368" s="83"/>
      <c r="J368" s="83"/>
      <c r="K368" s="83"/>
      <c r="L368" s="83"/>
      <c r="M368" s="83"/>
      <c r="N368" s="83"/>
      <c r="O368" s="83"/>
      <c r="P368" s="83"/>
      <c r="Q368" s="83"/>
      <c r="R368" s="83"/>
      <c r="S368" s="83"/>
      <c r="T368" s="83"/>
      <c r="U368" s="83"/>
      <c r="V368" s="83"/>
      <c r="W368" s="83"/>
    </row>
    <row r="369" spans="1:23" x14ac:dyDescent="0.2">
      <c r="A369" s="5"/>
      <c r="B369" s="5"/>
      <c r="C369" s="5"/>
      <c r="D369" s="5"/>
      <c r="E369" s="5"/>
      <c r="F369" s="5"/>
      <c r="G369" s="6"/>
      <c r="H369" s="83"/>
      <c r="I369" s="83"/>
      <c r="J369" s="83"/>
      <c r="K369" s="83"/>
      <c r="L369" s="83"/>
      <c r="M369" s="83"/>
      <c r="N369" s="83"/>
      <c r="O369" s="83"/>
      <c r="P369" s="83"/>
      <c r="Q369" s="83"/>
      <c r="R369" s="83"/>
      <c r="S369" s="83"/>
      <c r="T369" s="83"/>
      <c r="U369" s="83"/>
      <c r="V369" s="83"/>
      <c r="W369" s="83"/>
    </row>
    <row r="370" spans="1:23" x14ac:dyDescent="0.2">
      <c r="H370" s="83"/>
      <c r="I370" s="83"/>
      <c r="J370" s="83"/>
      <c r="K370" s="83"/>
      <c r="L370" s="83"/>
      <c r="M370" s="83"/>
      <c r="N370" s="83"/>
      <c r="O370" s="83"/>
      <c r="P370" s="83"/>
      <c r="Q370" s="83"/>
      <c r="R370" s="83"/>
      <c r="S370" s="83"/>
      <c r="T370" s="83"/>
      <c r="U370" s="83"/>
      <c r="V370" s="83"/>
      <c r="W370" s="83"/>
    </row>
    <row r="371" spans="1:23" x14ac:dyDescent="0.2">
      <c r="H371" s="83"/>
      <c r="I371" s="83"/>
      <c r="J371" s="83"/>
      <c r="K371" s="83"/>
      <c r="L371" s="83"/>
      <c r="M371" s="83"/>
      <c r="N371" s="83"/>
      <c r="O371" s="83"/>
      <c r="P371" s="83"/>
      <c r="Q371" s="83"/>
      <c r="R371" s="83"/>
      <c r="S371" s="83"/>
      <c r="T371" s="83"/>
      <c r="U371" s="83"/>
      <c r="V371" s="83"/>
      <c r="W371" s="83"/>
    </row>
    <row r="372" spans="1:23" x14ac:dyDescent="0.2">
      <c r="H372" s="37"/>
      <c r="I372" s="37"/>
      <c r="J372" s="37"/>
      <c r="K372" s="37"/>
      <c r="L372" s="37"/>
      <c r="M372" s="37"/>
      <c r="N372" s="13"/>
      <c r="O372" s="13"/>
      <c r="P372" s="13"/>
      <c r="Q372" s="14"/>
      <c r="R372" s="15"/>
      <c r="S372" s="16"/>
      <c r="T372" s="16"/>
      <c r="U372" s="16"/>
      <c r="V372" s="16"/>
      <c r="W372" s="37"/>
    </row>
    <row r="373" spans="1:23" x14ac:dyDescent="0.2">
      <c r="A373" s="2" t="s">
        <v>10</v>
      </c>
      <c r="G373" s="32" t="s">
        <v>2</v>
      </c>
      <c r="H373" s="2" t="s">
        <v>11</v>
      </c>
      <c r="I373" s="84">
        <f>I334</f>
        <v>125000</v>
      </c>
      <c r="J373" s="84"/>
      <c r="K373" s="84"/>
      <c r="L373" s="84"/>
      <c r="M373" s="17"/>
      <c r="N373" s="17"/>
    </row>
    <row r="374" spans="1:23" x14ac:dyDescent="0.2">
      <c r="A374" s="2" t="s">
        <v>12</v>
      </c>
      <c r="G374" s="32" t="s">
        <v>2</v>
      </c>
      <c r="H374" s="59" t="s">
        <v>11</v>
      </c>
      <c r="I374" s="113">
        <v>0</v>
      </c>
      <c r="J374" s="113"/>
      <c r="K374" s="113"/>
      <c r="L374" s="113"/>
      <c r="M374" s="18"/>
      <c r="N374" s="18"/>
    </row>
    <row r="375" spans="1:23" x14ac:dyDescent="0.2">
      <c r="A375" s="2" t="s">
        <v>13</v>
      </c>
      <c r="G375" s="32" t="s">
        <v>2</v>
      </c>
      <c r="H375" s="2" t="s">
        <v>11</v>
      </c>
      <c r="I375" s="114">
        <f>I336</f>
        <v>0</v>
      </c>
      <c r="J375" s="114"/>
      <c r="K375" s="114"/>
      <c r="L375" s="114"/>
      <c r="M375" s="18"/>
      <c r="N375" s="18"/>
    </row>
    <row r="376" spans="1:23" x14ac:dyDescent="0.2">
      <c r="A376" s="2" t="s">
        <v>14</v>
      </c>
      <c r="G376" s="32" t="s">
        <v>2</v>
      </c>
      <c r="H376" s="59" t="s">
        <v>11</v>
      </c>
      <c r="I376" s="115">
        <v>0</v>
      </c>
      <c r="J376" s="115"/>
      <c r="K376" s="115"/>
      <c r="L376" s="115"/>
    </row>
    <row r="378" spans="1:23" x14ac:dyDescent="0.2">
      <c r="A378" s="5" t="s">
        <v>15</v>
      </c>
      <c r="B378" s="5"/>
      <c r="C378" s="5"/>
      <c r="D378" s="5"/>
      <c r="E378" s="5"/>
      <c r="F378" s="5"/>
      <c r="G378" s="6" t="s">
        <v>2</v>
      </c>
      <c r="H378" s="5" t="s">
        <v>11</v>
      </c>
      <c r="I378" s="86">
        <f>SUM(I373)</f>
        <v>125000</v>
      </c>
      <c r="J378" s="86"/>
      <c r="K378" s="86"/>
      <c r="L378" s="86"/>
      <c r="M378" s="17"/>
      <c r="N378" s="17"/>
    </row>
    <row r="379" spans="1:23" x14ac:dyDescent="0.2">
      <c r="G379" s="32"/>
      <c r="H379" s="32"/>
      <c r="J379" s="38"/>
      <c r="K379" s="38"/>
      <c r="L379" s="38"/>
      <c r="M379" s="38"/>
      <c r="N379" s="38"/>
    </row>
    <row r="380" spans="1:23" x14ac:dyDescent="0.2">
      <c r="I380" s="67" t="s">
        <v>16</v>
      </c>
      <c r="J380" s="67"/>
      <c r="K380" s="67"/>
      <c r="L380" s="67"/>
      <c r="M380" s="67"/>
      <c r="N380" s="67"/>
      <c r="O380" s="67"/>
      <c r="P380" s="67"/>
      <c r="Q380" s="67"/>
      <c r="R380" s="68" t="str">
        <f>R341</f>
        <v>Tambang Ulang,  29 Maret  2011.</v>
      </c>
      <c r="S380" s="68"/>
      <c r="T380" s="68"/>
      <c r="U380" s="68"/>
      <c r="V380" s="68"/>
      <c r="W380" s="68"/>
    </row>
    <row r="381" spans="1:23" x14ac:dyDescent="0.2">
      <c r="A381" s="67" t="s">
        <v>18</v>
      </c>
      <c r="B381" s="67"/>
      <c r="C381" s="67"/>
      <c r="D381" s="67"/>
      <c r="E381" s="67"/>
      <c r="F381" s="67"/>
      <c r="G381" s="67"/>
      <c r="H381" s="32"/>
      <c r="I381" s="68" t="s">
        <v>19</v>
      </c>
      <c r="J381" s="68"/>
      <c r="K381" s="68"/>
      <c r="L381" s="68"/>
      <c r="M381" s="68"/>
      <c r="N381" s="68"/>
      <c r="O381" s="68"/>
      <c r="P381" s="68"/>
      <c r="Q381" s="68"/>
    </row>
    <row r="382" spans="1:23" x14ac:dyDescent="0.2">
      <c r="A382" s="67" t="s">
        <v>20</v>
      </c>
      <c r="B382" s="67"/>
      <c r="C382" s="67"/>
      <c r="D382" s="67"/>
      <c r="E382" s="67"/>
      <c r="F382" s="67"/>
      <c r="G382" s="67"/>
      <c r="H382" s="32"/>
      <c r="I382" s="67" t="s">
        <v>21</v>
      </c>
      <c r="J382" s="67"/>
      <c r="K382" s="67"/>
      <c r="L382" s="67"/>
      <c r="M382" s="67"/>
      <c r="N382" s="67"/>
      <c r="O382" s="67"/>
      <c r="P382" s="67"/>
      <c r="Q382" s="67"/>
      <c r="R382" s="67" t="s">
        <v>22</v>
      </c>
      <c r="S382" s="67"/>
      <c r="T382" s="67"/>
      <c r="U382" s="67"/>
      <c r="V382" s="67"/>
      <c r="W382" s="67"/>
    </row>
    <row r="387" spans="1:23" x14ac:dyDescent="0.2">
      <c r="A387" s="93" t="str">
        <f>A348</f>
        <v>Ir. HUSIN NAFARIN, MS</v>
      </c>
      <c r="B387" s="93"/>
      <c r="C387" s="93"/>
      <c r="D387" s="93"/>
      <c r="E387" s="93"/>
      <c r="F387" s="93"/>
      <c r="G387" s="93"/>
      <c r="H387" s="52"/>
      <c r="I387" s="93" t="str">
        <f>I348</f>
        <v>JAPATAR SIMATUPANG, A.Md</v>
      </c>
      <c r="J387" s="93"/>
      <c r="K387" s="93"/>
      <c r="L387" s="93"/>
      <c r="M387" s="93"/>
      <c r="N387" s="93"/>
      <c r="O387" s="93"/>
      <c r="P387" s="93"/>
      <c r="Q387" s="93"/>
      <c r="R387" s="94" t="s">
        <v>168</v>
      </c>
      <c r="S387" s="94"/>
      <c r="T387" s="94"/>
      <c r="U387" s="94"/>
      <c r="V387" s="94"/>
      <c r="W387" s="94"/>
    </row>
    <row r="388" spans="1:23" ht="13.5" x14ac:dyDescent="0.25">
      <c r="A388" s="67" t="s">
        <v>34</v>
      </c>
      <c r="B388" s="67"/>
      <c r="C388" s="67"/>
      <c r="D388" s="67"/>
      <c r="E388" s="67"/>
      <c r="F388" s="67"/>
      <c r="G388" s="67"/>
      <c r="H388" s="32"/>
      <c r="I388" s="67" t="s">
        <v>35</v>
      </c>
      <c r="J388" s="67"/>
      <c r="K388" s="67"/>
      <c r="L388" s="67"/>
      <c r="M388" s="67"/>
      <c r="N388" s="67"/>
      <c r="O388" s="67"/>
      <c r="P388" s="67"/>
      <c r="Q388" s="67"/>
      <c r="R388" s="67" t="s">
        <v>27</v>
      </c>
      <c r="S388" s="67"/>
      <c r="T388" s="67"/>
      <c r="U388" s="67"/>
      <c r="V388" s="67"/>
      <c r="W388" s="67"/>
    </row>
    <row r="397" spans="1:23" x14ac:dyDescent="0.2">
      <c r="A397" s="2" t="s">
        <v>0</v>
      </c>
      <c r="E397" s="2" t="s">
        <v>24</v>
      </c>
      <c r="Q397" s="2" t="s">
        <v>1</v>
      </c>
      <c r="S397" s="2" t="s">
        <v>2</v>
      </c>
    </row>
    <row r="398" spans="1:23" x14ac:dyDescent="0.2">
      <c r="A398" s="2" t="s">
        <v>3</v>
      </c>
      <c r="E398" s="2" t="s">
        <v>37</v>
      </c>
      <c r="G398" s="12"/>
      <c r="Q398" s="2" t="s">
        <v>4</v>
      </c>
      <c r="S398" s="2" t="s">
        <v>2</v>
      </c>
    </row>
    <row r="401" spans="1:23" ht="18.75" x14ac:dyDescent="0.3">
      <c r="A401" s="70" t="s">
        <v>5</v>
      </c>
      <c r="B401" s="70"/>
      <c r="C401" s="70"/>
      <c r="D401" s="70"/>
      <c r="E401" s="70"/>
      <c r="F401" s="70"/>
      <c r="G401" s="70"/>
      <c r="H401" s="70"/>
      <c r="I401" s="70"/>
      <c r="J401" s="70"/>
      <c r="K401" s="70"/>
      <c r="L401" s="70"/>
      <c r="M401" s="70"/>
      <c r="N401" s="70"/>
      <c r="O401" s="70"/>
      <c r="P401" s="70"/>
      <c r="Q401" s="70"/>
      <c r="R401" s="70"/>
      <c r="S401" s="70"/>
      <c r="T401" s="70"/>
      <c r="U401" s="70"/>
      <c r="V401" s="70"/>
      <c r="W401" s="70"/>
    </row>
    <row r="403" spans="1:23" x14ac:dyDescent="0.2">
      <c r="A403" s="5" t="s">
        <v>6</v>
      </c>
      <c r="B403" s="5"/>
      <c r="C403" s="5"/>
      <c r="D403" s="5"/>
      <c r="E403" s="5"/>
      <c r="F403" s="5"/>
      <c r="G403" s="6" t="s">
        <v>2</v>
      </c>
      <c r="H403" s="71" t="s">
        <v>25</v>
      </c>
      <c r="I403" s="72"/>
      <c r="J403" s="72"/>
      <c r="K403" s="72"/>
      <c r="L403" s="72"/>
      <c r="M403" s="72"/>
      <c r="N403" s="72"/>
      <c r="O403" s="72"/>
      <c r="P403" s="72"/>
      <c r="Q403" s="72"/>
      <c r="R403" s="72"/>
      <c r="S403" s="72"/>
      <c r="T403" s="72"/>
      <c r="U403" s="72"/>
      <c r="V403" s="72"/>
      <c r="W403" s="72"/>
    </row>
    <row r="404" spans="1:23" x14ac:dyDescent="0.2">
      <c r="A404" s="5"/>
      <c r="B404" s="5"/>
      <c r="C404" s="5"/>
      <c r="D404" s="5"/>
      <c r="E404" s="5"/>
      <c r="F404" s="5"/>
      <c r="G404" s="5"/>
      <c r="H404" s="72"/>
      <c r="I404" s="72"/>
      <c r="J404" s="72"/>
      <c r="K404" s="72"/>
      <c r="L404" s="72"/>
      <c r="M404" s="72"/>
      <c r="N404" s="72"/>
      <c r="O404" s="72"/>
      <c r="P404" s="72"/>
      <c r="Q404" s="72"/>
      <c r="R404" s="72"/>
      <c r="S404" s="72"/>
      <c r="T404" s="72"/>
      <c r="U404" s="72"/>
      <c r="V404" s="72"/>
      <c r="W404" s="72"/>
    </row>
    <row r="405" spans="1:23" x14ac:dyDescent="0.2">
      <c r="A405" s="5"/>
      <c r="B405" s="5"/>
      <c r="C405" s="5"/>
      <c r="D405" s="5"/>
      <c r="E405" s="5"/>
      <c r="F405" s="5"/>
      <c r="G405" s="5"/>
    </row>
    <row r="406" spans="1:23" x14ac:dyDescent="0.2">
      <c r="A406" s="5" t="s">
        <v>8</v>
      </c>
      <c r="B406" s="5"/>
      <c r="C406" s="5"/>
      <c r="D406" s="5"/>
      <c r="E406" s="5"/>
      <c r="F406" s="5"/>
      <c r="G406" s="6" t="s">
        <v>2</v>
      </c>
      <c r="H406" s="77" t="s">
        <v>43</v>
      </c>
      <c r="I406" s="77"/>
      <c r="J406" s="77"/>
      <c r="K406" s="77"/>
      <c r="L406" s="77"/>
      <c r="M406" s="77"/>
      <c r="N406" s="77"/>
      <c r="O406" s="77"/>
      <c r="P406" s="77"/>
      <c r="Q406" s="77"/>
      <c r="R406" s="77"/>
      <c r="S406" s="77"/>
      <c r="T406" s="77"/>
      <c r="U406" s="77"/>
      <c r="V406" s="77"/>
      <c r="W406" s="77"/>
    </row>
    <row r="407" spans="1:23" x14ac:dyDescent="0.2">
      <c r="A407" s="5"/>
      <c r="B407" s="5"/>
      <c r="C407" s="5"/>
      <c r="D407" s="5"/>
      <c r="E407" s="5"/>
      <c r="F407" s="5"/>
      <c r="G407" s="5"/>
    </row>
    <row r="408" spans="1:23" x14ac:dyDescent="0.2">
      <c r="A408" s="5" t="s">
        <v>9</v>
      </c>
      <c r="B408" s="5"/>
      <c r="C408" s="5"/>
      <c r="D408" s="5"/>
      <c r="E408" s="5"/>
      <c r="F408" s="5"/>
      <c r="G408" s="6" t="s">
        <v>2</v>
      </c>
      <c r="H408" s="83" t="s">
        <v>47</v>
      </c>
      <c r="I408" s="83"/>
      <c r="J408" s="83"/>
      <c r="K408" s="83"/>
      <c r="L408" s="83"/>
      <c r="M408" s="83"/>
      <c r="N408" s="83"/>
      <c r="O408" s="83"/>
      <c r="P408" s="83"/>
      <c r="Q408" s="83"/>
      <c r="R408" s="83"/>
      <c r="S408" s="83"/>
      <c r="T408" s="83"/>
      <c r="U408" s="83"/>
      <c r="V408" s="83"/>
      <c r="W408" s="83"/>
    </row>
    <row r="409" spans="1:23" x14ac:dyDescent="0.2">
      <c r="A409" s="5"/>
      <c r="B409" s="5"/>
      <c r="C409" s="5"/>
      <c r="D409" s="5"/>
      <c r="E409" s="5"/>
      <c r="F409" s="5"/>
      <c r="G409" s="6"/>
      <c r="H409" s="83"/>
      <c r="I409" s="83"/>
      <c r="J409" s="83"/>
      <c r="K409" s="83"/>
      <c r="L409" s="83"/>
      <c r="M409" s="83"/>
      <c r="N409" s="83"/>
      <c r="O409" s="83"/>
      <c r="P409" s="83"/>
      <c r="Q409" s="83"/>
      <c r="R409" s="83"/>
      <c r="S409" s="83"/>
      <c r="T409" s="83"/>
      <c r="U409" s="83"/>
      <c r="V409" s="83"/>
      <c r="W409" s="83"/>
    </row>
    <row r="410" spans="1:23" x14ac:dyDescent="0.2">
      <c r="A410" s="5"/>
      <c r="B410" s="5"/>
      <c r="C410" s="5"/>
      <c r="D410" s="5"/>
      <c r="E410" s="5"/>
      <c r="F410" s="5"/>
      <c r="G410" s="6"/>
      <c r="H410" s="83"/>
      <c r="I410" s="83"/>
      <c r="J410" s="83"/>
      <c r="K410" s="83"/>
      <c r="L410" s="83"/>
      <c r="M410" s="83"/>
      <c r="N410" s="83"/>
      <c r="O410" s="83"/>
      <c r="P410" s="83"/>
      <c r="Q410" s="83"/>
      <c r="R410" s="83"/>
      <c r="S410" s="83"/>
      <c r="T410" s="83"/>
      <c r="U410" s="83"/>
      <c r="V410" s="83"/>
      <c r="W410" s="83"/>
    </row>
    <row r="411" spans="1:23" x14ac:dyDescent="0.2">
      <c r="H411" s="83"/>
      <c r="I411" s="83"/>
      <c r="J411" s="83"/>
      <c r="K411" s="83"/>
      <c r="L411" s="83"/>
      <c r="M411" s="83"/>
      <c r="N411" s="83"/>
      <c r="O411" s="83"/>
      <c r="P411" s="83"/>
      <c r="Q411" s="83"/>
      <c r="R411" s="83"/>
      <c r="S411" s="83"/>
      <c r="T411" s="83"/>
      <c r="U411" s="83"/>
      <c r="V411" s="83"/>
      <c r="W411" s="83"/>
    </row>
    <row r="412" spans="1:23" x14ac:dyDescent="0.2">
      <c r="H412" s="83"/>
      <c r="I412" s="83"/>
      <c r="J412" s="83"/>
      <c r="K412" s="83"/>
      <c r="L412" s="83"/>
      <c r="M412" s="83"/>
      <c r="N412" s="83"/>
      <c r="O412" s="83"/>
      <c r="P412" s="83"/>
      <c r="Q412" s="83"/>
      <c r="R412" s="83"/>
      <c r="S412" s="83"/>
      <c r="T412" s="83"/>
      <c r="U412" s="83"/>
      <c r="V412" s="83"/>
      <c r="W412" s="83"/>
    </row>
    <row r="413" spans="1:23" x14ac:dyDescent="0.2">
      <c r="H413" s="37"/>
      <c r="I413" s="37"/>
      <c r="J413" s="37"/>
      <c r="K413" s="37"/>
      <c r="L413" s="37"/>
      <c r="M413" s="37"/>
      <c r="N413" s="13"/>
      <c r="O413" s="13"/>
      <c r="P413" s="13"/>
      <c r="Q413" s="14"/>
      <c r="R413" s="15"/>
      <c r="S413" s="16"/>
      <c r="T413" s="16"/>
      <c r="U413" s="16"/>
      <c r="V413" s="16"/>
      <c r="W413" s="37"/>
    </row>
    <row r="414" spans="1:23" x14ac:dyDescent="0.2">
      <c r="A414" s="2" t="s">
        <v>10</v>
      </c>
      <c r="G414" s="32" t="s">
        <v>2</v>
      </c>
      <c r="H414" s="2" t="s">
        <v>11</v>
      </c>
      <c r="I414" s="84">
        <v>125000</v>
      </c>
      <c r="J414" s="84"/>
      <c r="K414" s="84"/>
      <c r="L414" s="84"/>
      <c r="M414" s="17"/>
      <c r="N414" s="17"/>
    </row>
    <row r="415" spans="1:23" x14ac:dyDescent="0.2">
      <c r="A415" s="2" t="s">
        <v>12</v>
      </c>
      <c r="G415" s="32" t="s">
        <v>2</v>
      </c>
      <c r="H415" s="59" t="s">
        <v>11</v>
      </c>
      <c r="I415" s="113">
        <v>0</v>
      </c>
      <c r="J415" s="113"/>
      <c r="K415" s="113"/>
      <c r="L415" s="113"/>
      <c r="M415" s="18"/>
      <c r="N415" s="18"/>
    </row>
    <row r="416" spans="1:23" x14ac:dyDescent="0.2">
      <c r="A416" s="2" t="s">
        <v>13</v>
      </c>
      <c r="G416" s="32" t="s">
        <v>2</v>
      </c>
      <c r="H416" s="2" t="s">
        <v>11</v>
      </c>
      <c r="I416" s="114">
        <v>0</v>
      </c>
      <c r="J416" s="114"/>
      <c r="K416" s="114"/>
      <c r="L416" s="114"/>
      <c r="M416" s="18"/>
      <c r="N416" s="18"/>
    </row>
    <row r="417" spans="1:23" x14ac:dyDescent="0.2">
      <c r="A417" s="2" t="s">
        <v>14</v>
      </c>
      <c r="G417" s="32" t="s">
        <v>2</v>
      </c>
      <c r="H417" s="59" t="s">
        <v>11</v>
      </c>
      <c r="I417" s="115">
        <v>0</v>
      </c>
      <c r="J417" s="115"/>
      <c r="K417" s="115"/>
      <c r="L417" s="115"/>
    </row>
    <row r="419" spans="1:23" x14ac:dyDescent="0.2">
      <c r="A419" s="5" t="s">
        <v>15</v>
      </c>
      <c r="B419" s="5"/>
      <c r="C419" s="5"/>
      <c r="D419" s="5"/>
      <c r="E419" s="5"/>
      <c r="F419" s="5"/>
      <c r="G419" s="6" t="s">
        <v>2</v>
      </c>
      <c r="H419" s="5" t="s">
        <v>11</v>
      </c>
      <c r="I419" s="86">
        <f>SUM(I414)</f>
        <v>125000</v>
      </c>
      <c r="J419" s="86"/>
      <c r="K419" s="86"/>
      <c r="L419" s="86"/>
      <c r="M419" s="17"/>
      <c r="N419" s="17"/>
    </row>
    <row r="420" spans="1:23" x14ac:dyDescent="0.2">
      <c r="G420" s="32"/>
      <c r="H420" s="32"/>
      <c r="J420" s="38"/>
      <c r="K420" s="38"/>
      <c r="L420" s="38"/>
      <c r="M420" s="38"/>
      <c r="N420" s="38"/>
    </row>
    <row r="421" spans="1:23" x14ac:dyDescent="0.2">
      <c r="I421" s="67" t="s">
        <v>16</v>
      </c>
      <c r="J421" s="67"/>
      <c r="K421" s="67"/>
      <c r="L421" s="67"/>
      <c r="M421" s="67"/>
      <c r="N421" s="67"/>
      <c r="O421" s="67"/>
      <c r="P421" s="67"/>
      <c r="Q421" s="67"/>
      <c r="R421" s="43" t="s">
        <v>48</v>
      </c>
      <c r="S421" s="43"/>
      <c r="T421" s="43"/>
      <c r="U421" s="43"/>
      <c r="V421" s="43"/>
      <c r="W421" s="43"/>
    </row>
    <row r="422" spans="1:23" x14ac:dyDescent="0.2">
      <c r="A422" s="67" t="s">
        <v>18</v>
      </c>
      <c r="B422" s="67"/>
      <c r="C422" s="67"/>
      <c r="D422" s="67"/>
      <c r="E422" s="67"/>
      <c r="F422" s="67"/>
      <c r="G422" s="67"/>
      <c r="H422" s="32"/>
      <c r="I422" s="2" t="s">
        <v>30</v>
      </c>
      <c r="R422" s="43"/>
      <c r="S422" s="43"/>
      <c r="T422" s="43"/>
      <c r="U422" s="43"/>
      <c r="V422" s="43"/>
      <c r="W422" s="43"/>
    </row>
    <row r="423" spans="1:23" x14ac:dyDescent="0.2">
      <c r="A423" s="67" t="s">
        <v>20</v>
      </c>
      <c r="B423" s="67"/>
      <c r="C423" s="67"/>
      <c r="D423" s="67"/>
      <c r="E423" s="67"/>
      <c r="F423" s="67"/>
      <c r="G423" s="67"/>
      <c r="H423" s="32"/>
      <c r="I423" s="43" t="s">
        <v>21</v>
      </c>
      <c r="J423" s="43"/>
      <c r="K423" s="43"/>
      <c r="L423" s="43"/>
      <c r="M423" s="43"/>
      <c r="N423" s="43"/>
      <c r="O423" s="43"/>
      <c r="P423" s="43"/>
      <c r="R423" s="43" t="s">
        <v>22</v>
      </c>
      <c r="S423" s="43"/>
      <c r="T423" s="43"/>
      <c r="U423" s="43"/>
      <c r="V423" s="43"/>
      <c r="W423" s="43"/>
    </row>
    <row r="428" spans="1:23" x14ac:dyDescent="0.2">
      <c r="A428" s="93" t="s">
        <v>31</v>
      </c>
      <c r="B428" s="93"/>
      <c r="C428" s="93"/>
      <c r="D428" s="93"/>
      <c r="E428" s="93"/>
      <c r="F428" s="93"/>
      <c r="G428" s="93"/>
      <c r="H428" s="52"/>
      <c r="I428" s="11" t="s">
        <v>32</v>
      </c>
      <c r="J428" s="11"/>
      <c r="K428" s="11"/>
      <c r="L428" s="11"/>
      <c r="M428" s="11"/>
      <c r="N428" s="11"/>
      <c r="O428" s="11"/>
      <c r="P428" s="11"/>
      <c r="Q428" s="45"/>
      <c r="R428" s="94" t="s">
        <v>168</v>
      </c>
      <c r="S428" s="93"/>
      <c r="T428" s="93"/>
      <c r="U428" s="93"/>
      <c r="V428" s="93"/>
      <c r="W428" s="93"/>
    </row>
    <row r="429" spans="1:23" ht="13.5" x14ac:dyDescent="0.25">
      <c r="A429" s="67" t="s">
        <v>34</v>
      </c>
      <c r="B429" s="67"/>
      <c r="C429" s="67"/>
      <c r="D429" s="67"/>
      <c r="E429" s="67"/>
      <c r="F429" s="67"/>
      <c r="G429" s="67"/>
      <c r="H429" s="32"/>
      <c r="I429" s="43" t="s">
        <v>35</v>
      </c>
      <c r="J429" s="43"/>
      <c r="K429" s="43"/>
      <c r="L429" s="43"/>
      <c r="M429" s="43"/>
      <c r="N429" s="43"/>
      <c r="O429" s="43"/>
      <c r="P429" s="43"/>
      <c r="R429" s="67" t="s">
        <v>27</v>
      </c>
      <c r="S429" s="67"/>
      <c r="T429" s="67"/>
      <c r="U429" s="67"/>
      <c r="V429" s="67"/>
      <c r="W429" s="67"/>
    </row>
    <row r="436" spans="1:23" x14ac:dyDescent="0.2">
      <c r="A436" s="2" t="s">
        <v>0</v>
      </c>
      <c r="E436" s="2" t="s">
        <v>24</v>
      </c>
      <c r="Q436" s="2" t="s">
        <v>1</v>
      </c>
      <c r="S436" s="2" t="s">
        <v>2</v>
      </c>
    </row>
    <row r="437" spans="1:23" x14ac:dyDescent="0.2">
      <c r="A437" s="2" t="s">
        <v>3</v>
      </c>
      <c r="E437" s="2" t="str">
        <f>E398</f>
        <v>:  2011</v>
      </c>
      <c r="G437" s="12"/>
      <c r="Q437" s="2" t="s">
        <v>4</v>
      </c>
      <c r="S437" s="2" t="s">
        <v>2</v>
      </c>
    </row>
    <row r="440" spans="1:23" ht="18.75" x14ac:dyDescent="0.3">
      <c r="A440" s="70" t="s">
        <v>5</v>
      </c>
      <c r="B440" s="70"/>
      <c r="C440" s="70"/>
      <c r="D440" s="70"/>
      <c r="E440" s="70"/>
      <c r="F440" s="70"/>
      <c r="G440" s="70"/>
      <c r="H440" s="70"/>
      <c r="I440" s="70"/>
      <c r="J440" s="70"/>
      <c r="K440" s="70"/>
      <c r="L440" s="70"/>
      <c r="M440" s="70"/>
      <c r="N440" s="70"/>
      <c r="O440" s="70"/>
      <c r="P440" s="70"/>
      <c r="Q440" s="70"/>
      <c r="R440" s="70"/>
      <c r="S440" s="70"/>
      <c r="T440" s="70"/>
      <c r="U440" s="70"/>
      <c r="V440" s="70"/>
      <c r="W440" s="70"/>
    </row>
    <row r="442" spans="1:23" x14ac:dyDescent="0.2">
      <c r="A442" s="5" t="s">
        <v>6</v>
      </c>
      <c r="B442" s="5"/>
      <c r="C442" s="5"/>
      <c r="D442" s="5"/>
      <c r="E442" s="5"/>
      <c r="F442" s="5"/>
      <c r="G442" s="6" t="s">
        <v>2</v>
      </c>
      <c r="H442" s="71" t="s">
        <v>25</v>
      </c>
      <c r="I442" s="72"/>
      <c r="J442" s="72"/>
      <c r="K442" s="72"/>
      <c r="L442" s="72"/>
      <c r="M442" s="72"/>
      <c r="N442" s="72"/>
      <c r="O442" s="72"/>
      <c r="P442" s="72"/>
      <c r="Q442" s="72"/>
      <c r="R442" s="72"/>
      <c r="S442" s="72"/>
      <c r="T442" s="72"/>
      <c r="U442" s="72"/>
      <c r="V442" s="72"/>
      <c r="W442" s="72"/>
    </row>
    <row r="443" spans="1:23" x14ac:dyDescent="0.2">
      <c r="A443" s="5"/>
      <c r="B443" s="5"/>
      <c r="C443" s="5"/>
      <c r="D443" s="5"/>
      <c r="E443" s="5"/>
      <c r="F443" s="5"/>
      <c r="G443" s="5"/>
      <c r="H443" s="72"/>
      <c r="I443" s="72"/>
      <c r="J443" s="72"/>
      <c r="K443" s="72"/>
      <c r="L443" s="72"/>
      <c r="M443" s="72"/>
      <c r="N443" s="72"/>
      <c r="O443" s="72"/>
      <c r="P443" s="72"/>
      <c r="Q443" s="72"/>
      <c r="R443" s="72"/>
      <c r="S443" s="72"/>
      <c r="T443" s="72"/>
      <c r="U443" s="72"/>
      <c r="V443" s="72"/>
      <c r="W443" s="72"/>
    </row>
    <row r="444" spans="1:23" x14ac:dyDescent="0.2">
      <c r="A444" s="5"/>
      <c r="B444" s="5"/>
      <c r="C444" s="5"/>
      <c r="D444" s="5"/>
      <c r="E444" s="5"/>
      <c r="F444" s="5"/>
      <c r="G444" s="5"/>
    </row>
    <row r="445" spans="1:23" x14ac:dyDescent="0.2">
      <c r="A445" s="5" t="s">
        <v>8</v>
      </c>
      <c r="B445" s="5"/>
      <c r="C445" s="5"/>
      <c r="D445" s="5"/>
      <c r="E445" s="5"/>
      <c r="F445" s="5"/>
      <c r="G445" s="6" t="s">
        <v>2</v>
      </c>
      <c r="H445" s="77" t="str">
        <f>H406</f>
        <v>===== SERATUS DUA PULUH LIMA RIBU RUPIAH =====</v>
      </c>
      <c r="I445" s="77"/>
      <c r="J445" s="77"/>
      <c r="K445" s="77"/>
      <c r="L445" s="77"/>
      <c r="M445" s="77"/>
      <c r="N445" s="77"/>
      <c r="O445" s="77"/>
      <c r="P445" s="77"/>
      <c r="Q445" s="77"/>
      <c r="R445" s="77"/>
      <c r="S445" s="77"/>
      <c r="T445" s="77"/>
      <c r="U445" s="77"/>
      <c r="V445" s="77"/>
      <c r="W445" s="77"/>
    </row>
    <row r="446" spans="1:23" x14ac:dyDescent="0.2">
      <c r="A446" s="5"/>
      <c r="B446" s="5"/>
      <c r="C446" s="5"/>
      <c r="D446" s="5"/>
      <c r="E446" s="5"/>
      <c r="F446" s="5"/>
      <c r="G446" s="5"/>
    </row>
    <row r="447" spans="1:23" x14ac:dyDescent="0.2">
      <c r="A447" s="5" t="s">
        <v>9</v>
      </c>
      <c r="B447" s="5"/>
      <c r="C447" s="5"/>
      <c r="D447" s="5"/>
      <c r="E447" s="5"/>
      <c r="F447" s="5"/>
      <c r="G447" s="6" t="s">
        <v>2</v>
      </c>
      <c r="H447" s="83" t="str">
        <f>H408</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I447" s="83"/>
      <c r="J447" s="83"/>
      <c r="K447" s="83"/>
      <c r="L447" s="83"/>
      <c r="M447" s="83"/>
      <c r="N447" s="83"/>
      <c r="O447" s="83"/>
      <c r="P447" s="83"/>
      <c r="Q447" s="83"/>
      <c r="R447" s="83"/>
      <c r="S447" s="83"/>
      <c r="T447" s="83"/>
      <c r="U447" s="83"/>
      <c r="V447" s="83"/>
      <c r="W447" s="83"/>
    </row>
    <row r="448" spans="1:23" x14ac:dyDescent="0.2">
      <c r="A448" s="5"/>
      <c r="B448" s="5"/>
      <c r="C448" s="5"/>
      <c r="D448" s="5"/>
      <c r="E448" s="5"/>
      <c r="F448" s="5"/>
      <c r="G448" s="6"/>
      <c r="H448" s="83"/>
      <c r="I448" s="83"/>
      <c r="J448" s="83"/>
      <c r="K448" s="83"/>
      <c r="L448" s="83"/>
      <c r="M448" s="83"/>
      <c r="N448" s="83"/>
      <c r="O448" s="83"/>
      <c r="P448" s="83"/>
      <c r="Q448" s="83"/>
      <c r="R448" s="83"/>
      <c r="S448" s="83"/>
      <c r="T448" s="83"/>
      <c r="U448" s="83"/>
      <c r="V448" s="83"/>
      <c r="W448" s="83"/>
    </row>
    <row r="449" spans="1:23" x14ac:dyDescent="0.2">
      <c r="A449" s="5"/>
      <c r="B449" s="5"/>
      <c r="C449" s="5"/>
      <c r="D449" s="5"/>
      <c r="E449" s="5"/>
      <c r="F449" s="5"/>
      <c r="G449" s="6"/>
      <c r="H449" s="83"/>
      <c r="I449" s="83"/>
      <c r="J449" s="83"/>
      <c r="K449" s="83"/>
      <c r="L449" s="83"/>
      <c r="M449" s="83"/>
      <c r="N449" s="83"/>
      <c r="O449" s="83"/>
      <c r="P449" s="83"/>
      <c r="Q449" s="83"/>
      <c r="R449" s="83"/>
      <c r="S449" s="83"/>
      <c r="T449" s="83"/>
      <c r="U449" s="83"/>
      <c r="V449" s="83"/>
      <c r="W449" s="83"/>
    </row>
    <row r="450" spans="1:23" x14ac:dyDescent="0.2">
      <c r="H450" s="83"/>
      <c r="I450" s="83"/>
      <c r="J450" s="83"/>
      <c r="K450" s="83"/>
      <c r="L450" s="83"/>
      <c r="M450" s="83"/>
      <c r="N450" s="83"/>
      <c r="O450" s="83"/>
      <c r="P450" s="83"/>
      <c r="Q450" s="83"/>
      <c r="R450" s="83"/>
      <c r="S450" s="83"/>
      <c r="T450" s="83"/>
      <c r="U450" s="83"/>
      <c r="V450" s="83"/>
      <c r="W450" s="83"/>
    </row>
    <row r="451" spans="1:23" x14ac:dyDescent="0.2">
      <c r="H451" s="83"/>
      <c r="I451" s="83"/>
      <c r="J451" s="83"/>
      <c r="K451" s="83"/>
      <c r="L451" s="83"/>
      <c r="M451" s="83"/>
      <c r="N451" s="83"/>
      <c r="O451" s="83"/>
      <c r="P451" s="83"/>
      <c r="Q451" s="83"/>
      <c r="R451" s="83"/>
      <c r="S451" s="83"/>
      <c r="T451" s="83"/>
      <c r="U451" s="83"/>
      <c r="V451" s="83"/>
      <c r="W451" s="83"/>
    </row>
    <row r="452" spans="1:23" x14ac:dyDescent="0.2">
      <c r="H452" s="37"/>
      <c r="I452" s="37"/>
      <c r="J452" s="37"/>
      <c r="K452" s="37"/>
      <c r="L452" s="37"/>
      <c r="M452" s="37"/>
      <c r="N452" s="13"/>
      <c r="O452" s="13"/>
      <c r="P452" s="13"/>
      <c r="Q452" s="14"/>
      <c r="R452" s="15"/>
      <c r="S452" s="16"/>
      <c r="T452" s="16"/>
      <c r="U452" s="16"/>
      <c r="V452" s="16"/>
      <c r="W452" s="37"/>
    </row>
    <row r="453" spans="1:23" x14ac:dyDescent="0.2">
      <c r="A453" s="2" t="s">
        <v>10</v>
      </c>
      <c r="G453" s="32" t="s">
        <v>2</v>
      </c>
      <c r="H453" s="2" t="s">
        <v>11</v>
      </c>
      <c r="I453" s="84">
        <f>I414</f>
        <v>125000</v>
      </c>
      <c r="J453" s="84"/>
      <c r="K453" s="84"/>
      <c r="L453" s="84"/>
      <c r="M453" s="17"/>
      <c r="N453" s="17"/>
    </row>
    <row r="454" spans="1:23" x14ac:dyDescent="0.2">
      <c r="A454" s="2" t="s">
        <v>12</v>
      </c>
      <c r="G454" s="32" t="s">
        <v>2</v>
      </c>
      <c r="H454" s="2" t="s">
        <v>11</v>
      </c>
      <c r="I454" s="85">
        <v>0</v>
      </c>
      <c r="J454" s="85"/>
      <c r="K454" s="85"/>
      <c r="L454" s="85"/>
      <c r="M454" s="18"/>
      <c r="N454" s="18"/>
    </row>
    <row r="455" spans="1:23" x14ac:dyDescent="0.2">
      <c r="A455" s="2" t="s">
        <v>13</v>
      </c>
      <c r="G455" s="32" t="s">
        <v>2</v>
      </c>
      <c r="H455" s="2" t="s">
        <v>11</v>
      </c>
      <c r="I455" s="85">
        <f>I416</f>
        <v>0</v>
      </c>
      <c r="J455" s="85"/>
      <c r="K455" s="85"/>
      <c r="L455" s="85"/>
      <c r="M455" s="18"/>
      <c r="N455" s="18"/>
    </row>
    <row r="456" spans="1:23" x14ac:dyDescent="0.2">
      <c r="A456" s="2" t="s">
        <v>14</v>
      </c>
      <c r="G456" s="32" t="s">
        <v>2</v>
      </c>
      <c r="H456" s="2" t="s">
        <v>11</v>
      </c>
      <c r="I456" s="85">
        <v>0</v>
      </c>
      <c r="J456" s="85"/>
      <c r="K456" s="85"/>
      <c r="L456" s="85"/>
    </row>
    <row r="458" spans="1:23" x14ac:dyDescent="0.2">
      <c r="A458" s="5" t="s">
        <v>15</v>
      </c>
      <c r="B458" s="5"/>
      <c r="C458" s="5"/>
      <c r="D458" s="5"/>
      <c r="E458" s="5"/>
      <c r="F458" s="5"/>
      <c r="G458" s="6" t="s">
        <v>2</v>
      </c>
      <c r="H458" s="5" t="s">
        <v>11</v>
      </c>
      <c r="I458" s="86">
        <f>SUM(I453)</f>
        <v>125000</v>
      </c>
      <c r="J458" s="86"/>
      <c r="K458" s="86"/>
      <c r="L458" s="86"/>
      <c r="M458" s="17"/>
      <c r="N458" s="17"/>
    </row>
    <row r="459" spans="1:23" x14ac:dyDescent="0.2">
      <c r="G459" s="32"/>
      <c r="H459" s="32"/>
      <c r="J459" s="38"/>
      <c r="K459" s="38"/>
      <c r="L459" s="38"/>
      <c r="M459" s="38"/>
      <c r="N459" s="38"/>
    </row>
    <row r="460" spans="1:23" x14ac:dyDescent="0.2">
      <c r="I460" s="67" t="s">
        <v>16</v>
      </c>
      <c r="J460" s="67"/>
      <c r="K460" s="67"/>
      <c r="L460" s="67"/>
      <c r="M460" s="67"/>
      <c r="N460" s="67"/>
      <c r="O460" s="67"/>
      <c r="P460" s="67"/>
      <c r="Q460" s="67"/>
      <c r="R460" s="68" t="str">
        <f>R421</f>
        <v>Tambang Ulang,  14  April  2011.</v>
      </c>
      <c r="S460" s="68"/>
      <c r="T460" s="68"/>
      <c r="U460" s="68"/>
      <c r="V460" s="68"/>
      <c r="W460" s="68"/>
    </row>
    <row r="461" spans="1:23" x14ac:dyDescent="0.2">
      <c r="A461" s="67" t="s">
        <v>18</v>
      </c>
      <c r="B461" s="67"/>
      <c r="C461" s="67"/>
      <c r="D461" s="67"/>
      <c r="E461" s="67"/>
      <c r="F461" s="67"/>
      <c r="G461" s="67"/>
      <c r="H461" s="32"/>
      <c r="I461" s="68" t="s">
        <v>19</v>
      </c>
      <c r="J461" s="68"/>
      <c r="K461" s="68"/>
      <c r="L461" s="68"/>
      <c r="M461" s="68"/>
      <c r="N461" s="68"/>
      <c r="O461" s="68"/>
      <c r="P461" s="68"/>
      <c r="Q461" s="68"/>
    </row>
    <row r="462" spans="1:23" x14ac:dyDescent="0.2">
      <c r="A462" s="67" t="s">
        <v>20</v>
      </c>
      <c r="B462" s="67"/>
      <c r="C462" s="67"/>
      <c r="D462" s="67"/>
      <c r="E462" s="67"/>
      <c r="F462" s="67"/>
      <c r="G462" s="67"/>
      <c r="H462" s="32"/>
      <c r="I462" s="67" t="s">
        <v>21</v>
      </c>
      <c r="J462" s="67"/>
      <c r="K462" s="67"/>
      <c r="L462" s="67"/>
      <c r="M462" s="67"/>
      <c r="N462" s="67"/>
      <c r="O462" s="67"/>
      <c r="P462" s="67"/>
      <c r="Q462" s="67"/>
      <c r="R462" s="67" t="s">
        <v>22</v>
      </c>
      <c r="S462" s="67"/>
      <c r="T462" s="67"/>
      <c r="U462" s="67"/>
      <c r="V462" s="67"/>
      <c r="W462" s="67"/>
    </row>
    <row r="467" spans="1:23" x14ac:dyDescent="0.2">
      <c r="A467" s="93" t="str">
        <f>A428</f>
        <v>Ir. HUSIN NAFARIN, MS</v>
      </c>
      <c r="B467" s="93"/>
      <c r="C467" s="93"/>
      <c r="D467" s="93"/>
      <c r="E467" s="93"/>
      <c r="F467" s="93"/>
      <c r="G467" s="93"/>
      <c r="H467" s="52"/>
      <c r="I467" s="93" t="str">
        <f>I428</f>
        <v>JAPATAR SIMATUPANG, A.Md</v>
      </c>
      <c r="J467" s="93"/>
      <c r="K467" s="93"/>
      <c r="L467" s="93"/>
      <c r="M467" s="93"/>
      <c r="N467" s="93"/>
      <c r="O467" s="93"/>
      <c r="P467" s="93"/>
      <c r="Q467" s="93"/>
      <c r="R467" s="94" t="s">
        <v>168</v>
      </c>
      <c r="S467" s="94"/>
      <c r="T467" s="94"/>
      <c r="U467" s="94"/>
      <c r="V467" s="94"/>
      <c r="W467" s="94"/>
    </row>
    <row r="468" spans="1:23" ht="13.5" x14ac:dyDescent="0.25">
      <c r="A468" s="67" t="s">
        <v>34</v>
      </c>
      <c r="B468" s="67"/>
      <c r="C468" s="67"/>
      <c r="D468" s="67"/>
      <c r="E468" s="67"/>
      <c r="F468" s="67"/>
      <c r="G468" s="67"/>
      <c r="H468" s="32"/>
      <c r="I468" s="67" t="s">
        <v>35</v>
      </c>
      <c r="J468" s="67"/>
      <c r="K468" s="67"/>
      <c r="L468" s="67"/>
      <c r="M468" s="67"/>
      <c r="N468" s="67"/>
      <c r="O468" s="67"/>
      <c r="P468" s="67"/>
      <c r="Q468" s="67"/>
      <c r="R468" s="67" t="s">
        <v>27</v>
      </c>
      <c r="S468" s="67"/>
      <c r="T468" s="67"/>
      <c r="U468" s="67"/>
      <c r="V468" s="67"/>
      <c r="W468" s="67"/>
    </row>
    <row r="475" spans="1:23" x14ac:dyDescent="0.2">
      <c r="A475" s="2" t="s">
        <v>0</v>
      </c>
      <c r="E475" s="2" t="s">
        <v>24</v>
      </c>
      <c r="Q475" s="2" t="s">
        <v>1</v>
      </c>
      <c r="S475" s="2" t="s">
        <v>2</v>
      </c>
    </row>
    <row r="476" spans="1:23" x14ac:dyDescent="0.2">
      <c r="A476" s="2" t="s">
        <v>3</v>
      </c>
      <c r="E476" s="2" t="s">
        <v>37</v>
      </c>
      <c r="G476" s="12"/>
      <c r="Q476" s="2" t="s">
        <v>4</v>
      </c>
      <c r="S476" s="2" t="s">
        <v>2</v>
      </c>
    </row>
    <row r="479" spans="1:23" ht="18.75" x14ac:dyDescent="0.3">
      <c r="A479" s="70" t="s">
        <v>5</v>
      </c>
      <c r="B479" s="70"/>
      <c r="C479" s="70"/>
      <c r="D479" s="70"/>
      <c r="E479" s="70"/>
      <c r="F479" s="70"/>
      <c r="G479" s="70"/>
      <c r="H479" s="70"/>
      <c r="I479" s="70"/>
      <c r="J479" s="70"/>
      <c r="K479" s="70"/>
      <c r="L479" s="70"/>
      <c r="M479" s="70"/>
      <c r="N479" s="70"/>
      <c r="O479" s="70"/>
      <c r="P479" s="70"/>
      <c r="Q479" s="70"/>
      <c r="R479" s="70"/>
      <c r="S479" s="70"/>
      <c r="T479" s="70"/>
      <c r="U479" s="70"/>
      <c r="V479" s="70"/>
      <c r="W479" s="70"/>
    </row>
    <row r="481" spans="1:23" x14ac:dyDescent="0.2">
      <c r="A481" s="5" t="s">
        <v>6</v>
      </c>
      <c r="B481" s="5"/>
      <c r="C481" s="5"/>
      <c r="D481" s="5"/>
      <c r="E481" s="5"/>
      <c r="F481" s="5"/>
      <c r="G481" s="6" t="s">
        <v>2</v>
      </c>
      <c r="H481" s="71" t="s">
        <v>25</v>
      </c>
      <c r="I481" s="72"/>
      <c r="J481" s="72"/>
      <c r="K481" s="72"/>
      <c r="L481" s="72"/>
      <c r="M481" s="72"/>
      <c r="N481" s="72"/>
      <c r="O481" s="72"/>
      <c r="P481" s="72"/>
      <c r="Q481" s="72"/>
      <c r="R481" s="72"/>
      <c r="S481" s="72"/>
      <c r="T481" s="72"/>
      <c r="U481" s="72"/>
      <c r="V481" s="72"/>
      <c r="W481" s="72"/>
    </row>
    <row r="482" spans="1:23" x14ac:dyDescent="0.2">
      <c r="A482" s="5"/>
      <c r="B482" s="5"/>
      <c r="C482" s="5"/>
      <c r="D482" s="5"/>
      <c r="E482" s="5"/>
      <c r="F482" s="5"/>
      <c r="G482" s="5"/>
      <c r="H482" s="72"/>
      <c r="I482" s="72"/>
      <c r="J482" s="72"/>
      <c r="K482" s="72"/>
      <c r="L482" s="72"/>
      <c r="M482" s="72"/>
      <c r="N482" s="72"/>
      <c r="O482" s="72"/>
      <c r="P482" s="72"/>
      <c r="Q482" s="72"/>
      <c r="R482" s="72"/>
      <c r="S482" s="72"/>
      <c r="T482" s="72"/>
      <c r="U482" s="72"/>
      <c r="V482" s="72"/>
      <c r="W482" s="72"/>
    </row>
    <row r="483" spans="1:23" x14ac:dyDescent="0.2">
      <c r="A483" s="5"/>
      <c r="B483" s="5"/>
      <c r="C483" s="5"/>
      <c r="D483" s="5"/>
      <c r="E483" s="5"/>
      <c r="F483" s="5"/>
      <c r="G483" s="5"/>
    </row>
    <row r="484" spans="1:23" x14ac:dyDescent="0.2">
      <c r="A484" s="5" t="s">
        <v>8</v>
      </c>
      <c r="B484" s="5"/>
      <c r="C484" s="5"/>
      <c r="D484" s="5"/>
      <c r="E484" s="5"/>
      <c r="F484" s="5"/>
      <c r="G484" s="6" t="s">
        <v>2</v>
      </c>
      <c r="H484" s="77" t="s">
        <v>49</v>
      </c>
      <c r="I484" s="77"/>
      <c r="J484" s="77"/>
      <c r="K484" s="77"/>
      <c r="L484" s="77"/>
      <c r="M484" s="77"/>
      <c r="N484" s="77"/>
      <c r="O484" s="77"/>
      <c r="P484" s="77"/>
      <c r="Q484" s="77"/>
      <c r="R484" s="77"/>
      <c r="S484" s="77"/>
      <c r="T484" s="77"/>
      <c r="U484" s="77"/>
      <c r="V484" s="77"/>
      <c r="W484" s="77"/>
    </row>
    <row r="485" spans="1:23" x14ac:dyDescent="0.2">
      <c r="A485" s="5"/>
      <c r="B485" s="5"/>
      <c r="C485" s="5"/>
      <c r="D485" s="5"/>
      <c r="E485" s="5"/>
      <c r="F485" s="5"/>
      <c r="G485" s="5"/>
    </row>
    <row r="486" spans="1:23" x14ac:dyDescent="0.2">
      <c r="A486" s="5" t="s">
        <v>9</v>
      </c>
      <c r="B486" s="5"/>
      <c r="C486" s="5"/>
      <c r="D486" s="5"/>
      <c r="E486" s="5"/>
      <c r="F486" s="5"/>
      <c r="G486" s="6" t="s">
        <v>2</v>
      </c>
      <c r="H486" s="83" t="s">
        <v>50</v>
      </c>
      <c r="I486" s="83"/>
      <c r="J486" s="83"/>
      <c r="K486" s="83"/>
      <c r="L486" s="83"/>
      <c r="M486" s="83"/>
      <c r="N486" s="83"/>
      <c r="O486" s="83"/>
      <c r="P486" s="83"/>
      <c r="Q486" s="83"/>
      <c r="R486" s="83"/>
      <c r="S486" s="83"/>
      <c r="T486" s="83"/>
      <c r="U486" s="83"/>
      <c r="V486" s="83"/>
      <c r="W486" s="83"/>
    </row>
    <row r="487" spans="1:23" x14ac:dyDescent="0.2">
      <c r="A487" s="5"/>
      <c r="B487" s="5"/>
      <c r="C487" s="5"/>
      <c r="D487" s="5"/>
      <c r="E487" s="5"/>
      <c r="F487" s="5"/>
      <c r="G487" s="6"/>
      <c r="H487" s="83"/>
      <c r="I487" s="83"/>
      <c r="J487" s="83"/>
      <c r="K487" s="83"/>
      <c r="L487" s="83"/>
      <c r="M487" s="83"/>
      <c r="N487" s="83"/>
      <c r="O487" s="83"/>
      <c r="P487" s="83"/>
      <c r="Q487" s="83"/>
      <c r="R487" s="83"/>
      <c r="S487" s="83"/>
      <c r="T487" s="83"/>
      <c r="U487" s="83"/>
      <c r="V487" s="83"/>
      <c r="W487" s="83"/>
    </row>
    <row r="488" spans="1:23" x14ac:dyDescent="0.2">
      <c r="A488" s="5"/>
      <c r="B488" s="5"/>
      <c r="C488" s="5"/>
      <c r="D488" s="5"/>
      <c r="E488" s="5"/>
      <c r="F488" s="5"/>
      <c r="G488" s="6"/>
      <c r="H488" s="83"/>
      <c r="I488" s="83"/>
      <c r="J488" s="83"/>
      <c r="K488" s="83"/>
      <c r="L488" s="83"/>
      <c r="M488" s="83"/>
      <c r="N488" s="83"/>
      <c r="O488" s="83"/>
      <c r="P488" s="83"/>
      <c r="Q488" s="83"/>
      <c r="R488" s="83"/>
      <c r="S488" s="83"/>
      <c r="T488" s="83"/>
      <c r="U488" s="83"/>
      <c r="V488" s="83"/>
      <c r="W488" s="83"/>
    </row>
    <row r="489" spans="1:23" x14ac:dyDescent="0.2">
      <c r="H489" s="83"/>
      <c r="I489" s="83"/>
      <c r="J489" s="83"/>
      <c r="K489" s="83"/>
      <c r="L489" s="83"/>
      <c r="M489" s="83"/>
      <c r="N489" s="83"/>
      <c r="O489" s="83"/>
      <c r="P489" s="83"/>
      <c r="Q489" s="83"/>
      <c r="R489" s="83"/>
      <c r="S489" s="83"/>
      <c r="T489" s="83"/>
      <c r="U489" s="83"/>
      <c r="V489" s="83"/>
      <c r="W489" s="83"/>
    </row>
    <row r="490" spans="1:23" x14ac:dyDescent="0.2">
      <c r="H490" s="83"/>
      <c r="I490" s="83"/>
      <c r="J490" s="83"/>
      <c r="K490" s="83"/>
      <c r="L490" s="83"/>
      <c r="M490" s="83"/>
      <c r="N490" s="83"/>
      <c r="O490" s="83"/>
      <c r="P490" s="83"/>
      <c r="Q490" s="83"/>
      <c r="R490" s="83"/>
      <c r="S490" s="83"/>
      <c r="T490" s="83"/>
      <c r="U490" s="83"/>
      <c r="V490" s="83"/>
      <c r="W490" s="83"/>
    </row>
    <row r="491" spans="1:23" x14ac:dyDescent="0.2">
      <c r="H491" s="83"/>
      <c r="I491" s="83"/>
      <c r="J491" s="83"/>
      <c r="K491" s="83"/>
      <c r="L491" s="83"/>
      <c r="M491" s="83"/>
      <c r="N491" s="83"/>
      <c r="O491" s="83"/>
      <c r="P491" s="83"/>
      <c r="Q491" s="83"/>
      <c r="R491" s="83"/>
      <c r="S491" s="83"/>
      <c r="T491" s="83"/>
      <c r="U491" s="83"/>
      <c r="V491" s="83"/>
      <c r="W491" s="83"/>
    </row>
    <row r="492" spans="1:23" x14ac:dyDescent="0.2">
      <c r="H492" s="60" t="s">
        <v>51</v>
      </c>
      <c r="I492" s="37"/>
      <c r="J492" s="37"/>
      <c r="K492" s="61" t="s">
        <v>2</v>
      </c>
      <c r="L492" s="37" t="s">
        <v>11</v>
      </c>
      <c r="M492" s="112" t="e">
        <f>+#REF!+#REF!</f>
        <v>#REF!</v>
      </c>
      <c r="N492" s="83"/>
      <c r="O492" s="83"/>
      <c r="P492" s="60" t="s">
        <v>52</v>
      </c>
      <c r="Q492" s="37"/>
      <c r="R492" s="37"/>
      <c r="S492" s="37"/>
      <c r="T492" s="37"/>
      <c r="U492" s="37"/>
      <c r="V492" s="37"/>
      <c r="W492" s="37"/>
    </row>
    <row r="493" spans="1:23" x14ac:dyDescent="0.2">
      <c r="H493" s="60" t="s">
        <v>53</v>
      </c>
      <c r="I493" s="37"/>
      <c r="J493" s="37"/>
      <c r="K493" s="61" t="s">
        <v>2</v>
      </c>
      <c r="L493" s="37" t="s">
        <v>11</v>
      </c>
      <c r="M493" s="112" t="e">
        <f>+#REF!</f>
        <v>#REF!</v>
      </c>
      <c r="N493" s="83"/>
      <c r="O493" s="83"/>
      <c r="P493" s="37"/>
      <c r="Q493" s="37"/>
      <c r="R493" s="37"/>
      <c r="S493" s="37"/>
      <c r="T493" s="37"/>
      <c r="U493" s="37"/>
      <c r="V493" s="37"/>
      <c r="W493" s="37"/>
    </row>
    <row r="494" spans="1:23" x14ac:dyDescent="0.2">
      <c r="H494" s="37"/>
      <c r="I494" s="37"/>
      <c r="J494" s="37"/>
      <c r="K494" s="37"/>
      <c r="L494" s="37"/>
      <c r="M494" s="37"/>
      <c r="N494" s="13"/>
      <c r="O494" s="13"/>
      <c r="P494" s="13"/>
      <c r="Q494" s="14"/>
      <c r="R494" s="15"/>
      <c r="S494" s="16"/>
      <c r="T494" s="16"/>
      <c r="U494" s="16"/>
      <c r="V494" s="16"/>
      <c r="W494" s="37"/>
    </row>
    <row r="495" spans="1:23" x14ac:dyDescent="0.2">
      <c r="A495" s="2" t="s">
        <v>10</v>
      </c>
      <c r="G495" s="32" t="s">
        <v>2</v>
      </c>
      <c r="H495" s="2" t="s">
        <v>11</v>
      </c>
      <c r="I495" s="84" t="e">
        <f>#REF!</f>
        <v>#REF!</v>
      </c>
      <c r="J495" s="84"/>
      <c r="K495" s="84"/>
      <c r="L495" s="84"/>
      <c r="M495" s="17"/>
      <c r="N495" s="17"/>
    </row>
    <row r="496" spans="1:23" x14ac:dyDescent="0.2">
      <c r="A496" s="2" t="s">
        <v>12</v>
      </c>
      <c r="G496" s="32" t="s">
        <v>2</v>
      </c>
      <c r="H496" s="59" t="s">
        <v>11</v>
      </c>
      <c r="I496" s="113">
        <v>0</v>
      </c>
      <c r="J496" s="113"/>
      <c r="K496" s="113"/>
      <c r="L496" s="113"/>
      <c r="M496" s="18"/>
      <c r="N496" s="18"/>
    </row>
    <row r="497" spans="1:23" x14ac:dyDescent="0.2">
      <c r="A497" s="2" t="s">
        <v>13</v>
      </c>
      <c r="G497" s="32" t="s">
        <v>2</v>
      </c>
      <c r="H497" s="2" t="s">
        <v>11</v>
      </c>
      <c r="I497" s="114">
        <v>0</v>
      </c>
      <c r="J497" s="114"/>
      <c r="K497" s="114"/>
      <c r="L497" s="114"/>
      <c r="M497" s="18"/>
      <c r="N497" s="18"/>
    </row>
    <row r="498" spans="1:23" x14ac:dyDescent="0.2">
      <c r="A498" s="2" t="s">
        <v>14</v>
      </c>
      <c r="G498" s="32" t="s">
        <v>2</v>
      </c>
      <c r="H498" s="59" t="s">
        <v>11</v>
      </c>
      <c r="I498" s="115">
        <v>0</v>
      </c>
      <c r="J498" s="115"/>
      <c r="K498" s="115"/>
      <c r="L498" s="115"/>
    </row>
    <row r="500" spans="1:23" x14ac:dyDescent="0.2">
      <c r="A500" s="5" t="s">
        <v>15</v>
      </c>
      <c r="B500" s="5"/>
      <c r="C500" s="5"/>
      <c r="D500" s="5"/>
      <c r="E500" s="5"/>
      <c r="F500" s="5"/>
      <c r="G500" s="6" t="s">
        <v>2</v>
      </c>
      <c r="H500" s="5" t="s">
        <v>11</v>
      </c>
      <c r="I500" s="86" t="e">
        <f>SUM(I495)</f>
        <v>#REF!</v>
      </c>
      <c r="J500" s="86"/>
      <c r="K500" s="86"/>
      <c r="L500" s="86"/>
      <c r="M500" s="17"/>
      <c r="N500" s="17"/>
    </row>
    <row r="501" spans="1:23" x14ac:dyDescent="0.2">
      <c r="G501" s="32"/>
      <c r="H501" s="32"/>
      <c r="J501" s="38"/>
      <c r="K501" s="38"/>
      <c r="L501" s="38"/>
      <c r="M501" s="38"/>
      <c r="N501" s="38"/>
    </row>
    <row r="502" spans="1:23" x14ac:dyDescent="0.2">
      <c r="I502" s="67" t="s">
        <v>16</v>
      </c>
      <c r="J502" s="67"/>
      <c r="K502" s="67"/>
      <c r="L502" s="67"/>
      <c r="M502" s="67"/>
      <c r="N502" s="67"/>
      <c r="O502" s="67"/>
      <c r="P502" s="67"/>
      <c r="Q502" s="67"/>
      <c r="R502" s="43" t="s">
        <v>54</v>
      </c>
      <c r="S502" s="43"/>
      <c r="T502" s="43"/>
      <c r="U502" s="43"/>
      <c r="V502" s="43"/>
      <c r="W502" s="43"/>
    </row>
    <row r="503" spans="1:23" x14ac:dyDescent="0.2">
      <c r="A503" s="67" t="s">
        <v>18</v>
      </c>
      <c r="B503" s="67"/>
      <c r="C503" s="67"/>
      <c r="D503" s="67"/>
      <c r="E503" s="67"/>
      <c r="F503" s="67"/>
      <c r="G503" s="67"/>
      <c r="H503" s="32"/>
      <c r="I503" s="2" t="s">
        <v>30</v>
      </c>
      <c r="R503" s="43"/>
      <c r="S503" s="43"/>
      <c r="T503" s="43"/>
      <c r="U503" s="43"/>
      <c r="V503" s="43"/>
      <c r="W503" s="43"/>
    </row>
    <row r="504" spans="1:23" x14ac:dyDescent="0.2">
      <c r="A504" s="67" t="s">
        <v>20</v>
      </c>
      <c r="B504" s="67"/>
      <c r="C504" s="67"/>
      <c r="D504" s="67"/>
      <c r="E504" s="67"/>
      <c r="F504" s="67"/>
      <c r="G504" s="67"/>
      <c r="H504" s="32"/>
      <c r="I504" s="43" t="s">
        <v>21</v>
      </c>
      <c r="J504" s="43"/>
      <c r="K504" s="43"/>
      <c r="L504" s="43"/>
      <c r="M504" s="43"/>
      <c r="N504" s="43"/>
      <c r="O504" s="43"/>
      <c r="P504" s="43"/>
      <c r="R504" s="43" t="s">
        <v>22</v>
      </c>
      <c r="S504" s="43"/>
      <c r="T504" s="43"/>
      <c r="U504" s="43"/>
      <c r="V504" s="43"/>
      <c r="W504" s="43"/>
    </row>
    <row r="509" spans="1:23" x14ac:dyDescent="0.2">
      <c r="A509" s="93" t="s">
        <v>31</v>
      </c>
      <c r="B509" s="93"/>
      <c r="C509" s="93"/>
      <c r="D509" s="93"/>
      <c r="E509" s="93"/>
      <c r="F509" s="93"/>
      <c r="G509" s="93"/>
      <c r="H509" s="52"/>
      <c r="I509" s="11" t="s">
        <v>32</v>
      </c>
      <c r="J509" s="11"/>
      <c r="K509" s="11"/>
      <c r="L509" s="11"/>
      <c r="M509" s="11"/>
      <c r="N509" s="11"/>
      <c r="O509" s="11"/>
      <c r="P509" s="11"/>
      <c r="Q509" s="45"/>
      <c r="R509" s="93" t="s">
        <v>32</v>
      </c>
      <c r="S509" s="93"/>
      <c r="T509" s="93"/>
      <c r="U509" s="93"/>
      <c r="V509" s="93"/>
      <c r="W509" s="93"/>
    </row>
    <row r="510" spans="1:23" x14ac:dyDescent="0.2">
      <c r="A510" s="67" t="s">
        <v>34</v>
      </c>
      <c r="B510" s="67"/>
      <c r="C510" s="67"/>
      <c r="D510" s="67"/>
      <c r="E510" s="67"/>
      <c r="F510" s="67"/>
      <c r="G510" s="67"/>
      <c r="H510" s="32"/>
      <c r="I510" s="43" t="s">
        <v>35</v>
      </c>
      <c r="J510" s="43"/>
      <c r="K510" s="43"/>
      <c r="L510" s="43"/>
      <c r="M510" s="43"/>
      <c r="N510" s="43"/>
      <c r="O510" s="43"/>
      <c r="P510" s="43"/>
      <c r="R510" s="67" t="s">
        <v>35</v>
      </c>
      <c r="S510" s="67"/>
      <c r="T510" s="67"/>
      <c r="U510" s="67"/>
      <c r="V510" s="67"/>
      <c r="W510" s="67"/>
    </row>
    <row r="513" spans="1:23" ht="7.5" customHeight="1" x14ac:dyDescent="0.2"/>
    <row r="515" spans="1:23" x14ac:dyDescent="0.2">
      <c r="A515" s="2" t="s">
        <v>0</v>
      </c>
      <c r="E515" s="2" t="s">
        <v>24</v>
      </c>
      <c r="Q515" s="2" t="s">
        <v>1</v>
      </c>
      <c r="S515" s="2" t="s">
        <v>2</v>
      </c>
    </row>
    <row r="516" spans="1:23" x14ac:dyDescent="0.2">
      <c r="A516" s="2" t="s">
        <v>3</v>
      </c>
      <c r="E516" s="2" t="str">
        <f>E476</f>
        <v>:  2011</v>
      </c>
      <c r="G516" s="12"/>
      <c r="Q516" s="2" t="s">
        <v>4</v>
      </c>
      <c r="S516" s="2" t="s">
        <v>2</v>
      </c>
    </row>
    <row r="519" spans="1:23" ht="18.75" x14ac:dyDescent="0.3">
      <c r="A519" s="70" t="s">
        <v>5</v>
      </c>
      <c r="B519" s="70"/>
      <c r="C519" s="70"/>
      <c r="D519" s="70"/>
      <c r="E519" s="70"/>
      <c r="F519" s="70"/>
      <c r="G519" s="70"/>
      <c r="H519" s="70"/>
      <c r="I519" s="70"/>
      <c r="J519" s="70"/>
      <c r="K519" s="70"/>
      <c r="L519" s="70"/>
      <c r="M519" s="70"/>
      <c r="N519" s="70"/>
      <c r="O519" s="70"/>
      <c r="P519" s="70"/>
      <c r="Q519" s="70"/>
      <c r="R519" s="70"/>
      <c r="S519" s="70"/>
      <c r="T519" s="70"/>
      <c r="U519" s="70"/>
      <c r="V519" s="70"/>
      <c r="W519" s="70"/>
    </row>
    <row r="521" spans="1:23" x14ac:dyDescent="0.2">
      <c r="A521" s="5" t="s">
        <v>6</v>
      </c>
      <c r="B521" s="5"/>
      <c r="C521" s="5"/>
      <c r="D521" s="5"/>
      <c r="E521" s="5"/>
      <c r="F521" s="5"/>
      <c r="G521" s="6" t="s">
        <v>2</v>
      </c>
      <c r="H521" s="71" t="s">
        <v>25</v>
      </c>
      <c r="I521" s="72"/>
      <c r="J521" s="72"/>
      <c r="K521" s="72"/>
      <c r="L521" s="72"/>
      <c r="M521" s="72"/>
      <c r="N521" s="72"/>
      <c r="O521" s="72"/>
      <c r="P521" s="72"/>
      <c r="Q521" s="72"/>
      <c r="R521" s="72"/>
      <c r="S521" s="72"/>
      <c r="T521" s="72"/>
      <c r="U521" s="72"/>
      <c r="V521" s="72"/>
      <c r="W521" s="72"/>
    </row>
    <row r="522" spans="1:23" x14ac:dyDescent="0.2">
      <c r="A522" s="5"/>
      <c r="B522" s="5"/>
      <c r="C522" s="5"/>
      <c r="D522" s="5"/>
      <c r="E522" s="5"/>
      <c r="F522" s="5"/>
      <c r="G522" s="5"/>
      <c r="H522" s="72"/>
      <c r="I522" s="72"/>
      <c r="J522" s="72"/>
      <c r="K522" s="72"/>
      <c r="L522" s="72"/>
      <c r="M522" s="72"/>
      <c r="N522" s="72"/>
      <c r="O522" s="72"/>
      <c r="P522" s="72"/>
      <c r="Q522" s="72"/>
      <c r="R522" s="72"/>
      <c r="S522" s="72"/>
      <c r="T522" s="72"/>
      <c r="U522" s="72"/>
      <c r="V522" s="72"/>
      <c r="W522" s="72"/>
    </row>
    <row r="523" spans="1:23" x14ac:dyDescent="0.2">
      <c r="A523" s="5"/>
      <c r="B523" s="5"/>
      <c r="C523" s="5"/>
      <c r="D523" s="5"/>
      <c r="E523" s="5"/>
      <c r="F523" s="5"/>
      <c r="G523" s="5"/>
    </row>
    <row r="524" spans="1:23" x14ac:dyDescent="0.2">
      <c r="A524" s="5" t="s">
        <v>8</v>
      </c>
      <c r="B524" s="5"/>
      <c r="C524" s="5"/>
      <c r="D524" s="5"/>
      <c r="E524" s="5"/>
      <c r="F524" s="5"/>
      <c r="G524" s="6" t="s">
        <v>2</v>
      </c>
      <c r="H524" s="77" t="str">
        <f>H484</f>
        <v>===== TIGA RATUS DUA PULUH LIMA RIBU RUPIAH =====</v>
      </c>
      <c r="I524" s="77"/>
      <c r="J524" s="77"/>
      <c r="K524" s="77"/>
      <c r="L524" s="77"/>
      <c r="M524" s="77"/>
      <c r="N524" s="77"/>
      <c r="O524" s="77"/>
      <c r="P524" s="77"/>
      <c r="Q524" s="77"/>
      <c r="R524" s="77"/>
      <c r="S524" s="77"/>
      <c r="T524" s="77"/>
      <c r="U524" s="77"/>
      <c r="V524" s="77"/>
      <c r="W524" s="77"/>
    </row>
    <row r="525" spans="1:23" x14ac:dyDescent="0.2">
      <c r="A525" s="5"/>
      <c r="B525" s="5"/>
      <c r="C525" s="5"/>
      <c r="D525" s="5"/>
      <c r="E525" s="5"/>
      <c r="F525" s="5"/>
      <c r="G525" s="5"/>
    </row>
    <row r="526" spans="1:23" x14ac:dyDescent="0.2">
      <c r="A526" s="5" t="s">
        <v>9</v>
      </c>
      <c r="B526" s="5"/>
      <c r="C526" s="5"/>
      <c r="D526" s="5"/>
      <c r="E526" s="5"/>
      <c r="F526" s="5"/>
      <c r="G526" s="6" t="s">
        <v>2</v>
      </c>
      <c r="H526" s="83" t="str">
        <f>H486</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I526" s="83"/>
      <c r="J526" s="83"/>
      <c r="K526" s="83"/>
      <c r="L526" s="83"/>
      <c r="M526" s="83"/>
      <c r="N526" s="83"/>
      <c r="O526" s="83"/>
      <c r="P526" s="83"/>
      <c r="Q526" s="83"/>
      <c r="R526" s="83"/>
      <c r="S526" s="83"/>
      <c r="T526" s="83"/>
      <c r="U526" s="83"/>
      <c r="V526" s="83"/>
      <c r="W526" s="83"/>
    </row>
    <row r="527" spans="1:23" x14ac:dyDescent="0.2">
      <c r="A527" s="5"/>
      <c r="B527" s="5"/>
      <c r="C527" s="5"/>
      <c r="D527" s="5"/>
      <c r="E527" s="5"/>
      <c r="F527" s="5"/>
      <c r="G527" s="6"/>
      <c r="H527" s="83"/>
      <c r="I527" s="83"/>
      <c r="J527" s="83"/>
      <c r="K527" s="83"/>
      <c r="L527" s="83"/>
      <c r="M527" s="83"/>
      <c r="N527" s="83"/>
      <c r="O527" s="83"/>
      <c r="P527" s="83"/>
      <c r="Q527" s="83"/>
      <c r="R527" s="83"/>
      <c r="S527" s="83"/>
      <c r="T527" s="83"/>
      <c r="U527" s="83"/>
      <c r="V527" s="83"/>
      <c r="W527" s="83"/>
    </row>
    <row r="528" spans="1:23" x14ac:dyDescent="0.2">
      <c r="A528" s="5"/>
      <c r="B528" s="5"/>
      <c r="C528" s="5"/>
      <c r="D528" s="5"/>
      <c r="E528" s="5"/>
      <c r="F528" s="5"/>
      <c r="G528" s="6"/>
      <c r="H528" s="83"/>
      <c r="I528" s="83"/>
      <c r="J528" s="83"/>
      <c r="K528" s="83"/>
      <c r="L528" s="83"/>
      <c r="M528" s="83"/>
      <c r="N528" s="83"/>
      <c r="O528" s="83"/>
      <c r="P528" s="83"/>
      <c r="Q528" s="83"/>
      <c r="R528" s="83"/>
      <c r="S528" s="83"/>
      <c r="T528" s="83"/>
      <c r="U528" s="83"/>
      <c r="V528" s="83"/>
      <c r="W528" s="83"/>
    </row>
    <row r="529" spans="1:23" x14ac:dyDescent="0.2">
      <c r="A529" s="5"/>
      <c r="B529" s="5"/>
      <c r="C529" s="5"/>
      <c r="D529" s="5"/>
      <c r="E529" s="5"/>
      <c r="F529" s="5"/>
      <c r="G529" s="6"/>
      <c r="H529" s="83"/>
      <c r="I529" s="83"/>
      <c r="J529" s="83"/>
      <c r="K529" s="83"/>
      <c r="L529" s="83"/>
      <c r="M529" s="83"/>
      <c r="N529" s="83"/>
      <c r="O529" s="83"/>
      <c r="P529" s="83"/>
      <c r="Q529" s="83"/>
      <c r="R529" s="83"/>
      <c r="S529" s="83"/>
      <c r="T529" s="83"/>
      <c r="U529" s="83"/>
      <c r="V529" s="83"/>
      <c r="W529" s="83"/>
    </row>
    <row r="530" spans="1:23" x14ac:dyDescent="0.2">
      <c r="H530" s="83"/>
      <c r="I530" s="83"/>
      <c r="J530" s="83"/>
      <c r="K530" s="83"/>
      <c r="L530" s="83"/>
      <c r="M530" s="83"/>
      <c r="N530" s="83"/>
      <c r="O530" s="83"/>
      <c r="P530" s="83"/>
      <c r="Q530" s="83"/>
      <c r="R530" s="83"/>
      <c r="S530" s="83"/>
      <c r="T530" s="83"/>
      <c r="U530" s="83"/>
      <c r="V530" s="83"/>
      <c r="W530" s="83"/>
    </row>
    <row r="531" spans="1:23" x14ac:dyDescent="0.2">
      <c r="H531" s="83"/>
      <c r="I531" s="83"/>
      <c r="J531" s="83"/>
      <c r="K531" s="83"/>
      <c r="L531" s="83"/>
      <c r="M531" s="83"/>
      <c r="N531" s="83"/>
      <c r="O531" s="83"/>
      <c r="P531" s="83"/>
      <c r="Q531" s="83"/>
      <c r="R531" s="83"/>
      <c r="S531" s="83"/>
      <c r="T531" s="83"/>
      <c r="U531" s="83"/>
      <c r="V531" s="83"/>
      <c r="W531" s="83"/>
    </row>
    <row r="532" spans="1:23" x14ac:dyDescent="0.2">
      <c r="H532" s="60" t="s">
        <v>51</v>
      </c>
      <c r="I532" s="37"/>
      <c r="J532" s="37"/>
      <c r="K532" s="61" t="s">
        <v>2</v>
      </c>
      <c r="L532" s="37" t="s">
        <v>11</v>
      </c>
      <c r="M532" s="112" t="e">
        <f>M492</f>
        <v>#REF!</v>
      </c>
      <c r="N532" s="71"/>
      <c r="O532" s="71"/>
      <c r="P532" s="60" t="s">
        <v>52</v>
      </c>
      <c r="Q532" s="14"/>
      <c r="R532" s="15"/>
      <c r="S532" s="16"/>
      <c r="T532" s="16"/>
      <c r="U532" s="16"/>
      <c r="V532" s="16"/>
      <c r="W532" s="37"/>
    </row>
    <row r="533" spans="1:23" x14ac:dyDescent="0.2">
      <c r="H533" s="60" t="s">
        <v>53</v>
      </c>
      <c r="I533" s="37"/>
      <c r="J533" s="37"/>
      <c r="K533" s="61" t="s">
        <v>2</v>
      </c>
      <c r="L533" s="37" t="s">
        <v>11</v>
      </c>
      <c r="M533" s="112" t="e">
        <f>M493</f>
        <v>#REF!</v>
      </c>
      <c r="N533" s="71"/>
      <c r="O533" s="71"/>
      <c r="P533" s="13"/>
      <c r="Q533" s="14"/>
      <c r="R533" s="15"/>
      <c r="S533" s="16"/>
      <c r="T533" s="16"/>
      <c r="U533" s="16"/>
      <c r="V533" s="16"/>
      <c r="W533" s="37"/>
    </row>
    <row r="534" spans="1:23" x14ac:dyDescent="0.2">
      <c r="H534" s="37"/>
      <c r="I534" s="37"/>
      <c r="J534" s="37"/>
      <c r="K534" s="37"/>
      <c r="L534" s="37"/>
      <c r="M534" s="37"/>
      <c r="N534" s="13"/>
      <c r="O534" s="13"/>
      <c r="P534" s="13"/>
      <c r="Q534" s="14"/>
      <c r="R534" s="15"/>
      <c r="S534" s="16"/>
      <c r="T534" s="16"/>
      <c r="U534" s="16"/>
      <c r="V534" s="16"/>
      <c r="W534" s="37"/>
    </row>
    <row r="535" spans="1:23" x14ac:dyDescent="0.2">
      <c r="A535" s="2" t="s">
        <v>10</v>
      </c>
      <c r="G535" s="32" t="s">
        <v>2</v>
      </c>
      <c r="H535" s="2" t="s">
        <v>11</v>
      </c>
      <c r="I535" s="84" t="e">
        <f>I495</f>
        <v>#REF!</v>
      </c>
      <c r="J535" s="84"/>
      <c r="K535" s="84"/>
      <c r="L535" s="84"/>
      <c r="M535" s="17"/>
      <c r="N535" s="17"/>
    </row>
    <row r="536" spans="1:23" x14ac:dyDescent="0.2">
      <c r="A536" s="2" t="s">
        <v>12</v>
      </c>
      <c r="G536" s="32" t="s">
        <v>2</v>
      </c>
      <c r="H536" s="2" t="s">
        <v>11</v>
      </c>
      <c r="I536" s="85">
        <v>0</v>
      </c>
      <c r="J536" s="85"/>
      <c r="K536" s="85"/>
      <c r="L536" s="85"/>
      <c r="M536" s="18"/>
      <c r="N536" s="18"/>
    </row>
    <row r="537" spans="1:23" x14ac:dyDescent="0.2">
      <c r="A537" s="2" t="s">
        <v>13</v>
      </c>
      <c r="G537" s="32" t="s">
        <v>2</v>
      </c>
      <c r="H537" s="2" t="s">
        <v>11</v>
      </c>
      <c r="I537" s="85">
        <f>I497</f>
        <v>0</v>
      </c>
      <c r="J537" s="85"/>
      <c r="K537" s="85"/>
      <c r="L537" s="85"/>
      <c r="M537" s="18"/>
      <c r="N537" s="18"/>
    </row>
    <row r="538" spans="1:23" x14ac:dyDescent="0.2">
      <c r="A538" s="2" t="s">
        <v>14</v>
      </c>
      <c r="G538" s="32" t="s">
        <v>2</v>
      </c>
      <c r="H538" s="2" t="s">
        <v>11</v>
      </c>
      <c r="I538" s="85">
        <v>0</v>
      </c>
      <c r="J538" s="85"/>
      <c r="K538" s="85"/>
      <c r="L538" s="85"/>
    </row>
    <row r="540" spans="1:23" x14ac:dyDescent="0.2">
      <c r="A540" s="5" t="s">
        <v>15</v>
      </c>
      <c r="B540" s="5"/>
      <c r="C540" s="5"/>
      <c r="D540" s="5"/>
      <c r="E540" s="5"/>
      <c r="F540" s="5"/>
      <c r="G540" s="6" t="s">
        <v>2</v>
      </c>
      <c r="H540" s="5" t="s">
        <v>11</v>
      </c>
      <c r="I540" s="86" t="e">
        <f>SUM(I535)</f>
        <v>#REF!</v>
      </c>
      <c r="J540" s="86"/>
      <c r="K540" s="86"/>
      <c r="L540" s="86"/>
      <c r="M540" s="17"/>
      <c r="N540" s="17"/>
    </row>
    <row r="541" spans="1:23" x14ac:dyDescent="0.2">
      <c r="G541" s="32"/>
      <c r="H541" s="32"/>
      <c r="J541" s="38"/>
      <c r="K541" s="38"/>
      <c r="L541" s="38"/>
      <c r="M541" s="38"/>
      <c r="N541" s="38"/>
    </row>
    <row r="542" spans="1:23" x14ac:dyDescent="0.2">
      <c r="I542" s="67" t="s">
        <v>16</v>
      </c>
      <c r="J542" s="67"/>
      <c r="K542" s="67"/>
      <c r="L542" s="67"/>
      <c r="M542" s="67"/>
      <c r="N542" s="67"/>
      <c r="O542" s="67"/>
      <c r="P542" s="67"/>
      <c r="Q542" s="67"/>
      <c r="R542" s="68" t="str">
        <f>R502</f>
        <v>Tambang Ulang,  24  Juni  2011.</v>
      </c>
      <c r="S542" s="68"/>
      <c r="T542" s="68"/>
      <c r="U542" s="68"/>
      <c r="V542" s="68"/>
      <c r="W542" s="68"/>
    </row>
    <row r="543" spans="1:23" x14ac:dyDescent="0.2">
      <c r="A543" s="67" t="s">
        <v>18</v>
      </c>
      <c r="B543" s="67"/>
      <c r="C543" s="67"/>
      <c r="D543" s="67"/>
      <c r="E543" s="67"/>
      <c r="F543" s="67"/>
      <c r="G543" s="67"/>
      <c r="H543" s="32"/>
      <c r="I543" s="68" t="s">
        <v>19</v>
      </c>
      <c r="J543" s="68"/>
      <c r="K543" s="68"/>
      <c r="L543" s="68"/>
      <c r="M543" s="68"/>
      <c r="N543" s="68"/>
      <c r="O543" s="68"/>
      <c r="P543" s="68"/>
      <c r="Q543" s="68"/>
    </row>
    <row r="544" spans="1:23" x14ac:dyDescent="0.2">
      <c r="A544" s="67" t="s">
        <v>20</v>
      </c>
      <c r="B544" s="67"/>
      <c r="C544" s="67"/>
      <c r="D544" s="67"/>
      <c r="E544" s="67"/>
      <c r="F544" s="67"/>
      <c r="G544" s="67"/>
      <c r="H544" s="32"/>
      <c r="I544" s="67" t="s">
        <v>21</v>
      </c>
      <c r="J544" s="67"/>
      <c r="K544" s="67"/>
      <c r="L544" s="67"/>
      <c r="M544" s="67"/>
      <c r="N544" s="67"/>
      <c r="O544" s="67"/>
      <c r="P544" s="67"/>
      <c r="Q544" s="67"/>
      <c r="R544" s="67" t="s">
        <v>22</v>
      </c>
      <c r="S544" s="67"/>
      <c r="T544" s="67"/>
      <c r="U544" s="67"/>
      <c r="V544" s="67"/>
      <c r="W544" s="67"/>
    </row>
    <row r="549" spans="1:23" x14ac:dyDescent="0.2">
      <c r="A549" s="93" t="str">
        <f>A509</f>
        <v>Ir. HUSIN NAFARIN, MS</v>
      </c>
      <c r="B549" s="93"/>
      <c r="C549" s="93"/>
      <c r="D549" s="93"/>
      <c r="E549" s="93"/>
      <c r="F549" s="93"/>
      <c r="G549" s="93"/>
      <c r="H549" s="52"/>
      <c r="I549" s="93" t="str">
        <f>I509</f>
        <v>JAPATAR SIMATUPANG, A.Md</v>
      </c>
      <c r="J549" s="93"/>
      <c r="K549" s="93"/>
      <c r="L549" s="93"/>
      <c r="M549" s="93"/>
      <c r="N549" s="93"/>
      <c r="O549" s="93"/>
      <c r="P549" s="93"/>
      <c r="Q549" s="93"/>
      <c r="R549" s="93" t="str">
        <f>R509</f>
        <v>JAPATAR SIMATUPANG, A.Md</v>
      </c>
      <c r="S549" s="93"/>
      <c r="T549" s="93"/>
      <c r="U549" s="93"/>
      <c r="V549" s="93"/>
      <c r="W549" s="93"/>
    </row>
    <row r="550" spans="1:23" x14ac:dyDescent="0.2">
      <c r="A550" s="67" t="s">
        <v>34</v>
      </c>
      <c r="B550" s="67"/>
      <c r="C550" s="67"/>
      <c r="D550" s="67"/>
      <c r="E550" s="67"/>
      <c r="F550" s="67"/>
      <c r="G550" s="67"/>
      <c r="H550" s="32"/>
      <c r="I550" s="67" t="s">
        <v>35</v>
      </c>
      <c r="J550" s="67"/>
      <c r="K550" s="67"/>
      <c r="L550" s="67"/>
      <c r="M550" s="67"/>
      <c r="N550" s="67"/>
      <c r="O550" s="67"/>
      <c r="P550" s="67"/>
      <c r="Q550" s="67"/>
      <c r="R550" s="67" t="str">
        <f>R510</f>
        <v>NIP. 19581218 199102 1 001</v>
      </c>
      <c r="S550" s="67"/>
      <c r="T550" s="67"/>
      <c r="U550" s="67"/>
      <c r="V550" s="67"/>
      <c r="W550" s="67"/>
    </row>
    <row r="557" spans="1:23" x14ac:dyDescent="0.2">
      <c r="A557" s="2" t="s">
        <v>0</v>
      </c>
      <c r="E557" s="2" t="s">
        <v>24</v>
      </c>
      <c r="Q557" s="2" t="s">
        <v>1</v>
      </c>
      <c r="S557" s="2" t="s">
        <v>2</v>
      </c>
    </row>
    <row r="558" spans="1:23" x14ac:dyDescent="0.2">
      <c r="A558" s="2" t="s">
        <v>3</v>
      </c>
      <c r="E558" s="2" t="s">
        <v>37</v>
      </c>
      <c r="G558" s="12"/>
      <c r="Q558" s="2" t="s">
        <v>4</v>
      </c>
      <c r="S558" s="2" t="s">
        <v>2</v>
      </c>
    </row>
    <row r="561" spans="1:23" ht="18.75" x14ac:dyDescent="0.3">
      <c r="A561" s="70" t="s">
        <v>5</v>
      </c>
      <c r="B561" s="70"/>
      <c r="C561" s="70"/>
      <c r="D561" s="70"/>
      <c r="E561" s="70"/>
      <c r="F561" s="70"/>
      <c r="G561" s="70"/>
      <c r="H561" s="70"/>
      <c r="I561" s="70"/>
      <c r="J561" s="70"/>
      <c r="K561" s="70"/>
      <c r="L561" s="70"/>
      <c r="M561" s="70"/>
      <c r="N561" s="70"/>
      <c r="O561" s="70"/>
      <c r="P561" s="70"/>
      <c r="Q561" s="70"/>
      <c r="R561" s="70"/>
      <c r="S561" s="70"/>
      <c r="T561" s="70"/>
      <c r="U561" s="70"/>
      <c r="V561" s="70"/>
      <c r="W561" s="70"/>
    </row>
    <row r="563" spans="1:23" x14ac:dyDescent="0.2">
      <c r="A563" s="5" t="s">
        <v>6</v>
      </c>
      <c r="B563" s="5"/>
      <c r="C563" s="5"/>
      <c r="D563" s="5"/>
      <c r="E563" s="5"/>
      <c r="F563" s="5"/>
      <c r="G563" s="6" t="s">
        <v>2</v>
      </c>
      <c r="H563" s="71" t="s">
        <v>25</v>
      </c>
      <c r="I563" s="72"/>
      <c r="J563" s="72"/>
      <c r="K563" s="72"/>
      <c r="L563" s="72"/>
      <c r="M563" s="72"/>
      <c r="N563" s="72"/>
      <c r="O563" s="72"/>
      <c r="P563" s="72"/>
      <c r="Q563" s="72"/>
      <c r="R563" s="72"/>
      <c r="S563" s="72"/>
      <c r="T563" s="72"/>
      <c r="U563" s="72"/>
      <c r="V563" s="72"/>
      <c r="W563" s="72"/>
    </row>
    <row r="564" spans="1:23" x14ac:dyDescent="0.2">
      <c r="A564" s="5"/>
      <c r="B564" s="5"/>
      <c r="C564" s="5"/>
      <c r="D564" s="5"/>
      <c r="E564" s="5"/>
      <c r="F564" s="5"/>
      <c r="G564" s="5"/>
      <c r="H564" s="72"/>
      <c r="I564" s="72"/>
      <c r="J564" s="72"/>
      <c r="K564" s="72"/>
      <c r="L564" s="72"/>
      <c r="M564" s="72"/>
      <c r="N564" s="72"/>
      <c r="O564" s="72"/>
      <c r="P564" s="72"/>
      <c r="Q564" s="72"/>
      <c r="R564" s="72"/>
      <c r="S564" s="72"/>
      <c r="T564" s="72"/>
      <c r="U564" s="72"/>
      <c r="V564" s="72"/>
      <c r="W564" s="72"/>
    </row>
    <row r="565" spans="1:23" x14ac:dyDescent="0.2">
      <c r="A565" s="5"/>
      <c r="B565" s="5"/>
      <c r="C565" s="5"/>
      <c r="D565" s="5"/>
      <c r="E565" s="5"/>
      <c r="F565" s="5"/>
      <c r="G565" s="5"/>
    </row>
    <row r="566" spans="1:23" x14ac:dyDescent="0.2">
      <c r="A566" s="5" t="s">
        <v>8</v>
      </c>
      <c r="B566" s="5"/>
      <c r="C566" s="5"/>
      <c r="D566" s="5"/>
      <c r="E566" s="5"/>
      <c r="F566" s="5"/>
      <c r="G566" s="6" t="s">
        <v>2</v>
      </c>
      <c r="H566" s="77" t="s">
        <v>38</v>
      </c>
      <c r="I566" s="77"/>
      <c r="J566" s="77"/>
      <c r="K566" s="77"/>
      <c r="L566" s="77"/>
      <c r="M566" s="77"/>
      <c r="N566" s="77"/>
      <c r="O566" s="77"/>
      <c r="P566" s="77"/>
      <c r="Q566" s="77"/>
      <c r="R566" s="77"/>
      <c r="S566" s="77"/>
      <c r="T566" s="77"/>
      <c r="U566" s="77"/>
      <c r="V566" s="77"/>
      <c r="W566" s="77"/>
    </row>
    <row r="567" spans="1:23" x14ac:dyDescent="0.2">
      <c r="A567" s="5"/>
      <c r="B567" s="5"/>
      <c r="C567" s="5"/>
      <c r="D567" s="5"/>
      <c r="E567" s="5"/>
      <c r="F567" s="5"/>
      <c r="G567" s="5"/>
    </row>
    <row r="568" spans="1:23" x14ac:dyDescent="0.2">
      <c r="A568" s="5" t="s">
        <v>9</v>
      </c>
      <c r="B568" s="5"/>
      <c r="C568" s="5"/>
      <c r="D568" s="5"/>
      <c r="E568" s="5"/>
      <c r="F568" s="5"/>
      <c r="G568" s="6" t="s">
        <v>2</v>
      </c>
      <c r="H568" s="83" t="s">
        <v>55</v>
      </c>
      <c r="I568" s="83"/>
      <c r="J568" s="83"/>
      <c r="K568" s="83"/>
      <c r="L568" s="83"/>
      <c r="M568" s="83"/>
      <c r="N568" s="83"/>
      <c r="O568" s="83"/>
      <c r="P568" s="83"/>
      <c r="Q568" s="83"/>
      <c r="R568" s="83"/>
      <c r="S568" s="83"/>
      <c r="T568" s="83"/>
      <c r="U568" s="83"/>
      <c r="V568" s="83"/>
      <c r="W568" s="83"/>
    </row>
    <row r="569" spans="1:23" x14ac:dyDescent="0.2">
      <c r="A569" s="5"/>
      <c r="B569" s="5"/>
      <c r="C569" s="5"/>
      <c r="D569" s="5"/>
      <c r="E569" s="5"/>
      <c r="F569" s="5"/>
      <c r="G569" s="6"/>
      <c r="H569" s="83"/>
      <c r="I569" s="83"/>
      <c r="J569" s="83"/>
      <c r="K569" s="83"/>
      <c r="L569" s="83"/>
      <c r="M569" s="83"/>
      <c r="N569" s="83"/>
      <c r="O569" s="83"/>
      <c r="P569" s="83"/>
      <c r="Q569" s="83"/>
      <c r="R569" s="83"/>
      <c r="S569" s="83"/>
      <c r="T569" s="83"/>
      <c r="U569" s="83"/>
      <c r="V569" s="83"/>
      <c r="W569" s="83"/>
    </row>
    <row r="570" spans="1:23" x14ac:dyDescent="0.2">
      <c r="A570" s="5"/>
      <c r="B570" s="5"/>
      <c r="C570" s="5"/>
      <c r="D570" s="5"/>
      <c r="E570" s="5"/>
      <c r="F570" s="5"/>
      <c r="G570" s="6"/>
      <c r="H570" s="83"/>
      <c r="I570" s="83"/>
      <c r="J570" s="83"/>
      <c r="K570" s="83"/>
      <c r="L570" s="83"/>
      <c r="M570" s="83"/>
      <c r="N570" s="83"/>
      <c r="O570" s="83"/>
      <c r="P570" s="83"/>
      <c r="Q570" s="83"/>
      <c r="R570" s="83"/>
      <c r="S570" s="83"/>
      <c r="T570" s="83"/>
      <c r="U570" s="83"/>
      <c r="V570" s="83"/>
      <c r="W570" s="83"/>
    </row>
    <row r="571" spans="1:23" x14ac:dyDescent="0.2">
      <c r="H571" s="83"/>
      <c r="I571" s="83"/>
      <c r="J571" s="83"/>
      <c r="K571" s="83"/>
      <c r="L571" s="83"/>
      <c r="M571" s="83"/>
      <c r="N571" s="83"/>
      <c r="O571" s="83"/>
      <c r="P571" s="83"/>
      <c r="Q571" s="83"/>
      <c r="R571" s="83"/>
      <c r="S571" s="83"/>
      <c r="T571" s="83"/>
      <c r="U571" s="83"/>
      <c r="V571" s="83"/>
      <c r="W571" s="83"/>
    </row>
    <row r="572" spans="1:23" x14ac:dyDescent="0.2">
      <c r="H572" s="83"/>
      <c r="I572" s="83"/>
      <c r="J572" s="83"/>
      <c r="K572" s="83"/>
      <c r="L572" s="83"/>
      <c r="M572" s="83"/>
      <c r="N572" s="83"/>
      <c r="O572" s="83"/>
      <c r="P572" s="83"/>
      <c r="Q572" s="83"/>
      <c r="R572" s="83"/>
      <c r="S572" s="83"/>
      <c r="T572" s="83"/>
      <c r="U572" s="83"/>
      <c r="V572" s="83"/>
      <c r="W572" s="83"/>
    </row>
    <row r="573" spans="1:23" x14ac:dyDescent="0.2">
      <c r="H573" s="83"/>
      <c r="I573" s="83"/>
      <c r="J573" s="83"/>
      <c r="K573" s="83"/>
      <c r="L573" s="83"/>
      <c r="M573" s="83"/>
      <c r="N573" s="83"/>
      <c r="O573" s="83"/>
      <c r="P573" s="83"/>
      <c r="Q573" s="83"/>
      <c r="R573" s="83"/>
      <c r="S573" s="83"/>
      <c r="T573" s="83"/>
      <c r="U573" s="83"/>
      <c r="V573" s="83"/>
      <c r="W573" s="83"/>
    </row>
    <row r="574" spans="1:23" x14ac:dyDescent="0.2">
      <c r="H574" s="37"/>
      <c r="I574" s="37"/>
      <c r="J574" s="37"/>
      <c r="K574" s="37"/>
      <c r="L574" s="37"/>
      <c r="M574" s="37"/>
      <c r="N574" s="13"/>
      <c r="O574" s="13"/>
      <c r="P574" s="13"/>
      <c r="Q574" s="14"/>
      <c r="R574" s="15"/>
      <c r="S574" s="16"/>
      <c r="T574" s="16"/>
      <c r="U574" s="16"/>
      <c r="V574" s="16"/>
      <c r="W574" s="37"/>
    </row>
    <row r="575" spans="1:23" x14ac:dyDescent="0.2">
      <c r="A575" s="2" t="s">
        <v>10</v>
      </c>
      <c r="G575" s="32" t="s">
        <v>2</v>
      </c>
      <c r="H575" s="2" t="s">
        <v>11</v>
      </c>
      <c r="I575" s="84" t="e">
        <f>#REF!</f>
        <v>#REF!</v>
      </c>
      <c r="J575" s="84"/>
      <c r="K575" s="84"/>
      <c r="L575" s="84"/>
      <c r="M575" s="17"/>
      <c r="N575" s="17"/>
    </row>
    <row r="576" spans="1:23" x14ac:dyDescent="0.2">
      <c r="A576" s="2" t="s">
        <v>12</v>
      </c>
      <c r="G576" s="32" t="s">
        <v>2</v>
      </c>
      <c r="H576" s="59" t="s">
        <v>11</v>
      </c>
      <c r="I576" s="113">
        <v>0</v>
      </c>
      <c r="J576" s="113"/>
      <c r="K576" s="113"/>
      <c r="L576" s="113"/>
      <c r="M576" s="18"/>
      <c r="N576" s="18"/>
    </row>
    <row r="577" spans="1:23" x14ac:dyDescent="0.2">
      <c r="A577" s="2" t="s">
        <v>13</v>
      </c>
      <c r="G577" s="32" t="s">
        <v>2</v>
      </c>
      <c r="H577" s="2" t="s">
        <v>11</v>
      </c>
      <c r="I577" s="114">
        <v>0</v>
      </c>
      <c r="J577" s="114"/>
      <c r="K577" s="114"/>
      <c r="L577" s="114"/>
      <c r="M577" s="18"/>
      <c r="N577" s="18"/>
    </row>
    <row r="578" spans="1:23" x14ac:dyDescent="0.2">
      <c r="A578" s="2" t="s">
        <v>14</v>
      </c>
      <c r="G578" s="32" t="s">
        <v>2</v>
      </c>
      <c r="H578" s="59" t="s">
        <v>11</v>
      </c>
      <c r="I578" s="115">
        <v>0</v>
      </c>
      <c r="J578" s="115"/>
      <c r="K578" s="115"/>
      <c r="L578" s="115"/>
    </row>
    <row r="580" spans="1:23" x14ac:dyDescent="0.2">
      <c r="A580" s="5" t="s">
        <v>15</v>
      </c>
      <c r="B580" s="5"/>
      <c r="C580" s="5"/>
      <c r="D580" s="5"/>
      <c r="E580" s="5"/>
      <c r="F580" s="5"/>
      <c r="G580" s="6" t="s">
        <v>2</v>
      </c>
      <c r="H580" s="5" t="s">
        <v>11</v>
      </c>
      <c r="I580" s="86" t="e">
        <f>SUM(I575)</f>
        <v>#REF!</v>
      </c>
      <c r="J580" s="86"/>
      <c r="K580" s="86"/>
      <c r="L580" s="86"/>
      <c r="M580" s="17"/>
      <c r="N580" s="17"/>
    </row>
    <row r="581" spans="1:23" x14ac:dyDescent="0.2">
      <c r="G581" s="32"/>
      <c r="H581" s="32"/>
      <c r="J581" s="38"/>
      <c r="K581" s="38"/>
      <c r="L581" s="38"/>
      <c r="M581" s="38"/>
      <c r="N581" s="38"/>
    </row>
    <row r="582" spans="1:23" x14ac:dyDescent="0.2">
      <c r="I582" s="67" t="s">
        <v>16</v>
      </c>
      <c r="J582" s="67"/>
      <c r="K582" s="67"/>
      <c r="L582" s="67"/>
      <c r="M582" s="67"/>
      <c r="N582" s="67"/>
      <c r="O582" s="67"/>
      <c r="P582" s="67"/>
      <c r="Q582" s="67"/>
      <c r="R582" s="43" t="s">
        <v>56</v>
      </c>
      <c r="S582" s="43"/>
      <c r="T582" s="43"/>
      <c r="U582" s="43"/>
      <c r="V582" s="43"/>
      <c r="W582" s="43"/>
    </row>
    <row r="583" spans="1:23" x14ac:dyDescent="0.2">
      <c r="A583" s="67" t="s">
        <v>18</v>
      </c>
      <c r="B583" s="67"/>
      <c r="C583" s="67"/>
      <c r="D583" s="67"/>
      <c r="E583" s="67"/>
      <c r="F583" s="67"/>
      <c r="G583" s="67"/>
      <c r="H583" s="32"/>
      <c r="I583" s="2" t="s">
        <v>30</v>
      </c>
      <c r="R583" s="43"/>
      <c r="S583" s="43"/>
      <c r="T583" s="43"/>
      <c r="U583" s="43"/>
      <c r="V583" s="43"/>
      <c r="W583" s="43"/>
    </row>
    <row r="584" spans="1:23" x14ac:dyDescent="0.2">
      <c r="A584" s="67" t="s">
        <v>20</v>
      </c>
      <c r="B584" s="67"/>
      <c r="C584" s="67"/>
      <c r="D584" s="67"/>
      <c r="E584" s="67"/>
      <c r="F584" s="67"/>
      <c r="G584" s="67"/>
      <c r="H584" s="32"/>
      <c r="I584" s="43" t="s">
        <v>21</v>
      </c>
      <c r="J584" s="43"/>
      <c r="K584" s="43"/>
      <c r="L584" s="43"/>
      <c r="M584" s="43"/>
      <c r="N584" s="43"/>
      <c r="O584" s="43"/>
      <c r="P584" s="43"/>
      <c r="R584" s="43" t="s">
        <v>22</v>
      </c>
      <c r="S584" s="43"/>
      <c r="T584" s="43"/>
      <c r="U584" s="43"/>
      <c r="V584" s="43"/>
      <c r="W584" s="43"/>
    </row>
    <row r="589" spans="1:23" x14ac:dyDescent="0.2">
      <c r="A589" s="93" t="s">
        <v>31</v>
      </c>
      <c r="B589" s="93"/>
      <c r="C589" s="93"/>
      <c r="D589" s="93"/>
      <c r="E589" s="93"/>
      <c r="F589" s="93"/>
      <c r="G589" s="93"/>
      <c r="H589" s="52"/>
      <c r="I589" s="11" t="s">
        <v>32</v>
      </c>
      <c r="J589" s="11"/>
      <c r="K589" s="11"/>
      <c r="L589" s="11"/>
      <c r="M589" s="11"/>
      <c r="N589" s="11"/>
      <c r="O589" s="11"/>
      <c r="P589" s="11"/>
      <c r="Q589" s="45"/>
      <c r="R589" s="93" t="s">
        <v>57</v>
      </c>
      <c r="S589" s="93"/>
      <c r="T589" s="93"/>
      <c r="U589" s="93"/>
      <c r="V589" s="93"/>
      <c r="W589" s="93"/>
    </row>
    <row r="590" spans="1:23" x14ac:dyDescent="0.2">
      <c r="A590" s="67" t="s">
        <v>34</v>
      </c>
      <c r="B590" s="67"/>
      <c r="C590" s="67"/>
      <c r="D590" s="67"/>
      <c r="E590" s="67"/>
      <c r="F590" s="67"/>
      <c r="G590" s="67"/>
      <c r="H590" s="32"/>
      <c r="I590" s="43" t="s">
        <v>35</v>
      </c>
      <c r="J590" s="43"/>
      <c r="K590" s="43"/>
      <c r="L590" s="43"/>
      <c r="M590" s="43"/>
      <c r="N590" s="43"/>
      <c r="O590" s="43"/>
      <c r="P590" s="43"/>
      <c r="R590" s="67" t="s">
        <v>58</v>
      </c>
      <c r="S590" s="67"/>
      <c r="T590" s="67"/>
      <c r="U590" s="67"/>
      <c r="V590" s="67"/>
      <c r="W590" s="67"/>
    </row>
    <row r="597" spans="1:23" x14ac:dyDescent="0.2">
      <c r="A597" s="2" t="s">
        <v>0</v>
      </c>
      <c r="E597" s="2" t="s">
        <v>24</v>
      </c>
      <c r="Q597" s="2" t="s">
        <v>1</v>
      </c>
      <c r="S597" s="2" t="s">
        <v>2</v>
      </c>
    </row>
    <row r="598" spans="1:23" x14ac:dyDescent="0.2">
      <c r="A598" s="2" t="s">
        <v>3</v>
      </c>
      <c r="E598" s="2" t="str">
        <f>E558</f>
        <v>:  2011</v>
      </c>
      <c r="G598" s="12"/>
      <c r="Q598" s="2" t="s">
        <v>4</v>
      </c>
      <c r="S598" s="2" t="s">
        <v>2</v>
      </c>
    </row>
    <row r="601" spans="1:23" ht="18.75" x14ac:dyDescent="0.3">
      <c r="A601" s="70" t="s">
        <v>5</v>
      </c>
      <c r="B601" s="70"/>
      <c r="C601" s="70"/>
      <c r="D601" s="70"/>
      <c r="E601" s="70"/>
      <c r="F601" s="70"/>
      <c r="G601" s="70"/>
      <c r="H601" s="70"/>
      <c r="I601" s="70"/>
      <c r="J601" s="70"/>
      <c r="K601" s="70"/>
      <c r="L601" s="70"/>
      <c r="M601" s="70"/>
      <c r="N601" s="70"/>
      <c r="O601" s="70"/>
      <c r="P601" s="70"/>
      <c r="Q601" s="70"/>
      <c r="R601" s="70"/>
      <c r="S601" s="70"/>
      <c r="T601" s="70"/>
      <c r="U601" s="70"/>
      <c r="V601" s="70"/>
      <c r="W601" s="70"/>
    </row>
    <row r="603" spans="1:23" x14ac:dyDescent="0.2">
      <c r="A603" s="5" t="s">
        <v>6</v>
      </c>
      <c r="B603" s="5"/>
      <c r="C603" s="5"/>
      <c r="D603" s="5"/>
      <c r="E603" s="5"/>
      <c r="F603" s="5"/>
      <c r="G603" s="6" t="s">
        <v>2</v>
      </c>
      <c r="H603" s="71" t="s">
        <v>25</v>
      </c>
      <c r="I603" s="72"/>
      <c r="J603" s="72"/>
      <c r="K603" s="72"/>
      <c r="L603" s="72"/>
      <c r="M603" s="72"/>
      <c r="N603" s="72"/>
      <c r="O603" s="72"/>
      <c r="P603" s="72"/>
      <c r="Q603" s="72"/>
      <c r="R603" s="72"/>
      <c r="S603" s="72"/>
      <c r="T603" s="72"/>
      <c r="U603" s="72"/>
      <c r="V603" s="72"/>
      <c r="W603" s="72"/>
    </row>
    <row r="604" spans="1:23" x14ac:dyDescent="0.2">
      <c r="A604" s="5"/>
      <c r="B604" s="5"/>
      <c r="C604" s="5"/>
      <c r="D604" s="5"/>
      <c r="E604" s="5"/>
      <c r="F604" s="5"/>
      <c r="G604" s="5"/>
      <c r="H604" s="72"/>
      <c r="I604" s="72"/>
      <c r="J604" s="72"/>
      <c r="K604" s="72"/>
      <c r="L604" s="72"/>
      <c r="M604" s="72"/>
      <c r="N604" s="72"/>
      <c r="O604" s="72"/>
      <c r="P604" s="72"/>
      <c r="Q604" s="72"/>
      <c r="R604" s="72"/>
      <c r="S604" s="72"/>
      <c r="T604" s="72"/>
      <c r="U604" s="72"/>
      <c r="V604" s="72"/>
      <c r="W604" s="72"/>
    </row>
    <row r="605" spans="1:23" x14ac:dyDescent="0.2">
      <c r="A605" s="5"/>
      <c r="B605" s="5"/>
      <c r="C605" s="5"/>
      <c r="D605" s="5"/>
      <c r="E605" s="5"/>
      <c r="F605" s="5"/>
      <c r="G605" s="5"/>
    </row>
    <row r="606" spans="1:23" x14ac:dyDescent="0.2">
      <c r="A606" s="5" t="s">
        <v>8</v>
      </c>
      <c r="B606" s="5"/>
      <c r="C606" s="5"/>
      <c r="D606" s="5"/>
      <c r="E606" s="5"/>
      <c r="F606" s="5"/>
      <c r="G606" s="6" t="s">
        <v>2</v>
      </c>
      <c r="H606" s="77" t="str">
        <f>H566</f>
        <v>===== DUA RATUS LIMA PULUH RIBU RUPIAH =====</v>
      </c>
      <c r="I606" s="77"/>
      <c r="J606" s="77"/>
      <c r="K606" s="77"/>
      <c r="L606" s="77"/>
      <c r="M606" s="77"/>
      <c r="N606" s="77"/>
      <c r="O606" s="77"/>
      <c r="P606" s="77"/>
      <c r="Q606" s="77"/>
      <c r="R606" s="77"/>
      <c r="S606" s="77"/>
      <c r="T606" s="77"/>
      <c r="U606" s="77"/>
      <c r="V606" s="77"/>
      <c r="W606" s="77"/>
    </row>
    <row r="607" spans="1:23" x14ac:dyDescent="0.2">
      <c r="A607" s="5"/>
      <c r="B607" s="5"/>
      <c r="C607" s="5"/>
      <c r="D607" s="5"/>
      <c r="E607" s="5"/>
      <c r="F607" s="5"/>
      <c r="G607" s="5"/>
    </row>
    <row r="608" spans="1:23" x14ac:dyDescent="0.2">
      <c r="A608" s="5" t="s">
        <v>9</v>
      </c>
      <c r="B608" s="5"/>
      <c r="C608" s="5"/>
      <c r="D608" s="5"/>
      <c r="E608" s="5"/>
      <c r="F608" s="5"/>
      <c r="G608" s="6" t="s">
        <v>2</v>
      </c>
      <c r="H608" s="83" t="str">
        <f>H568</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I608" s="83"/>
      <c r="J608" s="83"/>
      <c r="K608" s="83"/>
      <c r="L608" s="83"/>
      <c r="M608" s="83"/>
      <c r="N608" s="83"/>
      <c r="O608" s="83"/>
      <c r="P608" s="83"/>
      <c r="Q608" s="83"/>
      <c r="R608" s="83"/>
      <c r="S608" s="83"/>
      <c r="T608" s="83"/>
      <c r="U608" s="83"/>
      <c r="V608" s="83"/>
      <c r="W608" s="83"/>
    </row>
    <row r="609" spans="1:23" x14ac:dyDescent="0.2">
      <c r="A609" s="5"/>
      <c r="B609" s="5"/>
      <c r="C609" s="5"/>
      <c r="D609" s="5"/>
      <c r="E609" s="5"/>
      <c r="F609" s="5"/>
      <c r="G609" s="6"/>
      <c r="H609" s="83"/>
      <c r="I609" s="83"/>
      <c r="J609" s="83"/>
      <c r="K609" s="83"/>
      <c r="L609" s="83"/>
      <c r="M609" s="83"/>
      <c r="N609" s="83"/>
      <c r="O609" s="83"/>
      <c r="P609" s="83"/>
      <c r="Q609" s="83"/>
      <c r="R609" s="83"/>
      <c r="S609" s="83"/>
      <c r="T609" s="83"/>
      <c r="U609" s="83"/>
      <c r="V609" s="83"/>
      <c r="W609" s="83"/>
    </row>
    <row r="610" spans="1:23" x14ac:dyDescent="0.2">
      <c r="A610" s="5"/>
      <c r="B610" s="5"/>
      <c r="C610" s="5"/>
      <c r="D610" s="5"/>
      <c r="E610" s="5"/>
      <c r="F610" s="5"/>
      <c r="G610" s="6"/>
      <c r="H610" s="83"/>
      <c r="I610" s="83"/>
      <c r="J610" s="83"/>
      <c r="K610" s="83"/>
      <c r="L610" s="83"/>
      <c r="M610" s="83"/>
      <c r="N610" s="83"/>
      <c r="O610" s="83"/>
      <c r="P610" s="83"/>
      <c r="Q610" s="83"/>
      <c r="R610" s="83"/>
      <c r="S610" s="83"/>
      <c r="T610" s="83"/>
      <c r="U610" s="83"/>
      <c r="V610" s="83"/>
      <c r="W610" s="83"/>
    </row>
    <row r="611" spans="1:23" x14ac:dyDescent="0.2">
      <c r="A611" s="5"/>
      <c r="B611" s="5"/>
      <c r="C611" s="5"/>
      <c r="D611" s="5"/>
      <c r="E611" s="5"/>
      <c r="F611" s="5"/>
      <c r="G611" s="6"/>
      <c r="H611" s="83"/>
      <c r="I611" s="83"/>
      <c r="J611" s="83"/>
      <c r="K611" s="83"/>
      <c r="L611" s="83"/>
      <c r="M611" s="83"/>
      <c r="N611" s="83"/>
      <c r="O611" s="83"/>
      <c r="P611" s="83"/>
      <c r="Q611" s="83"/>
      <c r="R611" s="83"/>
      <c r="S611" s="83"/>
      <c r="T611" s="83"/>
      <c r="U611" s="83"/>
      <c r="V611" s="83"/>
      <c r="W611" s="83"/>
    </row>
    <row r="612" spans="1:23" x14ac:dyDescent="0.2">
      <c r="H612" s="83"/>
      <c r="I612" s="83"/>
      <c r="J612" s="83"/>
      <c r="K612" s="83"/>
      <c r="L612" s="83"/>
      <c r="M612" s="83"/>
      <c r="N612" s="83"/>
      <c r="O612" s="83"/>
      <c r="P612" s="83"/>
      <c r="Q612" s="83"/>
      <c r="R612" s="83"/>
      <c r="S612" s="83"/>
      <c r="T612" s="83"/>
      <c r="U612" s="83"/>
      <c r="V612" s="83"/>
      <c r="W612" s="83"/>
    </row>
    <row r="613" spans="1:23" x14ac:dyDescent="0.2">
      <c r="H613" s="83"/>
      <c r="I613" s="83"/>
      <c r="J613" s="83"/>
      <c r="K613" s="83"/>
      <c r="L613" s="83"/>
      <c r="M613" s="83"/>
      <c r="N613" s="83"/>
      <c r="O613" s="83"/>
      <c r="P613" s="83"/>
      <c r="Q613" s="83"/>
      <c r="R613" s="83"/>
      <c r="S613" s="83"/>
      <c r="T613" s="83"/>
      <c r="U613" s="83"/>
      <c r="V613" s="83"/>
      <c r="W613" s="83"/>
    </row>
    <row r="614" spans="1:23" x14ac:dyDescent="0.2">
      <c r="H614" s="37"/>
      <c r="I614" s="37"/>
      <c r="J614" s="37"/>
      <c r="K614" s="37"/>
      <c r="L614" s="37"/>
      <c r="M614" s="37"/>
      <c r="N614" s="13"/>
      <c r="O614" s="13"/>
      <c r="P614" s="13"/>
      <c r="Q614" s="14"/>
      <c r="R614" s="15"/>
      <c r="S614" s="16"/>
      <c r="T614" s="16"/>
      <c r="U614" s="16"/>
      <c r="V614" s="16"/>
      <c r="W614" s="37"/>
    </row>
    <row r="615" spans="1:23" x14ac:dyDescent="0.2">
      <c r="A615" s="2" t="s">
        <v>10</v>
      </c>
      <c r="G615" s="32" t="s">
        <v>2</v>
      </c>
      <c r="H615" s="2" t="s">
        <v>11</v>
      </c>
      <c r="I615" s="84" t="e">
        <f>I575</f>
        <v>#REF!</v>
      </c>
      <c r="J615" s="84"/>
      <c r="K615" s="84"/>
      <c r="L615" s="84"/>
      <c r="M615" s="17"/>
      <c r="N615" s="17"/>
    </row>
    <row r="616" spans="1:23" x14ac:dyDescent="0.2">
      <c r="A616" s="2" t="s">
        <v>12</v>
      </c>
      <c r="G616" s="32" t="s">
        <v>2</v>
      </c>
      <c r="H616" s="2" t="s">
        <v>11</v>
      </c>
      <c r="I616" s="85">
        <v>0</v>
      </c>
      <c r="J616" s="85"/>
      <c r="K616" s="85"/>
      <c r="L616" s="85"/>
      <c r="M616" s="18"/>
      <c r="N616" s="18"/>
    </row>
    <row r="617" spans="1:23" x14ac:dyDescent="0.2">
      <c r="A617" s="2" t="s">
        <v>13</v>
      </c>
      <c r="G617" s="32" t="s">
        <v>2</v>
      </c>
      <c r="H617" s="2" t="s">
        <v>11</v>
      </c>
      <c r="I617" s="85">
        <f>I577</f>
        <v>0</v>
      </c>
      <c r="J617" s="85"/>
      <c r="K617" s="85"/>
      <c r="L617" s="85"/>
      <c r="M617" s="18"/>
      <c r="N617" s="18"/>
    </row>
    <row r="618" spans="1:23" x14ac:dyDescent="0.2">
      <c r="A618" s="2" t="s">
        <v>14</v>
      </c>
      <c r="G618" s="32" t="s">
        <v>2</v>
      </c>
      <c r="H618" s="2" t="s">
        <v>11</v>
      </c>
      <c r="I618" s="85">
        <v>0</v>
      </c>
      <c r="J618" s="85"/>
      <c r="K618" s="85"/>
      <c r="L618" s="85"/>
    </row>
    <row r="620" spans="1:23" x14ac:dyDescent="0.2">
      <c r="A620" s="5" t="s">
        <v>15</v>
      </c>
      <c r="B620" s="5"/>
      <c r="C620" s="5"/>
      <c r="D620" s="5"/>
      <c r="E620" s="5"/>
      <c r="F620" s="5"/>
      <c r="G620" s="6" t="s">
        <v>2</v>
      </c>
      <c r="H620" s="5" t="s">
        <v>11</v>
      </c>
      <c r="I620" s="86" t="e">
        <f>SUM(I615)</f>
        <v>#REF!</v>
      </c>
      <c r="J620" s="86"/>
      <c r="K620" s="86"/>
      <c r="L620" s="86"/>
      <c r="M620" s="17"/>
      <c r="N620" s="17"/>
    </row>
    <row r="621" spans="1:23" x14ac:dyDescent="0.2">
      <c r="G621" s="32"/>
      <c r="H621" s="32"/>
      <c r="J621" s="38"/>
      <c r="K621" s="38"/>
      <c r="L621" s="38"/>
      <c r="M621" s="38"/>
      <c r="N621" s="38"/>
    </row>
    <row r="622" spans="1:23" x14ac:dyDescent="0.2">
      <c r="I622" s="67" t="s">
        <v>16</v>
      </c>
      <c r="J622" s="67"/>
      <c r="K622" s="67"/>
      <c r="L622" s="67"/>
      <c r="M622" s="67"/>
      <c r="N622" s="67"/>
      <c r="O622" s="67"/>
      <c r="P622" s="67"/>
      <c r="Q622" s="67"/>
      <c r="R622" s="68" t="str">
        <f>R582</f>
        <v>Tambang Ulang,  30  Juni  2011.</v>
      </c>
      <c r="S622" s="68"/>
      <c r="T622" s="68"/>
      <c r="U622" s="68"/>
      <c r="V622" s="68"/>
      <c r="W622" s="68"/>
    </row>
    <row r="623" spans="1:23" x14ac:dyDescent="0.2">
      <c r="A623" s="67" t="s">
        <v>18</v>
      </c>
      <c r="B623" s="67"/>
      <c r="C623" s="67"/>
      <c r="D623" s="67"/>
      <c r="E623" s="67"/>
      <c r="F623" s="67"/>
      <c r="G623" s="67"/>
      <c r="H623" s="32"/>
      <c r="I623" s="68" t="s">
        <v>19</v>
      </c>
      <c r="J623" s="68"/>
      <c r="K623" s="68"/>
      <c r="L623" s="68"/>
      <c r="M623" s="68"/>
      <c r="N623" s="68"/>
      <c r="O623" s="68"/>
      <c r="P623" s="68"/>
      <c r="Q623" s="68"/>
    </row>
    <row r="624" spans="1:23" x14ac:dyDescent="0.2">
      <c r="A624" s="67" t="s">
        <v>20</v>
      </c>
      <c r="B624" s="67"/>
      <c r="C624" s="67"/>
      <c r="D624" s="67"/>
      <c r="E624" s="67"/>
      <c r="F624" s="67"/>
      <c r="G624" s="67"/>
      <c r="H624" s="32"/>
      <c r="I624" s="67" t="s">
        <v>21</v>
      </c>
      <c r="J624" s="67"/>
      <c r="K624" s="67"/>
      <c r="L624" s="67"/>
      <c r="M624" s="67"/>
      <c r="N624" s="67"/>
      <c r="O624" s="67"/>
      <c r="P624" s="67"/>
      <c r="Q624" s="67"/>
      <c r="R624" s="67" t="s">
        <v>22</v>
      </c>
      <c r="S624" s="67"/>
      <c r="T624" s="67"/>
      <c r="U624" s="67"/>
      <c r="V624" s="67"/>
      <c r="W624" s="67"/>
    </row>
    <row r="629" spans="1:23" x14ac:dyDescent="0.2">
      <c r="A629" s="93" t="str">
        <f>A589</f>
        <v>Ir. HUSIN NAFARIN, MS</v>
      </c>
      <c r="B629" s="93"/>
      <c r="C629" s="93"/>
      <c r="D629" s="93"/>
      <c r="E629" s="93"/>
      <c r="F629" s="93"/>
      <c r="G629" s="93"/>
      <c r="H629" s="52"/>
      <c r="I629" s="93" t="str">
        <f>I589</f>
        <v>JAPATAR SIMATUPANG, A.Md</v>
      </c>
      <c r="J629" s="93"/>
      <c r="K629" s="93"/>
      <c r="L629" s="93"/>
      <c r="M629" s="93"/>
      <c r="N629" s="93"/>
      <c r="O629" s="93"/>
      <c r="P629" s="93"/>
      <c r="Q629" s="93"/>
      <c r="R629" s="93" t="str">
        <f>R589</f>
        <v>M. DAMAIANSYAH WIBOWO</v>
      </c>
      <c r="S629" s="93"/>
      <c r="T629" s="93"/>
      <c r="U629" s="93"/>
      <c r="V629" s="93"/>
      <c r="W629" s="93"/>
    </row>
    <row r="630" spans="1:23" x14ac:dyDescent="0.2">
      <c r="A630" s="67" t="s">
        <v>34</v>
      </c>
      <c r="B630" s="67"/>
      <c r="C630" s="67"/>
      <c r="D630" s="67"/>
      <c r="E630" s="67"/>
      <c r="F630" s="67"/>
      <c r="G630" s="67"/>
      <c r="H630" s="32"/>
      <c r="I630" s="67" t="s">
        <v>35</v>
      </c>
      <c r="J630" s="67"/>
      <c r="K630" s="67"/>
      <c r="L630" s="67"/>
      <c r="M630" s="67"/>
      <c r="N630" s="67"/>
      <c r="O630" s="67"/>
      <c r="P630" s="67"/>
      <c r="Q630" s="67"/>
      <c r="R630" s="67" t="str">
        <f>R590</f>
        <v>NIP. 19691013 200701 1 025</v>
      </c>
      <c r="S630" s="67"/>
      <c r="T630" s="67"/>
      <c r="U630" s="67"/>
      <c r="V630" s="67"/>
      <c r="W630" s="67"/>
    </row>
    <row r="637" spans="1:23" x14ac:dyDescent="0.2">
      <c r="A637" s="2" t="s">
        <v>0</v>
      </c>
      <c r="E637" s="2" t="s">
        <v>24</v>
      </c>
      <c r="Q637" s="2" t="s">
        <v>1</v>
      </c>
      <c r="S637" s="2" t="s">
        <v>2</v>
      </c>
    </row>
    <row r="638" spans="1:23" x14ac:dyDescent="0.2">
      <c r="A638" s="2" t="s">
        <v>3</v>
      </c>
      <c r="E638" s="2" t="s">
        <v>37</v>
      </c>
      <c r="G638" s="12"/>
      <c r="Q638" s="2" t="s">
        <v>4</v>
      </c>
      <c r="S638" s="2" t="s">
        <v>2</v>
      </c>
    </row>
    <row r="641" spans="1:23" ht="18.75" x14ac:dyDescent="0.3">
      <c r="A641" s="70" t="s">
        <v>5</v>
      </c>
      <c r="B641" s="70"/>
      <c r="C641" s="70"/>
      <c r="D641" s="70"/>
      <c r="E641" s="70"/>
      <c r="F641" s="70"/>
      <c r="G641" s="70"/>
      <c r="H641" s="70"/>
      <c r="I641" s="70"/>
      <c r="J641" s="70"/>
      <c r="K641" s="70"/>
      <c r="L641" s="70"/>
      <c r="M641" s="70"/>
      <c r="N641" s="70"/>
      <c r="O641" s="70"/>
      <c r="P641" s="70"/>
      <c r="Q641" s="70"/>
      <c r="R641" s="70"/>
      <c r="S641" s="70"/>
      <c r="T641" s="70"/>
      <c r="U641" s="70"/>
      <c r="V641" s="70"/>
      <c r="W641" s="70"/>
    </row>
    <row r="643" spans="1:23" x14ac:dyDescent="0.2">
      <c r="A643" s="5" t="s">
        <v>6</v>
      </c>
      <c r="B643" s="5"/>
      <c r="C643" s="5"/>
      <c r="D643" s="5"/>
      <c r="E643" s="5"/>
      <c r="F643" s="5"/>
      <c r="G643" s="6" t="s">
        <v>2</v>
      </c>
      <c r="H643" s="71" t="s">
        <v>25</v>
      </c>
      <c r="I643" s="72"/>
      <c r="J643" s="72"/>
      <c r="K643" s="72"/>
      <c r="L643" s="72"/>
      <c r="M643" s="72"/>
      <c r="N643" s="72"/>
      <c r="O643" s="72"/>
      <c r="P643" s="72"/>
      <c r="Q643" s="72"/>
      <c r="R643" s="72"/>
      <c r="S643" s="72"/>
      <c r="T643" s="72"/>
      <c r="U643" s="72"/>
      <c r="V643" s="72"/>
      <c r="W643" s="72"/>
    </row>
    <row r="644" spans="1:23" x14ac:dyDescent="0.2">
      <c r="A644" s="5"/>
      <c r="B644" s="5"/>
      <c r="C644" s="5"/>
      <c r="D644" s="5"/>
      <c r="E644" s="5"/>
      <c r="F644" s="5"/>
      <c r="G644" s="5"/>
      <c r="H644" s="72"/>
      <c r="I644" s="72"/>
      <c r="J644" s="72"/>
      <c r="K644" s="72"/>
      <c r="L644" s="72"/>
      <c r="M644" s="72"/>
      <c r="N644" s="72"/>
      <c r="O644" s="72"/>
      <c r="P644" s="72"/>
      <c r="Q644" s="72"/>
      <c r="R644" s="72"/>
      <c r="S644" s="72"/>
      <c r="T644" s="72"/>
      <c r="U644" s="72"/>
      <c r="V644" s="72"/>
      <c r="W644" s="72"/>
    </row>
    <row r="645" spans="1:23" x14ac:dyDescent="0.2">
      <c r="A645" s="5"/>
      <c r="B645" s="5"/>
      <c r="C645" s="5"/>
      <c r="D645" s="5"/>
      <c r="E645" s="5"/>
      <c r="F645" s="5"/>
      <c r="G645" s="5"/>
    </row>
    <row r="646" spans="1:23" x14ac:dyDescent="0.2">
      <c r="A646" s="5" t="s">
        <v>8</v>
      </c>
      <c r="B646" s="5"/>
      <c r="C646" s="5"/>
      <c r="D646" s="5"/>
      <c r="E646" s="5"/>
      <c r="F646" s="5"/>
      <c r="G646" s="6" t="s">
        <v>2</v>
      </c>
      <c r="H646" s="77" t="s">
        <v>43</v>
      </c>
      <c r="I646" s="77"/>
      <c r="J646" s="77"/>
      <c r="K646" s="77"/>
      <c r="L646" s="77"/>
      <c r="M646" s="77"/>
      <c r="N646" s="77"/>
      <c r="O646" s="77"/>
      <c r="P646" s="77"/>
      <c r="Q646" s="77"/>
      <c r="R646" s="77"/>
      <c r="S646" s="77"/>
      <c r="T646" s="77"/>
      <c r="U646" s="77"/>
      <c r="V646" s="77"/>
      <c r="W646" s="77"/>
    </row>
    <row r="647" spans="1:23" x14ac:dyDescent="0.2">
      <c r="A647" s="5"/>
      <c r="B647" s="5"/>
      <c r="C647" s="5"/>
      <c r="D647" s="5"/>
      <c r="E647" s="5"/>
      <c r="F647" s="5"/>
      <c r="G647" s="5"/>
    </row>
    <row r="648" spans="1:23" x14ac:dyDescent="0.2">
      <c r="A648" s="5" t="s">
        <v>9</v>
      </c>
      <c r="B648" s="5"/>
      <c r="C648" s="5"/>
      <c r="D648" s="5"/>
      <c r="E648" s="5"/>
      <c r="F648" s="5"/>
      <c r="G648" s="6" t="s">
        <v>2</v>
      </c>
      <c r="H648" s="83" t="s">
        <v>59</v>
      </c>
      <c r="I648" s="83"/>
      <c r="J648" s="83"/>
      <c r="K648" s="83"/>
      <c r="L648" s="83"/>
      <c r="M648" s="83"/>
      <c r="N648" s="83"/>
      <c r="O648" s="83"/>
      <c r="P648" s="83"/>
      <c r="Q648" s="83"/>
      <c r="R648" s="83"/>
      <c r="S648" s="83"/>
      <c r="T648" s="83"/>
      <c r="U648" s="83"/>
      <c r="V648" s="83"/>
      <c r="W648" s="83"/>
    </row>
    <row r="649" spans="1:23" x14ac:dyDescent="0.2">
      <c r="A649" s="5"/>
      <c r="B649" s="5"/>
      <c r="C649" s="5"/>
      <c r="D649" s="5"/>
      <c r="E649" s="5"/>
      <c r="F649" s="5"/>
      <c r="G649" s="6"/>
      <c r="H649" s="83"/>
      <c r="I649" s="83"/>
      <c r="J649" s="83"/>
      <c r="K649" s="83"/>
      <c r="L649" s="83"/>
      <c r="M649" s="83"/>
      <c r="N649" s="83"/>
      <c r="O649" s="83"/>
      <c r="P649" s="83"/>
      <c r="Q649" s="83"/>
      <c r="R649" s="83"/>
      <c r="S649" s="83"/>
      <c r="T649" s="83"/>
      <c r="U649" s="83"/>
      <c r="V649" s="83"/>
      <c r="W649" s="83"/>
    </row>
    <row r="650" spans="1:23" x14ac:dyDescent="0.2">
      <c r="A650" s="5"/>
      <c r="B650" s="5"/>
      <c r="C650" s="5"/>
      <c r="D650" s="5"/>
      <c r="E650" s="5"/>
      <c r="F650" s="5"/>
      <c r="G650" s="6"/>
      <c r="H650" s="83"/>
      <c r="I650" s="83"/>
      <c r="J650" s="83"/>
      <c r="K650" s="83"/>
      <c r="L650" s="83"/>
      <c r="M650" s="83"/>
      <c r="N650" s="83"/>
      <c r="O650" s="83"/>
      <c r="P650" s="83"/>
      <c r="Q650" s="83"/>
      <c r="R650" s="83"/>
      <c r="S650" s="83"/>
      <c r="T650" s="83"/>
      <c r="U650" s="83"/>
      <c r="V650" s="83"/>
      <c r="W650" s="83"/>
    </row>
    <row r="651" spans="1:23" x14ac:dyDescent="0.2">
      <c r="H651" s="83"/>
      <c r="I651" s="83"/>
      <c r="J651" s="83"/>
      <c r="K651" s="83"/>
      <c r="L651" s="83"/>
      <c r="M651" s="83"/>
      <c r="N651" s="83"/>
      <c r="O651" s="83"/>
      <c r="P651" s="83"/>
      <c r="Q651" s="83"/>
      <c r="R651" s="83"/>
      <c r="S651" s="83"/>
      <c r="T651" s="83"/>
      <c r="U651" s="83"/>
      <c r="V651" s="83"/>
      <c r="W651" s="83"/>
    </row>
    <row r="652" spans="1:23" x14ac:dyDescent="0.2">
      <c r="H652" s="83"/>
      <c r="I652" s="83"/>
      <c r="J652" s="83"/>
      <c r="K652" s="83"/>
      <c r="L652" s="83"/>
      <c r="M652" s="83"/>
      <c r="N652" s="83"/>
      <c r="O652" s="83"/>
      <c r="P652" s="83"/>
      <c r="Q652" s="83"/>
      <c r="R652" s="83"/>
      <c r="S652" s="83"/>
      <c r="T652" s="83"/>
      <c r="U652" s="83"/>
      <c r="V652" s="83"/>
      <c r="W652" s="83"/>
    </row>
    <row r="653" spans="1:23" x14ac:dyDescent="0.2">
      <c r="H653" s="83"/>
      <c r="I653" s="83"/>
      <c r="J653" s="83"/>
      <c r="K653" s="83"/>
      <c r="L653" s="83"/>
      <c r="M653" s="83"/>
      <c r="N653" s="83"/>
      <c r="O653" s="83"/>
      <c r="P653" s="83"/>
      <c r="Q653" s="83"/>
      <c r="R653" s="83"/>
      <c r="S653" s="83"/>
      <c r="T653" s="83"/>
      <c r="U653" s="83"/>
      <c r="V653" s="83"/>
      <c r="W653" s="83"/>
    </row>
    <row r="654" spans="1:23" x14ac:dyDescent="0.2">
      <c r="H654" s="37"/>
      <c r="I654" s="37"/>
      <c r="J654" s="37"/>
      <c r="K654" s="37"/>
      <c r="L654" s="37"/>
      <c r="M654" s="37"/>
      <c r="N654" s="13"/>
      <c r="O654" s="13"/>
      <c r="P654" s="13"/>
      <c r="Q654" s="14"/>
      <c r="R654" s="15"/>
      <c r="S654" s="16"/>
      <c r="T654" s="16"/>
      <c r="U654" s="16"/>
      <c r="V654" s="16"/>
      <c r="W654" s="37"/>
    </row>
    <row r="655" spans="1:23" x14ac:dyDescent="0.2">
      <c r="A655" s="2" t="s">
        <v>10</v>
      </c>
      <c r="G655" s="32" t="s">
        <v>2</v>
      </c>
      <c r="H655" s="2" t="s">
        <v>11</v>
      </c>
      <c r="I655" s="84">
        <v>125000</v>
      </c>
      <c r="J655" s="84"/>
      <c r="K655" s="84"/>
      <c r="L655" s="84"/>
      <c r="M655" s="17"/>
      <c r="N655" s="17"/>
    </row>
    <row r="656" spans="1:23" x14ac:dyDescent="0.2">
      <c r="A656" s="2" t="s">
        <v>12</v>
      </c>
      <c r="G656" s="32" t="s">
        <v>2</v>
      </c>
      <c r="H656" s="59" t="s">
        <v>11</v>
      </c>
      <c r="I656" s="113">
        <v>0</v>
      </c>
      <c r="J656" s="113"/>
      <c r="K656" s="113"/>
      <c r="L656" s="113"/>
      <c r="M656" s="18"/>
      <c r="N656" s="18"/>
    </row>
    <row r="657" spans="1:23" x14ac:dyDescent="0.2">
      <c r="A657" s="2" t="s">
        <v>13</v>
      </c>
      <c r="G657" s="32" t="s">
        <v>2</v>
      </c>
      <c r="H657" s="2" t="s">
        <v>11</v>
      </c>
      <c r="I657" s="114">
        <v>0</v>
      </c>
      <c r="J657" s="114"/>
      <c r="K657" s="114"/>
      <c r="L657" s="114"/>
      <c r="M657" s="18"/>
      <c r="N657" s="18"/>
    </row>
    <row r="658" spans="1:23" x14ac:dyDescent="0.2">
      <c r="A658" s="2" t="s">
        <v>14</v>
      </c>
      <c r="G658" s="32" t="s">
        <v>2</v>
      </c>
      <c r="H658" s="59" t="s">
        <v>11</v>
      </c>
      <c r="I658" s="115">
        <v>0</v>
      </c>
      <c r="J658" s="115"/>
      <c r="K658" s="115"/>
      <c r="L658" s="115"/>
    </row>
    <row r="660" spans="1:23" x14ac:dyDescent="0.2">
      <c r="A660" s="5" t="s">
        <v>15</v>
      </c>
      <c r="B660" s="5"/>
      <c r="C660" s="5"/>
      <c r="D660" s="5"/>
      <c r="E660" s="5"/>
      <c r="F660" s="5"/>
      <c r="G660" s="6" t="s">
        <v>2</v>
      </c>
      <c r="H660" s="5" t="s">
        <v>11</v>
      </c>
      <c r="I660" s="86">
        <f>SUM(I655)</f>
        <v>125000</v>
      </c>
      <c r="J660" s="86"/>
      <c r="K660" s="86"/>
      <c r="L660" s="86"/>
      <c r="M660" s="17"/>
      <c r="N660" s="17"/>
    </row>
    <row r="661" spans="1:23" x14ac:dyDescent="0.2">
      <c r="G661" s="32"/>
      <c r="H661" s="32"/>
      <c r="J661" s="38"/>
      <c r="K661" s="38"/>
      <c r="L661" s="38"/>
      <c r="M661" s="38"/>
      <c r="N661" s="38"/>
    </row>
    <row r="662" spans="1:23" x14ac:dyDescent="0.2">
      <c r="I662" s="67" t="s">
        <v>16</v>
      </c>
      <c r="J662" s="67"/>
      <c r="K662" s="67"/>
      <c r="L662" s="67"/>
      <c r="M662" s="67"/>
      <c r="N662" s="67"/>
      <c r="O662" s="67"/>
      <c r="P662" s="67"/>
      <c r="Q662" s="67"/>
      <c r="R662" s="43" t="s">
        <v>60</v>
      </c>
      <c r="S662" s="43"/>
      <c r="T662" s="43"/>
      <c r="U662" s="43"/>
      <c r="V662" s="43"/>
      <c r="W662" s="43"/>
    </row>
    <row r="663" spans="1:23" x14ac:dyDescent="0.2">
      <c r="A663" s="67" t="s">
        <v>18</v>
      </c>
      <c r="B663" s="67"/>
      <c r="C663" s="67"/>
      <c r="D663" s="67"/>
      <c r="E663" s="67"/>
      <c r="F663" s="67"/>
      <c r="G663" s="67"/>
      <c r="H663" s="32"/>
      <c r="I663" s="2" t="s">
        <v>30</v>
      </c>
      <c r="R663" s="43"/>
      <c r="S663" s="43"/>
      <c r="T663" s="43"/>
      <c r="U663" s="43"/>
      <c r="V663" s="43"/>
      <c r="W663" s="43"/>
    </row>
    <row r="664" spans="1:23" x14ac:dyDescent="0.2">
      <c r="A664" s="67" t="s">
        <v>20</v>
      </c>
      <c r="B664" s="67"/>
      <c r="C664" s="67"/>
      <c r="D664" s="67"/>
      <c r="E664" s="67"/>
      <c r="F664" s="67"/>
      <c r="G664" s="67"/>
      <c r="H664" s="32"/>
      <c r="I664" s="43" t="s">
        <v>21</v>
      </c>
      <c r="J664" s="43"/>
      <c r="K664" s="43"/>
      <c r="L664" s="43"/>
      <c r="M664" s="43"/>
      <c r="N664" s="43"/>
      <c r="O664" s="43"/>
      <c r="P664" s="43"/>
      <c r="R664" s="43" t="s">
        <v>22</v>
      </c>
      <c r="S664" s="43"/>
      <c r="T664" s="43"/>
      <c r="U664" s="43"/>
      <c r="V664" s="43"/>
      <c r="W664" s="43"/>
    </row>
    <row r="669" spans="1:23" x14ac:dyDescent="0.2">
      <c r="A669" s="93" t="s">
        <v>31</v>
      </c>
      <c r="B669" s="93"/>
      <c r="C669" s="93"/>
      <c r="D669" s="93"/>
      <c r="E669" s="93"/>
      <c r="F669" s="93"/>
      <c r="G669" s="93"/>
      <c r="H669" s="52"/>
      <c r="I669" s="11" t="s">
        <v>32</v>
      </c>
      <c r="J669" s="11"/>
      <c r="K669" s="11"/>
      <c r="L669" s="11"/>
      <c r="M669" s="11"/>
      <c r="N669" s="11"/>
      <c r="O669" s="11"/>
      <c r="P669" s="11"/>
      <c r="Q669" s="45"/>
      <c r="R669" s="94" t="s">
        <v>168</v>
      </c>
      <c r="S669" s="94"/>
      <c r="T669" s="94"/>
      <c r="U669" s="94"/>
      <c r="V669" s="94"/>
      <c r="W669" s="94"/>
    </row>
    <row r="670" spans="1:23" ht="13.5" x14ac:dyDescent="0.25">
      <c r="A670" s="67" t="s">
        <v>34</v>
      </c>
      <c r="B670" s="67"/>
      <c r="C670" s="67"/>
      <c r="D670" s="67"/>
      <c r="E670" s="67"/>
      <c r="F670" s="67"/>
      <c r="G670" s="67"/>
      <c r="H670" s="32"/>
      <c r="I670" s="43" t="s">
        <v>35</v>
      </c>
      <c r="J670" s="43"/>
      <c r="K670" s="43"/>
      <c r="L670" s="43"/>
      <c r="M670" s="43"/>
      <c r="N670" s="43"/>
      <c r="O670" s="43"/>
      <c r="P670" s="43"/>
      <c r="R670" s="67" t="s">
        <v>27</v>
      </c>
      <c r="S670" s="67"/>
      <c r="T670" s="67"/>
      <c r="U670" s="67"/>
      <c r="V670" s="67"/>
      <c r="W670" s="67"/>
    </row>
    <row r="677" spans="1:23" x14ac:dyDescent="0.2">
      <c r="A677" s="2" t="s">
        <v>0</v>
      </c>
      <c r="E677" s="2" t="s">
        <v>24</v>
      </c>
      <c r="Q677" s="2" t="s">
        <v>1</v>
      </c>
      <c r="S677" s="2" t="s">
        <v>2</v>
      </c>
    </row>
    <row r="678" spans="1:23" x14ac:dyDescent="0.2">
      <c r="A678" s="2" t="s">
        <v>3</v>
      </c>
      <c r="E678" s="2" t="str">
        <f>E638</f>
        <v>:  2011</v>
      </c>
      <c r="G678" s="12"/>
      <c r="Q678" s="2" t="s">
        <v>4</v>
      </c>
      <c r="S678" s="2" t="s">
        <v>2</v>
      </c>
    </row>
    <row r="681" spans="1:23" ht="18.75" x14ac:dyDescent="0.3">
      <c r="A681" s="70" t="s">
        <v>5</v>
      </c>
      <c r="B681" s="70"/>
      <c r="C681" s="70"/>
      <c r="D681" s="70"/>
      <c r="E681" s="70"/>
      <c r="F681" s="70"/>
      <c r="G681" s="70"/>
      <c r="H681" s="70"/>
      <c r="I681" s="70"/>
      <c r="J681" s="70"/>
      <c r="K681" s="70"/>
      <c r="L681" s="70"/>
      <c r="M681" s="70"/>
      <c r="N681" s="70"/>
      <c r="O681" s="70"/>
      <c r="P681" s="70"/>
      <c r="Q681" s="70"/>
      <c r="R681" s="70"/>
      <c r="S681" s="70"/>
      <c r="T681" s="70"/>
      <c r="U681" s="70"/>
      <c r="V681" s="70"/>
      <c r="W681" s="70"/>
    </row>
    <row r="683" spans="1:23" x14ac:dyDescent="0.2">
      <c r="A683" s="5" t="s">
        <v>6</v>
      </c>
      <c r="B683" s="5"/>
      <c r="C683" s="5"/>
      <c r="D683" s="5"/>
      <c r="E683" s="5"/>
      <c r="F683" s="5"/>
      <c r="G683" s="6" t="s">
        <v>2</v>
      </c>
      <c r="H683" s="71" t="s">
        <v>25</v>
      </c>
      <c r="I683" s="72"/>
      <c r="J683" s="72"/>
      <c r="K683" s="72"/>
      <c r="L683" s="72"/>
      <c r="M683" s="72"/>
      <c r="N683" s="72"/>
      <c r="O683" s="72"/>
      <c r="P683" s="72"/>
      <c r="Q683" s="72"/>
      <c r="R683" s="72"/>
      <c r="S683" s="72"/>
      <c r="T683" s="72"/>
      <c r="U683" s="72"/>
      <c r="V683" s="72"/>
      <c r="W683" s="72"/>
    </row>
    <row r="684" spans="1:23" x14ac:dyDescent="0.2">
      <c r="A684" s="5"/>
      <c r="B684" s="5"/>
      <c r="C684" s="5"/>
      <c r="D684" s="5"/>
      <c r="E684" s="5"/>
      <c r="F684" s="5"/>
      <c r="G684" s="5"/>
      <c r="H684" s="72"/>
      <c r="I684" s="72"/>
      <c r="J684" s="72"/>
      <c r="K684" s="72"/>
      <c r="L684" s="72"/>
      <c r="M684" s="72"/>
      <c r="N684" s="72"/>
      <c r="O684" s="72"/>
      <c r="P684" s="72"/>
      <c r="Q684" s="72"/>
      <c r="R684" s="72"/>
      <c r="S684" s="72"/>
      <c r="T684" s="72"/>
      <c r="U684" s="72"/>
      <c r="V684" s="72"/>
      <c r="W684" s="72"/>
    </row>
    <row r="685" spans="1:23" x14ac:dyDescent="0.2">
      <c r="A685" s="5"/>
      <c r="B685" s="5"/>
      <c r="C685" s="5"/>
      <c r="D685" s="5"/>
      <c r="E685" s="5"/>
      <c r="F685" s="5"/>
      <c r="G685" s="5"/>
    </row>
    <row r="686" spans="1:23" x14ac:dyDescent="0.2">
      <c r="A686" s="5" t="s">
        <v>8</v>
      </c>
      <c r="B686" s="5"/>
      <c r="C686" s="5"/>
      <c r="D686" s="5"/>
      <c r="E686" s="5"/>
      <c r="F686" s="5"/>
      <c r="G686" s="6" t="s">
        <v>2</v>
      </c>
      <c r="H686" s="77" t="str">
        <f>H646</f>
        <v>===== SERATUS DUA PULUH LIMA RIBU RUPIAH =====</v>
      </c>
      <c r="I686" s="77"/>
      <c r="J686" s="77"/>
      <c r="K686" s="77"/>
      <c r="L686" s="77"/>
      <c r="M686" s="77"/>
      <c r="N686" s="77"/>
      <c r="O686" s="77"/>
      <c r="P686" s="77"/>
      <c r="Q686" s="77"/>
      <c r="R686" s="77"/>
      <c r="S686" s="77"/>
      <c r="T686" s="77"/>
      <c r="U686" s="77"/>
      <c r="V686" s="77"/>
      <c r="W686" s="77"/>
    </row>
    <row r="687" spans="1:23" x14ac:dyDescent="0.2">
      <c r="A687" s="5"/>
      <c r="B687" s="5"/>
      <c r="C687" s="5"/>
      <c r="D687" s="5"/>
      <c r="E687" s="5"/>
      <c r="F687" s="5"/>
      <c r="G687" s="5"/>
    </row>
    <row r="688" spans="1:23" x14ac:dyDescent="0.2">
      <c r="A688" s="5" t="s">
        <v>9</v>
      </c>
      <c r="B688" s="5"/>
      <c r="C688" s="5"/>
      <c r="D688" s="5"/>
      <c r="E688" s="5"/>
      <c r="F688" s="5"/>
      <c r="G688" s="6" t="s">
        <v>2</v>
      </c>
      <c r="H688" s="83" t="str">
        <f>H648</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I688" s="83"/>
      <c r="J688" s="83"/>
      <c r="K688" s="83"/>
      <c r="L688" s="83"/>
      <c r="M688" s="83"/>
      <c r="N688" s="83"/>
      <c r="O688" s="83"/>
      <c r="P688" s="83"/>
      <c r="Q688" s="83"/>
      <c r="R688" s="83"/>
      <c r="S688" s="83"/>
      <c r="T688" s="83"/>
      <c r="U688" s="83"/>
      <c r="V688" s="83"/>
      <c r="W688" s="83"/>
    </row>
    <row r="689" spans="1:23" x14ac:dyDescent="0.2">
      <c r="A689" s="5"/>
      <c r="B689" s="5"/>
      <c r="C689" s="5"/>
      <c r="D689" s="5"/>
      <c r="E689" s="5"/>
      <c r="F689" s="5"/>
      <c r="G689" s="6"/>
      <c r="H689" s="83"/>
      <c r="I689" s="83"/>
      <c r="J689" s="83"/>
      <c r="K689" s="83"/>
      <c r="L689" s="83"/>
      <c r="M689" s="83"/>
      <c r="N689" s="83"/>
      <c r="O689" s="83"/>
      <c r="P689" s="83"/>
      <c r="Q689" s="83"/>
      <c r="R689" s="83"/>
      <c r="S689" s="83"/>
      <c r="T689" s="83"/>
      <c r="U689" s="83"/>
      <c r="V689" s="83"/>
      <c r="W689" s="83"/>
    </row>
    <row r="690" spans="1:23" x14ac:dyDescent="0.2">
      <c r="A690" s="5"/>
      <c r="B690" s="5"/>
      <c r="C690" s="5"/>
      <c r="D690" s="5"/>
      <c r="E690" s="5"/>
      <c r="F690" s="5"/>
      <c r="G690" s="6"/>
      <c r="H690" s="83"/>
      <c r="I690" s="83"/>
      <c r="J690" s="83"/>
      <c r="K690" s="83"/>
      <c r="L690" s="83"/>
      <c r="M690" s="83"/>
      <c r="N690" s="83"/>
      <c r="O690" s="83"/>
      <c r="P690" s="83"/>
      <c r="Q690" s="83"/>
      <c r="R690" s="83"/>
      <c r="S690" s="83"/>
      <c r="T690" s="83"/>
      <c r="U690" s="83"/>
      <c r="V690" s="83"/>
      <c r="W690" s="83"/>
    </row>
    <row r="691" spans="1:23" x14ac:dyDescent="0.2">
      <c r="A691" s="5"/>
      <c r="B691" s="5"/>
      <c r="C691" s="5"/>
      <c r="D691" s="5"/>
      <c r="E691" s="5"/>
      <c r="F691" s="5"/>
      <c r="G691" s="6"/>
      <c r="H691" s="83"/>
      <c r="I691" s="83"/>
      <c r="J691" s="83"/>
      <c r="K691" s="83"/>
      <c r="L691" s="83"/>
      <c r="M691" s="83"/>
      <c r="N691" s="83"/>
      <c r="O691" s="83"/>
      <c r="P691" s="83"/>
      <c r="Q691" s="83"/>
      <c r="R691" s="83"/>
      <c r="S691" s="83"/>
      <c r="T691" s="83"/>
      <c r="U691" s="83"/>
      <c r="V691" s="83"/>
      <c r="W691" s="83"/>
    </row>
    <row r="692" spans="1:23" x14ac:dyDescent="0.2">
      <c r="H692" s="83"/>
      <c r="I692" s="83"/>
      <c r="J692" s="83"/>
      <c r="K692" s="83"/>
      <c r="L692" s="83"/>
      <c r="M692" s="83"/>
      <c r="N692" s="83"/>
      <c r="O692" s="83"/>
      <c r="P692" s="83"/>
      <c r="Q692" s="83"/>
      <c r="R692" s="83"/>
      <c r="S692" s="83"/>
      <c r="T692" s="83"/>
      <c r="U692" s="83"/>
      <c r="V692" s="83"/>
      <c r="W692" s="83"/>
    </row>
    <row r="693" spans="1:23" x14ac:dyDescent="0.2">
      <c r="H693" s="83"/>
      <c r="I693" s="83"/>
      <c r="J693" s="83"/>
      <c r="K693" s="83"/>
      <c r="L693" s="83"/>
      <c r="M693" s="83"/>
      <c r="N693" s="83"/>
      <c r="O693" s="83"/>
      <c r="P693" s="83"/>
      <c r="Q693" s="83"/>
      <c r="R693" s="83"/>
      <c r="S693" s="83"/>
      <c r="T693" s="83"/>
      <c r="U693" s="83"/>
      <c r="V693" s="83"/>
      <c r="W693" s="83"/>
    </row>
    <row r="694" spans="1:23" x14ac:dyDescent="0.2">
      <c r="H694" s="37"/>
      <c r="I694" s="37"/>
      <c r="J694" s="37"/>
      <c r="K694" s="37"/>
      <c r="L694" s="37"/>
      <c r="M694" s="37"/>
      <c r="N694" s="13"/>
      <c r="O694" s="13"/>
      <c r="P694" s="13"/>
      <c r="Q694" s="14"/>
      <c r="R694" s="15"/>
      <c r="S694" s="16"/>
      <c r="T694" s="16"/>
      <c r="U694" s="16"/>
      <c r="V694" s="16"/>
      <c r="W694" s="37"/>
    </row>
    <row r="695" spans="1:23" x14ac:dyDescent="0.2">
      <c r="A695" s="2" t="s">
        <v>10</v>
      </c>
      <c r="G695" s="32" t="s">
        <v>2</v>
      </c>
      <c r="H695" s="2" t="s">
        <v>11</v>
      </c>
      <c r="I695" s="84">
        <f>I655</f>
        <v>125000</v>
      </c>
      <c r="J695" s="84"/>
      <c r="K695" s="84"/>
      <c r="L695" s="84"/>
      <c r="M695" s="17"/>
      <c r="N695" s="17"/>
    </row>
    <row r="696" spans="1:23" x14ac:dyDescent="0.2">
      <c r="A696" s="2" t="s">
        <v>12</v>
      </c>
      <c r="G696" s="32" t="s">
        <v>2</v>
      </c>
      <c r="H696" s="2" t="s">
        <v>11</v>
      </c>
      <c r="I696" s="85">
        <v>0</v>
      </c>
      <c r="J696" s="85"/>
      <c r="K696" s="85"/>
      <c r="L696" s="85"/>
      <c r="M696" s="18"/>
      <c r="N696" s="18"/>
    </row>
    <row r="697" spans="1:23" x14ac:dyDescent="0.2">
      <c r="A697" s="2" t="s">
        <v>13</v>
      </c>
      <c r="G697" s="32" t="s">
        <v>2</v>
      </c>
      <c r="H697" s="2" t="s">
        <v>11</v>
      </c>
      <c r="I697" s="85">
        <f>I657</f>
        <v>0</v>
      </c>
      <c r="J697" s="85"/>
      <c r="K697" s="85"/>
      <c r="L697" s="85"/>
      <c r="M697" s="18"/>
      <c r="N697" s="18"/>
    </row>
    <row r="698" spans="1:23" x14ac:dyDescent="0.2">
      <c r="A698" s="2" t="s">
        <v>14</v>
      </c>
      <c r="G698" s="32" t="s">
        <v>2</v>
      </c>
      <c r="H698" s="2" t="s">
        <v>11</v>
      </c>
      <c r="I698" s="85">
        <v>0</v>
      </c>
      <c r="J698" s="85"/>
      <c r="K698" s="85"/>
      <c r="L698" s="85"/>
    </row>
    <row r="700" spans="1:23" x14ac:dyDescent="0.2">
      <c r="A700" s="5" t="s">
        <v>15</v>
      </c>
      <c r="B700" s="5"/>
      <c r="C700" s="5"/>
      <c r="D700" s="5"/>
      <c r="E700" s="5"/>
      <c r="F700" s="5"/>
      <c r="G700" s="6" t="s">
        <v>2</v>
      </c>
      <c r="H700" s="5" t="s">
        <v>11</v>
      </c>
      <c r="I700" s="86">
        <f>SUM(I695)</f>
        <v>125000</v>
      </c>
      <c r="J700" s="86"/>
      <c r="K700" s="86"/>
      <c r="L700" s="86"/>
      <c r="M700" s="17"/>
      <c r="N700" s="17"/>
    </row>
    <row r="701" spans="1:23" x14ac:dyDescent="0.2">
      <c r="G701" s="32"/>
      <c r="H701" s="32"/>
      <c r="J701" s="38"/>
      <c r="K701" s="38"/>
      <c r="L701" s="38"/>
      <c r="M701" s="38"/>
      <c r="N701" s="38"/>
    </row>
    <row r="702" spans="1:23" x14ac:dyDescent="0.2">
      <c r="I702" s="67" t="s">
        <v>16</v>
      </c>
      <c r="J702" s="67"/>
      <c r="K702" s="67"/>
      <c r="L702" s="67"/>
      <c r="M702" s="67"/>
      <c r="N702" s="67"/>
      <c r="O702" s="67"/>
      <c r="P702" s="67"/>
      <c r="Q702" s="67"/>
      <c r="R702" s="68" t="str">
        <f>R662</f>
        <v>Tambang Ulang,  14  Juli  2011.</v>
      </c>
      <c r="S702" s="68"/>
      <c r="T702" s="68"/>
      <c r="U702" s="68"/>
      <c r="V702" s="68"/>
      <c r="W702" s="68"/>
    </row>
    <row r="703" spans="1:23" x14ac:dyDescent="0.2">
      <c r="A703" s="67" t="s">
        <v>18</v>
      </c>
      <c r="B703" s="67"/>
      <c r="C703" s="67"/>
      <c r="D703" s="67"/>
      <c r="E703" s="67"/>
      <c r="F703" s="67"/>
      <c r="G703" s="67"/>
      <c r="H703" s="32"/>
      <c r="I703" s="68" t="s">
        <v>19</v>
      </c>
      <c r="J703" s="68"/>
      <c r="K703" s="68"/>
      <c r="L703" s="68"/>
      <c r="M703" s="68"/>
      <c r="N703" s="68"/>
      <c r="O703" s="68"/>
      <c r="P703" s="68"/>
      <c r="Q703" s="68"/>
    </row>
    <row r="704" spans="1:23" x14ac:dyDescent="0.2">
      <c r="A704" s="67" t="s">
        <v>20</v>
      </c>
      <c r="B704" s="67"/>
      <c r="C704" s="67"/>
      <c r="D704" s="67"/>
      <c r="E704" s="67"/>
      <c r="F704" s="67"/>
      <c r="G704" s="67"/>
      <c r="H704" s="32"/>
      <c r="I704" s="67" t="s">
        <v>21</v>
      </c>
      <c r="J704" s="67"/>
      <c r="K704" s="67"/>
      <c r="L704" s="67"/>
      <c r="M704" s="67"/>
      <c r="N704" s="67"/>
      <c r="O704" s="67"/>
      <c r="P704" s="67"/>
      <c r="Q704" s="67"/>
      <c r="R704" s="67" t="s">
        <v>22</v>
      </c>
      <c r="S704" s="67"/>
      <c r="T704" s="67"/>
      <c r="U704" s="67"/>
      <c r="V704" s="67"/>
      <c r="W704" s="67"/>
    </row>
    <row r="709" spans="1:23" x14ac:dyDescent="0.2">
      <c r="A709" s="93" t="str">
        <f>A669</f>
        <v>Ir. HUSIN NAFARIN, MS</v>
      </c>
      <c r="B709" s="93"/>
      <c r="C709" s="93"/>
      <c r="D709" s="93"/>
      <c r="E709" s="93"/>
      <c r="F709" s="93"/>
      <c r="G709" s="93"/>
      <c r="H709" s="52"/>
      <c r="I709" s="93" t="str">
        <f>I669</f>
        <v>JAPATAR SIMATUPANG, A.Md</v>
      </c>
      <c r="J709" s="93"/>
      <c r="K709" s="93"/>
      <c r="L709" s="93"/>
      <c r="M709" s="93"/>
      <c r="N709" s="93"/>
      <c r="O709" s="93"/>
      <c r="P709" s="93"/>
      <c r="Q709" s="93"/>
      <c r="R709" s="94" t="s">
        <v>168</v>
      </c>
      <c r="S709" s="94"/>
      <c r="T709" s="94"/>
      <c r="U709" s="94"/>
      <c r="V709" s="94"/>
      <c r="W709" s="94"/>
    </row>
    <row r="710" spans="1:23" ht="13.5" x14ac:dyDescent="0.25">
      <c r="A710" s="67" t="s">
        <v>34</v>
      </c>
      <c r="B710" s="67"/>
      <c r="C710" s="67"/>
      <c r="D710" s="67"/>
      <c r="E710" s="67"/>
      <c r="F710" s="67"/>
      <c r="G710" s="67"/>
      <c r="H710" s="32"/>
      <c r="I710" s="67" t="s">
        <v>35</v>
      </c>
      <c r="J710" s="67"/>
      <c r="K710" s="67"/>
      <c r="L710" s="67"/>
      <c r="M710" s="67"/>
      <c r="N710" s="67"/>
      <c r="O710" s="67"/>
      <c r="P710" s="67"/>
      <c r="Q710" s="67"/>
      <c r="R710" s="67" t="s">
        <v>27</v>
      </c>
      <c r="S710" s="67"/>
      <c r="T710" s="67"/>
      <c r="U710" s="67"/>
      <c r="V710" s="67"/>
      <c r="W710" s="67"/>
    </row>
    <row r="716" spans="1:23" x14ac:dyDescent="0.2">
      <c r="A716" s="2" t="s">
        <v>0</v>
      </c>
      <c r="E716" s="2" t="s">
        <v>24</v>
      </c>
      <c r="Q716" s="2" t="s">
        <v>1</v>
      </c>
      <c r="S716" s="2" t="s">
        <v>2</v>
      </c>
    </row>
    <row r="717" spans="1:23" x14ac:dyDescent="0.2">
      <c r="A717" s="2" t="s">
        <v>3</v>
      </c>
      <c r="E717" s="2" t="s">
        <v>37</v>
      </c>
      <c r="G717" s="12"/>
      <c r="Q717" s="2" t="s">
        <v>4</v>
      </c>
      <c r="S717" s="2" t="s">
        <v>2</v>
      </c>
    </row>
    <row r="720" spans="1:23" ht="18.75" x14ac:dyDescent="0.3">
      <c r="A720" s="70" t="s">
        <v>5</v>
      </c>
      <c r="B720" s="70"/>
      <c r="C720" s="70"/>
      <c r="D720" s="70"/>
      <c r="E720" s="70"/>
      <c r="F720" s="70"/>
      <c r="G720" s="70"/>
      <c r="H720" s="70"/>
      <c r="I720" s="70"/>
      <c r="J720" s="70"/>
      <c r="K720" s="70"/>
      <c r="L720" s="70"/>
      <c r="M720" s="70"/>
      <c r="N720" s="70"/>
      <c r="O720" s="70"/>
      <c r="P720" s="70"/>
      <c r="Q720" s="70"/>
      <c r="R720" s="70"/>
      <c r="S720" s="70"/>
      <c r="T720" s="70"/>
      <c r="U720" s="70"/>
      <c r="V720" s="70"/>
      <c r="W720" s="70"/>
    </row>
    <row r="722" spans="1:23" x14ac:dyDescent="0.2">
      <c r="A722" s="5" t="s">
        <v>6</v>
      </c>
      <c r="B722" s="5"/>
      <c r="C722" s="5"/>
      <c r="D722" s="5"/>
      <c r="E722" s="5"/>
      <c r="F722" s="5"/>
      <c r="G722" s="6" t="s">
        <v>2</v>
      </c>
      <c r="H722" s="83" t="s">
        <v>61</v>
      </c>
      <c r="I722" s="111"/>
      <c r="J722" s="111"/>
      <c r="K722" s="111"/>
      <c r="L722" s="111"/>
      <c r="M722" s="111"/>
      <c r="N722" s="111"/>
      <c r="O722" s="111"/>
      <c r="P722" s="111"/>
      <c r="Q722" s="111"/>
      <c r="R722" s="111"/>
      <c r="S722" s="111"/>
      <c r="T722" s="111"/>
      <c r="U722" s="111"/>
      <c r="V722" s="111"/>
      <c r="W722" s="111"/>
    </row>
    <row r="723" spans="1:23" x14ac:dyDescent="0.2">
      <c r="A723" s="5"/>
      <c r="B723" s="5"/>
      <c r="C723" s="5"/>
      <c r="D723" s="5"/>
      <c r="E723" s="5"/>
      <c r="F723" s="5"/>
      <c r="G723" s="5"/>
      <c r="H723" s="111"/>
      <c r="I723" s="111"/>
      <c r="J723" s="111"/>
      <c r="K723" s="111"/>
      <c r="L723" s="111"/>
      <c r="M723" s="111"/>
      <c r="N723" s="111"/>
      <c r="O723" s="111"/>
      <c r="P723" s="111"/>
      <c r="Q723" s="111"/>
      <c r="R723" s="111"/>
      <c r="S723" s="111"/>
      <c r="T723" s="111"/>
      <c r="U723" s="111"/>
      <c r="V723" s="111"/>
      <c r="W723" s="111"/>
    </row>
    <row r="724" spans="1:23" x14ac:dyDescent="0.2">
      <c r="A724" s="5"/>
      <c r="B724" s="5"/>
      <c r="C724" s="5"/>
      <c r="D724" s="5"/>
      <c r="E724" s="5"/>
      <c r="F724" s="5"/>
      <c r="G724" s="5"/>
    </row>
    <row r="725" spans="1:23" x14ac:dyDescent="0.2">
      <c r="A725" s="5" t="s">
        <v>8</v>
      </c>
      <c r="B725" s="5"/>
      <c r="C725" s="5"/>
      <c r="D725" s="5"/>
      <c r="E725" s="5"/>
      <c r="F725" s="5"/>
      <c r="G725" s="6" t="s">
        <v>2</v>
      </c>
      <c r="H725" s="77" t="s">
        <v>62</v>
      </c>
      <c r="I725" s="77"/>
      <c r="J725" s="77"/>
      <c r="K725" s="77"/>
      <c r="L725" s="77"/>
      <c r="M725" s="77"/>
      <c r="N725" s="77"/>
      <c r="O725" s="77"/>
      <c r="P725" s="77"/>
      <c r="Q725" s="77"/>
      <c r="R725" s="77"/>
      <c r="S725" s="77"/>
      <c r="T725" s="77"/>
      <c r="U725" s="77"/>
      <c r="V725" s="77"/>
      <c r="W725" s="77"/>
    </row>
    <row r="726" spans="1:23" x14ac:dyDescent="0.2">
      <c r="A726" s="5"/>
      <c r="B726" s="5"/>
      <c r="C726" s="5"/>
      <c r="D726" s="5"/>
      <c r="E726" s="5"/>
      <c r="F726" s="5"/>
      <c r="G726" s="5"/>
    </row>
    <row r="727" spans="1:23" x14ac:dyDescent="0.2">
      <c r="A727" s="5" t="s">
        <v>9</v>
      </c>
      <c r="B727" s="5"/>
      <c r="C727" s="5"/>
      <c r="D727" s="5"/>
      <c r="E727" s="5"/>
      <c r="F727" s="5"/>
      <c r="G727" s="6" t="s">
        <v>2</v>
      </c>
      <c r="H727" s="83" t="s">
        <v>63</v>
      </c>
      <c r="I727" s="83"/>
      <c r="J727" s="83"/>
      <c r="K727" s="83"/>
      <c r="L727" s="83"/>
      <c r="M727" s="83"/>
      <c r="N727" s="83"/>
      <c r="O727" s="83"/>
      <c r="P727" s="83"/>
      <c r="Q727" s="83"/>
      <c r="R727" s="83"/>
      <c r="S727" s="83"/>
      <c r="T727" s="83"/>
      <c r="U727" s="83"/>
      <c r="V727" s="83"/>
      <c r="W727" s="83"/>
    </row>
    <row r="728" spans="1:23" x14ac:dyDescent="0.2">
      <c r="A728" s="5"/>
      <c r="B728" s="5"/>
      <c r="C728" s="5"/>
      <c r="D728" s="5"/>
      <c r="E728" s="5"/>
      <c r="F728" s="5"/>
      <c r="G728" s="6"/>
      <c r="H728" s="83"/>
      <c r="I728" s="83"/>
      <c r="J728" s="83"/>
      <c r="K728" s="83"/>
      <c r="L728" s="83"/>
      <c r="M728" s="83"/>
      <c r="N728" s="83"/>
      <c r="O728" s="83"/>
      <c r="P728" s="83"/>
      <c r="Q728" s="83"/>
      <c r="R728" s="83"/>
      <c r="S728" s="83"/>
      <c r="T728" s="83"/>
      <c r="U728" s="83"/>
      <c r="V728" s="83"/>
      <c r="W728" s="83"/>
    </row>
    <row r="729" spans="1:23" x14ac:dyDescent="0.2">
      <c r="A729" s="5"/>
      <c r="B729" s="5"/>
      <c r="C729" s="5"/>
      <c r="D729" s="5"/>
      <c r="E729" s="5"/>
      <c r="F729" s="5"/>
      <c r="G729" s="6"/>
      <c r="H729" s="83"/>
      <c r="I729" s="83"/>
      <c r="J729" s="83"/>
      <c r="K729" s="83"/>
      <c r="L729" s="83"/>
      <c r="M729" s="83"/>
      <c r="N729" s="83"/>
      <c r="O729" s="83"/>
      <c r="P729" s="83"/>
      <c r="Q729" s="83"/>
      <c r="R729" s="83"/>
      <c r="S729" s="83"/>
      <c r="T729" s="83"/>
      <c r="U729" s="83"/>
      <c r="V729" s="83"/>
      <c r="W729" s="83"/>
    </row>
    <row r="730" spans="1:23" x14ac:dyDescent="0.2">
      <c r="H730" s="83"/>
      <c r="I730" s="83"/>
      <c r="J730" s="83"/>
      <c r="K730" s="83"/>
      <c r="L730" s="83"/>
      <c r="M730" s="83"/>
      <c r="N730" s="83"/>
      <c r="O730" s="83"/>
      <c r="P730" s="83"/>
      <c r="Q730" s="83"/>
      <c r="R730" s="83"/>
      <c r="S730" s="83"/>
      <c r="T730" s="83"/>
      <c r="U730" s="83"/>
      <c r="V730" s="83"/>
      <c r="W730" s="83"/>
    </row>
    <row r="731" spans="1:23" x14ac:dyDescent="0.2">
      <c r="H731" s="83"/>
      <c r="I731" s="83"/>
      <c r="J731" s="83"/>
      <c r="K731" s="83"/>
      <c r="L731" s="83"/>
      <c r="M731" s="83"/>
      <c r="N731" s="83"/>
      <c r="O731" s="83"/>
      <c r="P731" s="83"/>
      <c r="Q731" s="83"/>
      <c r="R731" s="83"/>
      <c r="S731" s="83"/>
      <c r="T731" s="83"/>
      <c r="U731" s="83"/>
      <c r="V731" s="83"/>
      <c r="W731" s="83"/>
    </row>
    <row r="732" spans="1:23" x14ac:dyDescent="0.2">
      <c r="H732" s="83"/>
      <c r="I732" s="83"/>
      <c r="J732" s="83"/>
      <c r="K732" s="83"/>
      <c r="L732" s="83"/>
      <c r="M732" s="83"/>
      <c r="N732" s="83"/>
      <c r="O732" s="83"/>
      <c r="P732" s="83"/>
      <c r="Q732" s="83"/>
      <c r="R732" s="83"/>
      <c r="S732" s="83"/>
      <c r="T732" s="83"/>
      <c r="U732" s="83"/>
      <c r="V732" s="83"/>
      <c r="W732" s="83"/>
    </row>
    <row r="733" spans="1:23" x14ac:dyDescent="0.2">
      <c r="H733" s="60" t="s">
        <v>51</v>
      </c>
      <c r="I733" s="37"/>
      <c r="J733" s="37"/>
      <c r="K733" s="61" t="s">
        <v>2</v>
      </c>
      <c r="L733" s="37" t="s">
        <v>11</v>
      </c>
      <c r="M733" s="112" t="e">
        <f>+#REF!+#REF!</f>
        <v>#REF!</v>
      </c>
      <c r="N733" s="83"/>
      <c r="O733" s="83"/>
      <c r="P733" s="60" t="s">
        <v>52</v>
      </c>
      <c r="Q733" s="37"/>
      <c r="R733" s="37"/>
      <c r="S733" s="37"/>
      <c r="T733" s="37"/>
      <c r="U733" s="37"/>
      <c r="V733" s="37"/>
      <c r="W733" s="37"/>
    </row>
    <row r="734" spans="1:23" x14ac:dyDescent="0.2">
      <c r="H734" s="60" t="s">
        <v>53</v>
      </c>
      <c r="I734" s="37"/>
      <c r="J734" s="37"/>
      <c r="K734" s="61" t="s">
        <v>2</v>
      </c>
      <c r="L734" s="37" t="s">
        <v>11</v>
      </c>
      <c r="M734" s="112" t="e">
        <f>+#REF!</f>
        <v>#REF!</v>
      </c>
      <c r="N734" s="83"/>
      <c r="O734" s="83"/>
      <c r="P734" s="37"/>
      <c r="Q734" s="37"/>
      <c r="R734" s="37"/>
      <c r="S734" s="37"/>
      <c r="T734" s="37"/>
      <c r="U734" s="37"/>
      <c r="V734" s="37"/>
      <c r="W734" s="37"/>
    </row>
    <row r="735" spans="1:23" x14ac:dyDescent="0.2">
      <c r="H735" s="37"/>
      <c r="I735" s="37"/>
      <c r="J735" s="37"/>
      <c r="K735" s="37"/>
      <c r="L735" s="37"/>
      <c r="M735" s="37"/>
      <c r="N735" s="13"/>
      <c r="O735" s="13"/>
      <c r="P735" s="13"/>
      <c r="Q735" s="14"/>
      <c r="R735" s="15"/>
      <c r="S735" s="16"/>
      <c r="T735" s="16"/>
      <c r="U735" s="16"/>
      <c r="V735" s="16"/>
      <c r="W735" s="37"/>
    </row>
    <row r="736" spans="1:23" x14ac:dyDescent="0.2">
      <c r="A736" s="2" t="s">
        <v>10</v>
      </c>
      <c r="G736" s="32" t="s">
        <v>2</v>
      </c>
      <c r="H736" s="2" t="s">
        <v>11</v>
      </c>
      <c r="I736" s="84" t="e">
        <f>#REF!</f>
        <v>#REF!</v>
      </c>
      <c r="J736" s="84"/>
      <c r="K736" s="84"/>
      <c r="L736" s="84"/>
      <c r="M736" s="17"/>
      <c r="N736" s="17"/>
    </row>
    <row r="737" spans="1:23" x14ac:dyDescent="0.2">
      <c r="A737" s="2" t="s">
        <v>12</v>
      </c>
      <c r="G737" s="32" t="s">
        <v>2</v>
      </c>
      <c r="H737" s="59" t="s">
        <v>11</v>
      </c>
      <c r="I737" s="113">
        <v>0</v>
      </c>
      <c r="J737" s="113"/>
      <c r="K737" s="113"/>
      <c r="L737" s="113"/>
      <c r="M737" s="18"/>
      <c r="N737" s="18"/>
    </row>
    <row r="738" spans="1:23" x14ac:dyDescent="0.2">
      <c r="A738" s="2" t="s">
        <v>13</v>
      </c>
      <c r="G738" s="32" t="s">
        <v>2</v>
      </c>
      <c r="H738" s="2" t="s">
        <v>11</v>
      </c>
      <c r="I738" s="114">
        <v>0</v>
      </c>
      <c r="J738" s="114"/>
      <c r="K738" s="114"/>
      <c r="L738" s="114"/>
      <c r="M738" s="18"/>
      <c r="N738" s="18"/>
    </row>
    <row r="739" spans="1:23" x14ac:dyDescent="0.2">
      <c r="A739" s="2" t="s">
        <v>14</v>
      </c>
      <c r="G739" s="32" t="s">
        <v>2</v>
      </c>
      <c r="H739" s="59" t="s">
        <v>11</v>
      </c>
      <c r="I739" s="115">
        <v>0</v>
      </c>
      <c r="J739" s="115"/>
      <c r="K739" s="115"/>
      <c r="L739" s="115"/>
    </row>
    <row r="741" spans="1:23" x14ac:dyDescent="0.2">
      <c r="A741" s="5" t="s">
        <v>15</v>
      </c>
      <c r="B741" s="5"/>
      <c r="C741" s="5"/>
      <c r="D741" s="5"/>
      <c r="E741" s="5"/>
      <c r="F741" s="5"/>
      <c r="G741" s="6" t="s">
        <v>2</v>
      </c>
      <c r="H741" s="5" t="s">
        <v>11</v>
      </c>
      <c r="I741" s="86" t="e">
        <f>SUM(I736)</f>
        <v>#REF!</v>
      </c>
      <c r="J741" s="86"/>
      <c r="K741" s="86"/>
      <c r="L741" s="86"/>
      <c r="M741" s="17"/>
      <c r="N741" s="17"/>
    </row>
    <row r="742" spans="1:23" x14ac:dyDescent="0.2">
      <c r="G742" s="32"/>
      <c r="H742" s="32"/>
      <c r="J742" s="38"/>
      <c r="K742" s="38"/>
      <c r="L742" s="38"/>
      <c r="M742" s="38"/>
      <c r="N742" s="38"/>
    </row>
    <row r="743" spans="1:23" x14ac:dyDescent="0.2">
      <c r="I743" s="67" t="s">
        <v>16</v>
      </c>
      <c r="J743" s="67"/>
      <c r="K743" s="67"/>
      <c r="L743" s="67"/>
      <c r="M743" s="67"/>
      <c r="N743" s="67"/>
      <c r="O743" s="67"/>
      <c r="P743" s="67"/>
      <c r="Q743" s="67"/>
      <c r="R743" s="43" t="s">
        <v>64</v>
      </c>
      <c r="S743" s="43"/>
      <c r="T743" s="43"/>
      <c r="U743" s="43"/>
      <c r="V743" s="43"/>
      <c r="W743" s="43"/>
    </row>
    <row r="744" spans="1:23" x14ac:dyDescent="0.2">
      <c r="A744" s="67" t="s">
        <v>18</v>
      </c>
      <c r="B744" s="67"/>
      <c r="C744" s="67"/>
      <c r="D744" s="67"/>
      <c r="E744" s="67"/>
      <c r="F744" s="67"/>
      <c r="G744" s="67"/>
      <c r="H744" s="32"/>
      <c r="I744" s="2" t="s">
        <v>30</v>
      </c>
      <c r="R744" s="43"/>
      <c r="S744" s="43"/>
      <c r="T744" s="43"/>
      <c r="U744" s="43"/>
      <c r="V744" s="43"/>
      <c r="W744" s="43"/>
    </row>
    <row r="745" spans="1:23" x14ac:dyDescent="0.2">
      <c r="A745" s="67" t="s">
        <v>20</v>
      </c>
      <c r="B745" s="67"/>
      <c r="C745" s="67"/>
      <c r="D745" s="67"/>
      <c r="E745" s="67"/>
      <c r="F745" s="67"/>
      <c r="G745" s="67"/>
      <c r="H745" s="32"/>
      <c r="I745" s="43" t="s">
        <v>21</v>
      </c>
      <c r="J745" s="43"/>
      <c r="K745" s="43"/>
      <c r="L745" s="43"/>
      <c r="M745" s="43"/>
      <c r="N745" s="43"/>
      <c r="O745" s="43"/>
      <c r="P745" s="43"/>
      <c r="R745" s="43" t="s">
        <v>22</v>
      </c>
      <c r="S745" s="43"/>
      <c r="T745" s="43"/>
      <c r="U745" s="43"/>
      <c r="V745" s="43"/>
      <c r="W745" s="43"/>
    </row>
    <row r="750" spans="1:23" x14ac:dyDescent="0.2">
      <c r="A750" s="93" t="s">
        <v>31</v>
      </c>
      <c r="B750" s="93"/>
      <c r="C750" s="93"/>
      <c r="D750" s="93"/>
      <c r="E750" s="93"/>
      <c r="F750" s="93"/>
      <c r="G750" s="93"/>
      <c r="H750" s="52"/>
      <c r="I750" s="11" t="s">
        <v>32</v>
      </c>
      <c r="J750" s="11"/>
      <c r="K750" s="11"/>
      <c r="L750" s="11"/>
      <c r="M750" s="11"/>
      <c r="N750" s="11"/>
      <c r="O750" s="11"/>
      <c r="P750" s="11"/>
      <c r="Q750" s="45"/>
      <c r="R750" s="93" t="s">
        <v>65</v>
      </c>
      <c r="S750" s="93"/>
      <c r="T750" s="93"/>
      <c r="U750" s="93"/>
      <c r="V750" s="93"/>
      <c r="W750" s="93"/>
    </row>
    <row r="751" spans="1:23" x14ac:dyDescent="0.2">
      <c r="A751" s="67" t="s">
        <v>34</v>
      </c>
      <c r="B751" s="67"/>
      <c r="C751" s="67"/>
      <c r="D751" s="67"/>
      <c r="E751" s="67"/>
      <c r="F751" s="67"/>
      <c r="G751" s="67"/>
      <c r="H751" s="32"/>
      <c r="I751" s="43" t="s">
        <v>35</v>
      </c>
      <c r="J751" s="43"/>
      <c r="K751" s="43"/>
      <c r="L751" s="43"/>
      <c r="M751" s="43"/>
      <c r="N751" s="43"/>
      <c r="O751" s="43"/>
      <c r="P751" s="43"/>
      <c r="R751" s="67" t="s">
        <v>66</v>
      </c>
      <c r="S751" s="67"/>
      <c r="T751" s="67"/>
      <c r="U751" s="67"/>
      <c r="V751" s="67"/>
      <c r="W751" s="67"/>
    </row>
    <row r="756" spans="1:23" x14ac:dyDescent="0.2">
      <c r="A756" s="2" t="s">
        <v>0</v>
      </c>
      <c r="E756" s="2" t="s">
        <v>24</v>
      </c>
      <c r="Q756" s="2" t="s">
        <v>1</v>
      </c>
      <c r="S756" s="2" t="s">
        <v>2</v>
      </c>
    </row>
    <row r="757" spans="1:23" x14ac:dyDescent="0.2">
      <c r="A757" s="2" t="s">
        <v>3</v>
      </c>
      <c r="E757" s="2" t="str">
        <f>E717</f>
        <v>:  2011</v>
      </c>
      <c r="G757" s="12"/>
      <c r="Q757" s="2" t="s">
        <v>4</v>
      </c>
      <c r="S757" s="2" t="s">
        <v>2</v>
      </c>
    </row>
    <row r="760" spans="1:23" ht="18.75" x14ac:dyDescent="0.3">
      <c r="A760" s="70" t="s">
        <v>5</v>
      </c>
      <c r="B760" s="70"/>
      <c r="C760" s="70"/>
      <c r="D760" s="70"/>
      <c r="E760" s="70"/>
      <c r="F760" s="70"/>
      <c r="G760" s="70"/>
      <c r="H760" s="70"/>
      <c r="I760" s="70"/>
      <c r="J760" s="70"/>
      <c r="K760" s="70"/>
      <c r="L760" s="70"/>
      <c r="M760" s="70"/>
      <c r="N760" s="70"/>
      <c r="O760" s="70"/>
      <c r="P760" s="70"/>
      <c r="Q760" s="70"/>
      <c r="R760" s="70"/>
      <c r="S760" s="70"/>
      <c r="T760" s="70"/>
      <c r="U760" s="70"/>
      <c r="V760" s="70"/>
      <c r="W760" s="70"/>
    </row>
    <row r="762" spans="1:23" x14ac:dyDescent="0.2">
      <c r="A762" s="5" t="s">
        <v>6</v>
      </c>
      <c r="B762" s="5"/>
      <c r="C762" s="5"/>
      <c r="D762" s="5"/>
      <c r="E762" s="5"/>
      <c r="F762" s="5"/>
      <c r="G762" s="6" t="s">
        <v>2</v>
      </c>
      <c r="H762" s="83" t="str">
        <f>H722</f>
        <v>Bendahara Pengeluaran Pembantu Balai Pengkajian dan Pengembangan Pertanian Terpadu (BP3T) Provinsi Kalimantan Selatan.</v>
      </c>
      <c r="I762" s="111"/>
      <c r="J762" s="111"/>
      <c r="K762" s="111"/>
      <c r="L762" s="111"/>
      <c r="M762" s="111"/>
      <c r="N762" s="111"/>
      <c r="O762" s="111"/>
      <c r="P762" s="111"/>
      <c r="Q762" s="111"/>
      <c r="R762" s="111"/>
      <c r="S762" s="111"/>
      <c r="T762" s="111"/>
      <c r="U762" s="111"/>
      <c r="V762" s="111"/>
      <c r="W762" s="111"/>
    </row>
    <row r="763" spans="1:23" x14ac:dyDescent="0.2">
      <c r="A763" s="5"/>
      <c r="B763" s="5"/>
      <c r="C763" s="5"/>
      <c r="D763" s="5"/>
      <c r="E763" s="5"/>
      <c r="F763" s="5"/>
      <c r="G763" s="5"/>
      <c r="H763" s="111"/>
      <c r="I763" s="111"/>
      <c r="J763" s="111"/>
      <c r="K763" s="111"/>
      <c r="L763" s="111"/>
      <c r="M763" s="111"/>
      <c r="N763" s="111"/>
      <c r="O763" s="111"/>
      <c r="P763" s="111"/>
      <c r="Q763" s="111"/>
      <c r="R763" s="111"/>
      <c r="S763" s="111"/>
      <c r="T763" s="111"/>
      <c r="U763" s="111"/>
      <c r="V763" s="111"/>
      <c r="W763" s="111"/>
    </row>
    <row r="764" spans="1:23" x14ac:dyDescent="0.2">
      <c r="A764" s="5"/>
      <c r="B764" s="5"/>
      <c r="C764" s="5"/>
      <c r="D764" s="5"/>
      <c r="E764" s="5"/>
      <c r="F764" s="5"/>
      <c r="G764" s="5"/>
    </row>
    <row r="765" spans="1:23" x14ac:dyDescent="0.2">
      <c r="A765" s="5" t="s">
        <v>8</v>
      </c>
      <c r="B765" s="5"/>
      <c r="C765" s="5"/>
      <c r="D765" s="5"/>
      <c r="E765" s="5"/>
      <c r="F765" s="5"/>
      <c r="G765" s="6" t="s">
        <v>2</v>
      </c>
      <c r="H765" s="77" t="str">
        <f>H725</f>
        <v>===== TUJUH RATUS EMPAT PULUH RIBU RUPIAH =====</v>
      </c>
      <c r="I765" s="77"/>
      <c r="J765" s="77"/>
      <c r="K765" s="77"/>
      <c r="L765" s="77"/>
      <c r="M765" s="77"/>
      <c r="N765" s="77"/>
      <c r="O765" s="77"/>
      <c r="P765" s="77"/>
      <c r="Q765" s="77"/>
      <c r="R765" s="77"/>
      <c r="S765" s="77"/>
      <c r="T765" s="77"/>
      <c r="U765" s="77"/>
      <c r="V765" s="77"/>
      <c r="W765" s="77"/>
    </row>
    <row r="766" spans="1:23" x14ac:dyDescent="0.2">
      <c r="A766" s="5"/>
      <c r="B766" s="5"/>
      <c r="C766" s="5"/>
      <c r="D766" s="5"/>
      <c r="E766" s="5"/>
      <c r="F766" s="5"/>
      <c r="G766" s="5"/>
    </row>
    <row r="767" spans="1:23" x14ac:dyDescent="0.2">
      <c r="A767" s="5" t="s">
        <v>9</v>
      </c>
      <c r="B767" s="5"/>
      <c r="C767" s="5"/>
      <c r="D767" s="5"/>
      <c r="E767" s="5"/>
      <c r="F767" s="5"/>
      <c r="G767" s="6" t="s">
        <v>2</v>
      </c>
      <c r="H767" s="83" t="str">
        <f>H727</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I767" s="83"/>
      <c r="J767" s="83"/>
      <c r="K767" s="83"/>
      <c r="L767" s="83"/>
      <c r="M767" s="83"/>
      <c r="N767" s="83"/>
      <c r="O767" s="83"/>
      <c r="P767" s="83"/>
      <c r="Q767" s="83"/>
      <c r="R767" s="83"/>
      <c r="S767" s="83"/>
      <c r="T767" s="83"/>
      <c r="U767" s="83"/>
      <c r="V767" s="83"/>
      <c r="W767" s="83"/>
    </row>
    <row r="768" spans="1:23" ht="12.75" customHeight="1" x14ac:dyDescent="0.2">
      <c r="A768" s="5"/>
      <c r="B768" s="5"/>
      <c r="C768" s="5"/>
      <c r="D768" s="5"/>
      <c r="E768" s="5"/>
      <c r="F768" s="5"/>
      <c r="G768" s="6"/>
      <c r="H768" s="83"/>
      <c r="I768" s="83"/>
      <c r="J768" s="83"/>
      <c r="K768" s="83"/>
      <c r="L768" s="83"/>
      <c r="M768" s="83"/>
      <c r="N768" s="83"/>
      <c r="O768" s="83"/>
      <c r="P768" s="83"/>
      <c r="Q768" s="83"/>
      <c r="R768" s="83"/>
      <c r="S768" s="83"/>
      <c r="T768" s="83"/>
      <c r="U768" s="83"/>
      <c r="V768" s="83"/>
      <c r="W768" s="83"/>
    </row>
    <row r="769" spans="1:23" x14ac:dyDescent="0.2">
      <c r="A769" s="5"/>
      <c r="B769" s="5"/>
      <c r="C769" s="5"/>
      <c r="D769" s="5"/>
      <c r="E769" s="5"/>
      <c r="F769" s="5"/>
      <c r="G769" s="6"/>
      <c r="H769" s="83"/>
      <c r="I769" s="83"/>
      <c r="J769" s="83"/>
      <c r="K769" s="83"/>
      <c r="L769" s="83"/>
      <c r="M769" s="83"/>
      <c r="N769" s="83"/>
      <c r="O769" s="83"/>
      <c r="P769" s="83"/>
      <c r="Q769" s="83"/>
      <c r="R769" s="83"/>
      <c r="S769" s="83"/>
      <c r="T769" s="83"/>
      <c r="U769" s="83"/>
      <c r="V769" s="83"/>
      <c r="W769" s="83"/>
    </row>
    <row r="770" spans="1:23" x14ac:dyDescent="0.2">
      <c r="A770" s="5"/>
      <c r="B770" s="5"/>
      <c r="C770" s="5"/>
      <c r="D770" s="5"/>
      <c r="E770" s="5"/>
      <c r="F770" s="5"/>
      <c r="G770" s="6"/>
      <c r="H770" s="83"/>
      <c r="I770" s="83"/>
      <c r="J770" s="83"/>
      <c r="K770" s="83"/>
      <c r="L770" s="83"/>
      <c r="M770" s="83"/>
      <c r="N770" s="83"/>
      <c r="O770" s="83"/>
      <c r="P770" s="83"/>
      <c r="Q770" s="83"/>
      <c r="R770" s="83"/>
      <c r="S770" s="83"/>
      <c r="T770" s="83"/>
      <c r="U770" s="83"/>
      <c r="V770" s="83"/>
      <c r="W770" s="83"/>
    </row>
    <row r="771" spans="1:23" x14ac:dyDescent="0.2">
      <c r="H771" s="83"/>
      <c r="I771" s="83"/>
      <c r="J771" s="83"/>
      <c r="K771" s="83"/>
      <c r="L771" s="83"/>
      <c r="M771" s="83"/>
      <c r="N771" s="83"/>
      <c r="O771" s="83"/>
      <c r="P771" s="83"/>
      <c r="Q771" s="83"/>
      <c r="R771" s="83"/>
      <c r="S771" s="83"/>
      <c r="T771" s="83"/>
      <c r="U771" s="83"/>
      <c r="V771" s="83"/>
      <c r="W771" s="83"/>
    </row>
    <row r="772" spans="1:23" x14ac:dyDescent="0.2">
      <c r="H772" s="83"/>
      <c r="I772" s="83"/>
      <c r="J772" s="83"/>
      <c r="K772" s="83"/>
      <c r="L772" s="83"/>
      <c r="M772" s="83"/>
      <c r="N772" s="83"/>
      <c r="O772" s="83"/>
      <c r="P772" s="83"/>
      <c r="Q772" s="83"/>
      <c r="R772" s="83"/>
      <c r="S772" s="83"/>
      <c r="T772" s="83"/>
      <c r="U772" s="83"/>
      <c r="V772" s="83"/>
      <c r="W772" s="83"/>
    </row>
    <row r="773" spans="1:23" x14ac:dyDescent="0.2">
      <c r="H773" s="60" t="s">
        <v>51</v>
      </c>
      <c r="I773" s="37"/>
      <c r="J773" s="37"/>
      <c r="K773" s="61" t="s">
        <v>2</v>
      </c>
      <c r="L773" s="37" t="s">
        <v>11</v>
      </c>
      <c r="M773" s="112" t="e">
        <f>M733</f>
        <v>#REF!</v>
      </c>
      <c r="N773" s="71"/>
      <c r="O773" s="71"/>
      <c r="P773" s="60" t="s">
        <v>52</v>
      </c>
      <c r="Q773" s="14"/>
      <c r="R773" s="15"/>
      <c r="S773" s="16"/>
      <c r="T773" s="16"/>
      <c r="U773" s="16"/>
      <c r="V773" s="16"/>
      <c r="W773" s="37"/>
    </row>
    <row r="774" spans="1:23" x14ac:dyDescent="0.2">
      <c r="H774" s="60" t="s">
        <v>53</v>
      </c>
      <c r="I774" s="37"/>
      <c r="J774" s="37"/>
      <c r="K774" s="61" t="s">
        <v>2</v>
      </c>
      <c r="L774" s="37" t="s">
        <v>11</v>
      </c>
      <c r="M774" s="112" t="e">
        <f>M734</f>
        <v>#REF!</v>
      </c>
      <c r="N774" s="71"/>
      <c r="O774" s="71"/>
      <c r="P774" s="13"/>
      <c r="Q774" s="14"/>
      <c r="R774" s="15"/>
      <c r="S774" s="16"/>
      <c r="T774" s="16"/>
      <c r="U774" s="16"/>
      <c r="V774" s="16"/>
      <c r="W774" s="37"/>
    </row>
    <row r="775" spans="1:23" x14ac:dyDescent="0.2">
      <c r="H775" s="37"/>
      <c r="I775" s="37"/>
      <c r="J775" s="37"/>
      <c r="K775" s="37"/>
      <c r="L775" s="37"/>
      <c r="M775" s="37"/>
      <c r="N775" s="13"/>
      <c r="O775" s="13"/>
      <c r="P775" s="13"/>
      <c r="Q775" s="14"/>
      <c r="R775" s="15"/>
      <c r="S775" s="16"/>
      <c r="T775" s="16"/>
      <c r="U775" s="16"/>
      <c r="V775" s="16"/>
      <c r="W775" s="37"/>
    </row>
    <row r="776" spans="1:23" x14ac:dyDescent="0.2">
      <c r="A776" s="2" t="s">
        <v>10</v>
      </c>
      <c r="G776" s="32" t="s">
        <v>2</v>
      </c>
      <c r="H776" s="2" t="s">
        <v>11</v>
      </c>
      <c r="I776" s="84" t="e">
        <f>I736</f>
        <v>#REF!</v>
      </c>
      <c r="J776" s="84"/>
      <c r="K776" s="84"/>
      <c r="L776" s="84"/>
      <c r="M776" s="17"/>
      <c r="N776" s="17"/>
    </row>
    <row r="777" spans="1:23" x14ac:dyDescent="0.2">
      <c r="A777" s="2" t="s">
        <v>12</v>
      </c>
      <c r="G777" s="32" t="s">
        <v>2</v>
      </c>
      <c r="H777" s="2" t="s">
        <v>11</v>
      </c>
      <c r="I777" s="85">
        <v>0</v>
      </c>
      <c r="J777" s="85"/>
      <c r="K777" s="85"/>
      <c r="L777" s="85"/>
      <c r="M777" s="18"/>
      <c r="N777" s="18"/>
    </row>
    <row r="778" spans="1:23" x14ac:dyDescent="0.2">
      <c r="A778" s="2" t="s">
        <v>13</v>
      </c>
      <c r="G778" s="32" t="s">
        <v>2</v>
      </c>
      <c r="H778" s="2" t="s">
        <v>11</v>
      </c>
      <c r="I778" s="85">
        <f>I738</f>
        <v>0</v>
      </c>
      <c r="J778" s="85"/>
      <c r="K778" s="85"/>
      <c r="L778" s="85"/>
      <c r="M778" s="18"/>
      <c r="N778" s="18"/>
    </row>
    <row r="779" spans="1:23" x14ac:dyDescent="0.2">
      <c r="A779" s="2" t="s">
        <v>14</v>
      </c>
      <c r="G779" s="32" t="s">
        <v>2</v>
      </c>
      <c r="H779" s="2" t="s">
        <v>11</v>
      </c>
      <c r="I779" s="85">
        <v>0</v>
      </c>
      <c r="J779" s="85"/>
      <c r="K779" s="85"/>
      <c r="L779" s="85"/>
    </row>
    <row r="781" spans="1:23" x14ac:dyDescent="0.2">
      <c r="A781" s="5" t="s">
        <v>15</v>
      </c>
      <c r="B781" s="5"/>
      <c r="C781" s="5"/>
      <c r="D781" s="5"/>
      <c r="E781" s="5"/>
      <c r="F781" s="5"/>
      <c r="G781" s="6" t="s">
        <v>2</v>
      </c>
      <c r="H781" s="5" t="s">
        <v>11</v>
      </c>
      <c r="I781" s="86" t="e">
        <f>SUM(I776)</f>
        <v>#REF!</v>
      </c>
      <c r="J781" s="86"/>
      <c r="K781" s="86"/>
      <c r="L781" s="86"/>
      <c r="M781" s="17"/>
      <c r="N781" s="17"/>
    </row>
    <row r="782" spans="1:23" x14ac:dyDescent="0.2">
      <c r="G782" s="32"/>
      <c r="H782" s="32"/>
      <c r="J782" s="38"/>
      <c r="K782" s="38"/>
      <c r="L782" s="38"/>
      <c r="M782" s="38"/>
      <c r="N782" s="38"/>
    </row>
    <row r="783" spans="1:23" x14ac:dyDescent="0.2">
      <c r="I783" s="67" t="s">
        <v>16</v>
      </c>
      <c r="J783" s="67"/>
      <c r="K783" s="67"/>
      <c r="L783" s="67"/>
      <c r="M783" s="67"/>
      <c r="N783" s="67"/>
      <c r="O783" s="67"/>
      <c r="P783" s="67"/>
      <c r="Q783" s="67"/>
      <c r="R783" s="68" t="str">
        <f>R743</f>
        <v>Tambang Ulang,  07  Oktober  2011.</v>
      </c>
      <c r="S783" s="68"/>
      <c r="T783" s="68"/>
      <c r="U783" s="68"/>
      <c r="V783" s="68"/>
      <c r="W783" s="68"/>
    </row>
    <row r="784" spans="1:23" x14ac:dyDescent="0.2">
      <c r="A784" s="67" t="s">
        <v>18</v>
      </c>
      <c r="B784" s="67"/>
      <c r="C784" s="67"/>
      <c r="D784" s="67"/>
      <c r="E784" s="67"/>
      <c r="F784" s="67"/>
      <c r="G784" s="67"/>
      <c r="H784" s="32"/>
      <c r="I784" s="68" t="s">
        <v>19</v>
      </c>
      <c r="J784" s="68"/>
      <c r="K784" s="68"/>
      <c r="L784" s="68"/>
      <c r="M784" s="68"/>
      <c r="N784" s="68"/>
      <c r="O784" s="68"/>
      <c r="P784" s="68"/>
      <c r="Q784" s="68"/>
    </row>
    <row r="785" spans="1:23" x14ac:dyDescent="0.2">
      <c r="A785" s="67" t="s">
        <v>20</v>
      </c>
      <c r="B785" s="67"/>
      <c r="C785" s="67"/>
      <c r="D785" s="67"/>
      <c r="E785" s="67"/>
      <c r="F785" s="67"/>
      <c r="G785" s="67"/>
      <c r="H785" s="32"/>
      <c r="I785" s="67" t="s">
        <v>21</v>
      </c>
      <c r="J785" s="67"/>
      <c r="K785" s="67"/>
      <c r="L785" s="67"/>
      <c r="M785" s="67"/>
      <c r="N785" s="67"/>
      <c r="O785" s="67"/>
      <c r="P785" s="67"/>
      <c r="Q785" s="67"/>
      <c r="R785" s="67" t="s">
        <v>22</v>
      </c>
      <c r="S785" s="67"/>
      <c r="T785" s="67"/>
      <c r="U785" s="67"/>
      <c r="V785" s="67"/>
      <c r="W785" s="67"/>
    </row>
    <row r="790" spans="1:23" x14ac:dyDescent="0.2">
      <c r="A790" s="93" t="str">
        <f>A750</f>
        <v>Ir. HUSIN NAFARIN, MS</v>
      </c>
      <c r="B790" s="93"/>
      <c r="C790" s="93"/>
      <c r="D790" s="93"/>
      <c r="E790" s="93"/>
      <c r="F790" s="93"/>
      <c r="G790" s="93"/>
      <c r="H790" s="52"/>
      <c r="I790" s="93" t="str">
        <f>I750</f>
        <v>JAPATAR SIMATUPANG, A.Md</v>
      </c>
      <c r="J790" s="93"/>
      <c r="K790" s="93"/>
      <c r="L790" s="93"/>
      <c r="M790" s="93"/>
      <c r="N790" s="93"/>
      <c r="O790" s="93"/>
      <c r="P790" s="93"/>
      <c r="Q790" s="93"/>
      <c r="R790" s="93" t="str">
        <f>R750</f>
        <v>YUNEA RAHMAN, SST</v>
      </c>
      <c r="S790" s="93"/>
      <c r="T790" s="93"/>
      <c r="U790" s="93"/>
      <c r="V790" s="93"/>
      <c r="W790" s="93"/>
    </row>
    <row r="791" spans="1:23" x14ac:dyDescent="0.2">
      <c r="A791" s="67" t="s">
        <v>34</v>
      </c>
      <c r="B791" s="67"/>
      <c r="C791" s="67"/>
      <c r="D791" s="67"/>
      <c r="E791" s="67"/>
      <c r="F791" s="67"/>
      <c r="G791" s="67"/>
      <c r="H791" s="32"/>
      <c r="I791" s="67" t="s">
        <v>35</v>
      </c>
      <c r="J791" s="67"/>
      <c r="K791" s="67"/>
      <c r="L791" s="67"/>
      <c r="M791" s="67"/>
      <c r="N791" s="67"/>
      <c r="O791" s="67"/>
      <c r="P791" s="67"/>
      <c r="Q791" s="67"/>
      <c r="R791" s="67" t="str">
        <f>R751</f>
        <v>NIP. 19690626 199803 1 006</v>
      </c>
      <c r="S791" s="67"/>
      <c r="T791" s="67"/>
      <c r="U791" s="67"/>
      <c r="V791" s="67"/>
      <c r="W791" s="67"/>
    </row>
    <row r="796" spans="1:23" x14ac:dyDescent="0.2">
      <c r="A796" s="2" t="s">
        <v>0</v>
      </c>
      <c r="E796" s="2" t="s">
        <v>24</v>
      </c>
      <c r="Q796" s="2" t="s">
        <v>1</v>
      </c>
      <c r="S796" s="2" t="s">
        <v>2</v>
      </c>
    </row>
    <row r="797" spans="1:23" x14ac:dyDescent="0.2">
      <c r="A797" s="2" t="s">
        <v>3</v>
      </c>
      <c r="E797" s="2" t="s">
        <v>37</v>
      </c>
      <c r="G797" s="12"/>
      <c r="Q797" s="2" t="s">
        <v>4</v>
      </c>
      <c r="S797" s="2" t="s">
        <v>2</v>
      </c>
    </row>
    <row r="800" spans="1:23" ht="18.75" x14ac:dyDescent="0.3">
      <c r="A800" s="70" t="s">
        <v>5</v>
      </c>
      <c r="B800" s="70"/>
      <c r="C800" s="70"/>
      <c r="D800" s="70"/>
      <c r="E800" s="70"/>
      <c r="F800" s="70"/>
      <c r="G800" s="70"/>
      <c r="H800" s="70"/>
      <c r="I800" s="70"/>
      <c r="J800" s="70"/>
      <c r="K800" s="70"/>
      <c r="L800" s="70"/>
      <c r="M800" s="70"/>
      <c r="N800" s="70"/>
      <c r="O800" s="70"/>
      <c r="P800" s="70"/>
      <c r="Q800" s="70"/>
      <c r="R800" s="70"/>
      <c r="S800" s="70"/>
      <c r="T800" s="70"/>
      <c r="U800" s="70"/>
      <c r="V800" s="70"/>
      <c r="W800" s="70"/>
    </row>
    <row r="802" spans="1:23" x14ac:dyDescent="0.2">
      <c r="A802" s="5" t="s">
        <v>6</v>
      </c>
      <c r="B802" s="5"/>
      <c r="C802" s="5"/>
      <c r="D802" s="5"/>
      <c r="E802" s="5"/>
      <c r="F802" s="5"/>
      <c r="G802" s="6" t="s">
        <v>2</v>
      </c>
      <c r="H802" s="83" t="s">
        <v>61</v>
      </c>
      <c r="I802" s="111"/>
      <c r="J802" s="111"/>
      <c r="K802" s="111"/>
      <c r="L802" s="111"/>
      <c r="M802" s="111"/>
      <c r="N802" s="111"/>
      <c r="O802" s="111"/>
      <c r="P802" s="111"/>
      <c r="Q802" s="111"/>
      <c r="R802" s="111"/>
      <c r="S802" s="111"/>
      <c r="T802" s="111"/>
      <c r="U802" s="111"/>
      <c r="V802" s="111"/>
      <c r="W802" s="111"/>
    </row>
    <row r="803" spans="1:23" x14ac:dyDescent="0.2">
      <c r="A803" s="5"/>
      <c r="B803" s="5"/>
      <c r="C803" s="5"/>
      <c r="D803" s="5"/>
      <c r="E803" s="5"/>
      <c r="F803" s="5"/>
      <c r="G803" s="5"/>
      <c r="H803" s="111"/>
      <c r="I803" s="111"/>
      <c r="J803" s="111"/>
      <c r="K803" s="111"/>
      <c r="L803" s="111"/>
      <c r="M803" s="111"/>
      <c r="N803" s="111"/>
      <c r="O803" s="111"/>
      <c r="P803" s="111"/>
      <c r="Q803" s="111"/>
      <c r="R803" s="111"/>
      <c r="S803" s="111"/>
      <c r="T803" s="111"/>
      <c r="U803" s="111"/>
      <c r="V803" s="111"/>
      <c r="W803" s="111"/>
    </row>
    <row r="804" spans="1:23" x14ac:dyDescent="0.2">
      <c r="A804" s="5"/>
      <c r="B804" s="5"/>
      <c r="C804" s="5"/>
      <c r="D804" s="5"/>
      <c r="E804" s="5"/>
      <c r="F804" s="5"/>
      <c r="G804" s="5"/>
    </row>
    <row r="805" spans="1:23" x14ac:dyDescent="0.2">
      <c r="A805" s="5" t="s">
        <v>8</v>
      </c>
      <c r="B805" s="5"/>
      <c r="C805" s="5"/>
      <c r="D805" s="5"/>
      <c r="E805" s="5"/>
      <c r="F805" s="5"/>
      <c r="G805" s="6" t="s">
        <v>2</v>
      </c>
      <c r="H805" s="77" t="s">
        <v>67</v>
      </c>
      <c r="I805" s="77"/>
      <c r="J805" s="77"/>
      <c r="K805" s="77"/>
      <c r="L805" s="77"/>
      <c r="M805" s="77"/>
      <c r="N805" s="77"/>
      <c r="O805" s="77"/>
      <c r="P805" s="77"/>
      <c r="Q805" s="77"/>
      <c r="R805" s="77"/>
      <c r="S805" s="77"/>
      <c r="T805" s="77"/>
      <c r="U805" s="77"/>
      <c r="V805" s="77"/>
      <c r="W805" s="77"/>
    </row>
    <row r="806" spans="1:23" x14ac:dyDescent="0.2">
      <c r="A806" s="5"/>
      <c r="B806" s="5"/>
      <c r="C806" s="5"/>
      <c r="D806" s="5"/>
      <c r="E806" s="5"/>
      <c r="F806" s="5"/>
      <c r="G806" s="5"/>
    </row>
    <row r="807" spans="1:23" x14ac:dyDescent="0.2">
      <c r="A807" s="5" t="s">
        <v>9</v>
      </c>
      <c r="B807" s="5"/>
      <c r="C807" s="5"/>
      <c r="D807" s="5"/>
      <c r="E807" s="5"/>
      <c r="F807" s="5"/>
      <c r="G807" s="6" t="s">
        <v>2</v>
      </c>
      <c r="H807" s="83" t="s">
        <v>68</v>
      </c>
      <c r="I807" s="83"/>
      <c r="J807" s="83"/>
      <c r="K807" s="83"/>
      <c r="L807" s="83"/>
      <c r="M807" s="83"/>
      <c r="N807" s="83"/>
      <c r="O807" s="83"/>
      <c r="P807" s="83"/>
      <c r="Q807" s="83"/>
      <c r="R807" s="83"/>
      <c r="S807" s="83"/>
      <c r="T807" s="83"/>
      <c r="U807" s="83"/>
      <c r="V807" s="83"/>
      <c r="W807" s="83"/>
    </row>
    <row r="808" spans="1:23" x14ac:dyDescent="0.2">
      <c r="A808" s="5"/>
      <c r="B808" s="5"/>
      <c r="C808" s="5"/>
      <c r="D808" s="5"/>
      <c r="E808" s="5"/>
      <c r="F808" s="5"/>
      <c r="G808" s="6"/>
      <c r="H808" s="83"/>
      <c r="I808" s="83"/>
      <c r="J808" s="83"/>
      <c r="K808" s="83"/>
      <c r="L808" s="83"/>
      <c r="M808" s="83"/>
      <c r="N808" s="83"/>
      <c r="O808" s="83"/>
      <c r="P808" s="83"/>
      <c r="Q808" s="83"/>
      <c r="R808" s="83"/>
      <c r="S808" s="83"/>
      <c r="T808" s="83"/>
      <c r="U808" s="83"/>
      <c r="V808" s="83"/>
      <c r="W808" s="83"/>
    </row>
    <row r="809" spans="1:23" x14ac:dyDescent="0.2">
      <c r="A809" s="5"/>
      <c r="B809" s="5"/>
      <c r="C809" s="5"/>
      <c r="D809" s="5"/>
      <c r="E809" s="5"/>
      <c r="F809" s="5"/>
      <c r="G809" s="6"/>
      <c r="H809" s="83"/>
      <c r="I809" s="83"/>
      <c r="J809" s="83"/>
      <c r="K809" s="83"/>
      <c r="L809" s="83"/>
      <c r="M809" s="83"/>
      <c r="N809" s="83"/>
      <c r="O809" s="83"/>
      <c r="P809" s="83"/>
      <c r="Q809" s="83"/>
      <c r="R809" s="83"/>
      <c r="S809" s="83"/>
      <c r="T809" s="83"/>
      <c r="U809" s="83"/>
      <c r="V809" s="83"/>
      <c r="W809" s="83"/>
    </row>
    <row r="810" spans="1:23" x14ac:dyDescent="0.2">
      <c r="H810" s="83"/>
      <c r="I810" s="83"/>
      <c r="J810" s="83"/>
      <c r="K810" s="83"/>
      <c r="L810" s="83"/>
      <c r="M810" s="83"/>
      <c r="N810" s="83"/>
      <c r="O810" s="83"/>
      <c r="P810" s="83"/>
      <c r="Q810" s="83"/>
      <c r="R810" s="83"/>
      <c r="S810" s="83"/>
      <c r="T810" s="83"/>
      <c r="U810" s="83"/>
      <c r="V810" s="83"/>
      <c r="W810" s="83"/>
    </row>
    <row r="811" spans="1:23" x14ac:dyDescent="0.2">
      <c r="H811" s="83"/>
      <c r="I811" s="83"/>
      <c r="J811" s="83"/>
      <c r="K811" s="83"/>
      <c r="L811" s="83"/>
      <c r="M811" s="83"/>
      <c r="N811" s="83"/>
      <c r="O811" s="83"/>
      <c r="P811" s="83"/>
      <c r="Q811" s="83"/>
      <c r="R811" s="83"/>
      <c r="S811" s="83"/>
      <c r="T811" s="83"/>
      <c r="U811" s="83"/>
      <c r="V811" s="83"/>
      <c r="W811" s="83"/>
    </row>
    <row r="812" spans="1:23" x14ac:dyDescent="0.2">
      <c r="H812" s="83"/>
      <c r="I812" s="83"/>
      <c r="J812" s="83"/>
      <c r="K812" s="83"/>
      <c r="L812" s="83"/>
      <c r="M812" s="83"/>
      <c r="N812" s="83"/>
      <c r="O812" s="83"/>
      <c r="P812" s="83"/>
      <c r="Q812" s="83"/>
      <c r="R812" s="83"/>
      <c r="S812" s="83"/>
      <c r="T812" s="83"/>
      <c r="U812" s="83"/>
      <c r="V812" s="83"/>
      <c r="W812" s="83"/>
    </row>
    <row r="813" spans="1:23" x14ac:dyDescent="0.2">
      <c r="H813" s="60" t="s">
        <v>51</v>
      </c>
      <c r="I813" s="37"/>
      <c r="J813" s="37"/>
      <c r="K813" s="61" t="s">
        <v>2</v>
      </c>
      <c r="L813" s="37" t="s">
        <v>11</v>
      </c>
      <c r="M813" s="112" t="e">
        <f>+#REF!+#REF!</f>
        <v>#REF!</v>
      </c>
      <c r="N813" s="83"/>
      <c r="O813" s="83"/>
      <c r="P813" s="60" t="s">
        <v>52</v>
      </c>
      <c r="Q813" s="37"/>
      <c r="R813" s="37"/>
      <c r="S813" s="37"/>
      <c r="T813" s="37"/>
      <c r="U813" s="37"/>
      <c r="V813" s="37"/>
      <c r="W813" s="37"/>
    </row>
    <row r="814" spans="1:23" x14ac:dyDescent="0.2">
      <c r="H814" s="60" t="s">
        <v>53</v>
      </c>
      <c r="I814" s="37"/>
      <c r="J814" s="37"/>
      <c r="K814" s="61" t="s">
        <v>2</v>
      </c>
      <c r="L814" s="37" t="s">
        <v>11</v>
      </c>
      <c r="M814" s="112" t="e">
        <f>+#REF!</f>
        <v>#REF!</v>
      </c>
      <c r="N814" s="83"/>
      <c r="O814" s="83"/>
      <c r="P814" s="37"/>
      <c r="Q814" s="37"/>
      <c r="R814" s="37"/>
      <c r="S814" s="37"/>
      <c r="T814" s="37"/>
      <c r="U814" s="37"/>
      <c r="V814" s="37"/>
      <c r="W814" s="37"/>
    </row>
    <row r="815" spans="1:23" x14ac:dyDescent="0.2">
      <c r="H815" s="37"/>
      <c r="I815" s="37"/>
      <c r="J815" s="37"/>
      <c r="K815" s="37"/>
      <c r="L815" s="37"/>
      <c r="M815" s="37"/>
      <c r="N815" s="13"/>
      <c r="O815" s="13"/>
      <c r="P815" s="13"/>
      <c r="Q815" s="14"/>
      <c r="R815" s="15"/>
      <c r="S815" s="16"/>
      <c r="T815" s="16"/>
      <c r="U815" s="16"/>
      <c r="V815" s="16"/>
      <c r="W815" s="37"/>
    </row>
    <row r="816" spans="1:23" x14ac:dyDescent="0.2">
      <c r="A816" s="2" t="s">
        <v>10</v>
      </c>
      <c r="G816" s="32" t="s">
        <v>2</v>
      </c>
      <c r="H816" s="2" t="s">
        <v>11</v>
      </c>
      <c r="I816" s="84" t="e">
        <f>#REF!</f>
        <v>#REF!</v>
      </c>
      <c r="J816" s="84"/>
      <c r="K816" s="84"/>
      <c r="L816" s="84"/>
      <c r="M816" s="17"/>
      <c r="N816" s="17"/>
    </row>
    <row r="817" spans="1:23" x14ac:dyDescent="0.2">
      <c r="A817" s="2" t="s">
        <v>12</v>
      </c>
      <c r="G817" s="32" t="s">
        <v>2</v>
      </c>
      <c r="H817" s="59" t="s">
        <v>11</v>
      </c>
      <c r="I817" s="113">
        <v>0</v>
      </c>
      <c r="J817" s="113"/>
      <c r="K817" s="113"/>
      <c r="L817" s="113"/>
      <c r="M817" s="18"/>
      <c r="N817" s="18"/>
    </row>
    <row r="818" spans="1:23" x14ac:dyDescent="0.2">
      <c r="A818" s="2" t="s">
        <v>13</v>
      </c>
      <c r="G818" s="32" t="s">
        <v>2</v>
      </c>
      <c r="H818" s="2" t="s">
        <v>11</v>
      </c>
      <c r="I818" s="114">
        <v>0</v>
      </c>
      <c r="J818" s="114"/>
      <c r="K818" s="114"/>
      <c r="L818" s="114"/>
      <c r="M818" s="18"/>
      <c r="N818" s="18"/>
    </row>
    <row r="819" spans="1:23" x14ac:dyDescent="0.2">
      <c r="A819" s="2" t="s">
        <v>14</v>
      </c>
      <c r="G819" s="32" t="s">
        <v>2</v>
      </c>
      <c r="H819" s="59" t="s">
        <v>11</v>
      </c>
      <c r="I819" s="115">
        <v>0</v>
      </c>
      <c r="J819" s="115"/>
      <c r="K819" s="115"/>
      <c r="L819" s="115"/>
    </row>
    <row r="821" spans="1:23" x14ac:dyDescent="0.2">
      <c r="A821" s="5" t="s">
        <v>15</v>
      </c>
      <c r="B821" s="5"/>
      <c r="C821" s="5"/>
      <c r="D821" s="5"/>
      <c r="E821" s="5"/>
      <c r="F821" s="5"/>
      <c r="G821" s="6" t="s">
        <v>2</v>
      </c>
      <c r="H821" s="5" t="s">
        <v>11</v>
      </c>
      <c r="I821" s="86" t="e">
        <f>SUM(I816)</f>
        <v>#REF!</v>
      </c>
      <c r="J821" s="86"/>
      <c r="K821" s="86"/>
      <c r="L821" s="86"/>
      <c r="M821" s="17"/>
      <c r="N821" s="17"/>
    </row>
    <row r="822" spans="1:23" x14ac:dyDescent="0.2">
      <c r="G822" s="32"/>
      <c r="H822" s="32"/>
      <c r="J822" s="38"/>
      <c r="K822" s="38"/>
      <c r="L822" s="38"/>
      <c r="M822" s="38"/>
      <c r="N822" s="38"/>
    </row>
    <row r="823" spans="1:23" x14ac:dyDescent="0.2">
      <c r="I823" s="67" t="s">
        <v>16</v>
      </c>
      <c r="J823" s="67"/>
      <c r="K823" s="67"/>
      <c r="L823" s="67"/>
      <c r="M823" s="67"/>
      <c r="N823" s="67"/>
      <c r="O823" s="67"/>
      <c r="P823" s="67"/>
      <c r="Q823" s="67"/>
      <c r="R823" s="43" t="s">
        <v>69</v>
      </c>
      <c r="S823" s="43"/>
      <c r="T823" s="43"/>
      <c r="U823" s="43"/>
      <c r="V823" s="43"/>
      <c r="W823" s="43"/>
    </row>
    <row r="824" spans="1:23" x14ac:dyDescent="0.2">
      <c r="A824" s="67" t="s">
        <v>18</v>
      </c>
      <c r="B824" s="67"/>
      <c r="C824" s="67"/>
      <c r="D824" s="67"/>
      <c r="E824" s="67"/>
      <c r="F824" s="67"/>
      <c r="G824" s="67"/>
      <c r="H824" s="32"/>
      <c r="I824" s="2" t="s">
        <v>30</v>
      </c>
      <c r="R824" s="43"/>
      <c r="S824" s="43"/>
      <c r="T824" s="43"/>
      <c r="U824" s="43"/>
      <c r="V824" s="43"/>
      <c r="W824" s="43"/>
    </row>
    <row r="825" spans="1:23" x14ac:dyDescent="0.2">
      <c r="A825" s="67" t="s">
        <v>20</v>
      </c>
      <c r="B825" s="67"/>
      <c r="C825" s="67"/>
      <c r="D825" s="67"/>
      <c r="E825" s="67"/>
      <c r="F825" s="67"/>
      <c r="G825" s="67"/>
      <c r="H825" s="32"/>
      <c r="I825" s="43" t="s">
        <v>21</v>
      </c>
      <c r="J825" s="43"/>
      <c r="K825" s="43"/>
      <c r="L825" s="43"/>
      <c r="M825" s="43"/>
      <c r="N825" s="43"/>
      <c r="O825" s="43"/>
      <c r="P825" s="43"/>
      <c r="R825" s="43" t="s">
        <v>22</v>
      </c>
      <c r="S825" s="43"/>
      <c r="T825" s="43"/>
      <c r="U825" s="43"/>
      <c r="V825" s="43"/>
      <c r="W825" s="43"/>
    </row>
    <row r="830" spans="1:23" x14ac:dyDescent="0.2">
      <c r="A830" s="93" t="s">
        <v>31</v>
      </c>
      <c r="B830" s="93"/>
      <c r="C830" s="93"/>
      <c r="D830" s="93"/>
      <c r="E830" s="93"/>
      <c r="F830" s="93"/>
      <c r="G830" s="93"/>
      <c r="H830" s="52"/>
      <c r="I830" s="11" t="s">
        <v>32</v>
      </c>
      <c r="J830" s="11"/>
      <c r="K830" s="11"/>
      <c r="L830" s="11"/>
      <c r="M830" s="11"/>
      <c r="N830" s="11"/>
      <c r="O830" s="11"/>
      <c r="P830" s="11"/>
      <c r="Q830" s="45"/>
      <c r="R830" s="93" t="s">
        <v>32</v>
      </c>
      <c r="S830" s="93"/>
      <c r="T830" s="93"/>
      <c r="U830" s="93"/>
      <c r="V830" s="93"/>
      <c r="W830" s="93"/>
    </row>
    <row r="831" spans="1:23" x14ac:dyDescent="0.2">
      <c r="A831" s="67" t="s">
        <v>34</v>
      </c>
      <c r="B831" s="67"/>
      <c r="C831" s="67"/>
      <c r="D831" s="67"/>
      <c r="E831" s="67"/>
      <c r="F831" s="67"/>
      <c r="G831" s="67"/>
      <c r="H831" s="32"/>
      <c r="I831" s="43" t="s">
        <v>35</v>
      </c>
      <c r="J831" s="43"/>
      <c r="K831" s="43"/>
      <c r="L831" s="43"/>
      <c r="M831" s="43"/>
      <c r="N831" s="43"/>
      <c r="O831" s="43"/>
      <c r="P831" s="43"/>
      <c r="R831" s="67" t="s">
        <v>35</v>
      </c>
      <c r="S831" s="67"/>
      <c r="T831" s="67"/>
      <c r="U831" s="67"/>
      <c r="V831" s="67"/>
      <c r="W831" s="67"/>
    </row>
    <row r="836" spans="1:23" x14ac:dyDescent="0.2">
      <c r="A836" s="2" t="s">
        <v>0</v>
      </c>
      <c r="E836" s="2" t="s">
        <v>24</v>
      </c>
      <c r="Q836" s="2" t="s">
        <v>1</v>
      </c>
      <c r="S836" s="2" t="s">
        <v>2</v>
      </c>
    </row>
    <row r="837" spans="1:23" x14ac:dyDescent="0.2">
      <c r="A837" s="2" t="s">
        <v>3</v>
      </c>
      <c r="E837" s="2" t="str">
        <f>E797</f>
        <v>:  2011</v>
      </c>
      <c r="G837" s="12"/>
      <c r="Q837" s="2" t="s">
        <v>4</v>
      </c>
      <c r="S837" s="2" t="s">
        <v>2</v>
      </c>
    </row>
    <row r="840" spans="1:23" ht="18.75" x14ac:dyDescent="0.3">
      <c r="A840" s="70" t="s">
        <v>5</v>
      </c>
      <c r="B840" s="70"/>
      <c r="C840" s="70"/>
      <c r="D840" s="70"/>
      <c r="E840" s="70"/>
      <c r="F840" s="70"/>
      <c r="G840" s="70"/>
      <c r="H840" s="70"/>
      <c r="I840" s="70"/>
      <c r="J840" s="70"/>
      <c r="K840" s="70"/>
      <c r="L840" s="70"/>
      <c r="M840" s="70"/>
      <c r="N840" s="70"/>
      <c r="O840" s="70"/>
      <c r="P840" s="70"/>
      <c r="Q840" s="70"/>
      <c r="R840" s="70"/>
      <c r="S840" s="70"/>
      <c r="T840" s="70"/>
      <c r="U840" s="70"/>
      <c r="V840" s="70"/>
      <c r="W840" s="70"/>
    </row>
    <row r="842" spans="1:23" x14ac:dyDescent="0.2">
      <c r="A842" s="5" t="s">
        <v>6</v>
      </c>
      <c r="B842" s="5"/>
      <c r="C842" s="5"/>
      <c r="D842" s="5"/>
      <c r="E842" s="5"/>
      <c r="F842" s="5"/>
      <c r="G842" s="6" t="s">
        <v>2</v>
      </c>
      <c r="H842" s="83" t="str">
        <f>H802</f>
        <v>Bendahara Pengeluaran Pembantu Balai Pengkajian dan Pengembangan Pertanian Terpadu (BP3T) Provinsi Kalimantan Selatan.</v>
      </c>
      <c r="I842" s="111"/>
      <c r="J842" s="111"/>
      <c r="K842" s="111"/>
      <c r="L842" s="111"/>
      <c r="M842" s="111"/>
      <c r="N842" s="111"/>
      <c r="O842" s="111"/>
      <c r="P842" s="111"/>
      <c r="Q842" s="111"/>
      <c r="R842" s="111"/>
      <c r="S842" s="111"/>
      <c r="T842" s="111"/>
      <c r="U842" s="111"/>
      <c r="V842" s="111"/>
      <c r="W842" s="111"/>
    </row>
    <row r="843" spans="1:23" x14ac:dyDescent="0.2">
      <c r="A843" s="5"/>
      <c r="B843" s="5"/>
      <c r="C843" s="5"/>
      <c r="D843" s="5"/>
      <c r="E843" s="5"/>
      <c r="F843" s="5"/>
      <c r="G843" s="5"/>
      <c r="H843" s="111"/>
      <c r="I843" s="111"/>
      <c r="J843" s="111"/>
      <c r="K843" s="111"/>
      <c r="L843" s="111"/>
      <c r="M843" s="111"/>
      <c r="N843" s="111"/>
      <c r="O843" s="111"/>
      <c r="P843" s="111"/>
      <c r="Q843" s="111"/>
      <c r="R843" s="111"/>
      <c r="S843" s="111"/>
      <c r="T843" s="111"/>
      <c r="U843" s="111"/>
      <c r="V843" s="111"/>
      <c r="W843" s="111"/>
    </row>
    <row r="844" spans="1:23" x14ac:dyDescent="0.2">
      <c r="A844" s="5"/>
      <c r="B844" s="5"/>
      <c r="C844" s="5"/>
      <c r="D844" s="5"/>
      <c r="E844" s="5"/>
      <c r="F844" s="5"/>
      <c r="G844" s="5"/>
    </row>
    <row r="845" spans="1:23" x14ac:dyDescent="0.2">
      <c r="A845" s="5" t="s">
        <v>8</v>
      </c>
      <c r="B845" s="5"/>
      <c r="C845" s="5"/>
      <c r="D845" s="5"/>
      <c r="E845" s="5"/>
      <c r="F845" s="5"/>
      <c r="G845" s="6" t="s">
        <v>2</v>
      </c>
      <c r="H845" s="77" t="str">
        <f>H805</f>
        <v>===== ENAM RATUS LIMA PULUH RIBU RUPIAH =====</v>
      </c>
      <c r="I845" s="77"/>
      <c r="J845" s="77"/>
      <c r="K845" s="77"/>
      <c r="L845" s="77"/>
      <c r="M845" s="77"/>
      <c r="N845" s="77"/>
      <c r="O845" s="77"/>
      <c r="P845" s="77"/>
      <c r="Q845" s="77"/>
      <c r="R845" s="77"/>
      <c r="S845" s="77"/>
      <c r="T845" s="77"/>
      <c r="U845" s="77"/>
      <c r="V845" s="77"/>
      <c r="W845" s="77"/>
    </row>
    <row r="846" spans="1:23" x14ac:dyDescent="0.2">
      <c r="A846" s="5"/>
      <c r="B846" s="5"/>
      <c r="C846" s="5"/>
      <c r="D846" s="5"/>
      <c r="E846" s="5"/>
      <c r="F846" s="5"/>
      <c r="G846" s="5"/>
    </row>
    <row r="847" spans="1:23" x14ac:dyDescent="0.2">
      <c r="A847" s="5" t="s">
        <v>9</v>
      </c>
      <c r="B847" s="5"/>
      <c r="C847" s="5"/>
      <c r="D847" s="5"/>
      <c r="E847" s="5"/>
      <c r="F847" s="5"/>
      <c r="G847" s="6" t="s">
        <v>2</v>
      </c>
      <c r="H847" s="83" t="str">
        <f>H807</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I847" s="83"/>
      <c r="J847" s="83"/>
      <c r="K847" s="83"/>
      <c r="L847" s="83"/>
      <c r="M847" s="83"/>
      <c r="N847" s="83"/>
      <c r="O847" s="83"/>
      <c r="P847" s="83"/>
      <c r="Q847" s="83"/>
      <c r="R847" s="83"/>
      <c r="S847" s="83"/>
      <c r="T847" s="83"/>
      <c r="U847" s="83"/>
      <c r="V847" s="83"/>
      <c r="W847" s="83"/>
    </row>
    <row r="848" spans="1:23" x14ac:dyDescent="0.2">
      <c r="A848" s="5"/>
      <c r="B848" s="5"/>
      <c r="C848" s="5"/>
      <c r="D848" s="5"/>
      <c r="E848" s="5"/>
      <c r="F848" s="5"/>
      <c r="G848" s="6"/>
      <c r="H848" s="83"/>
      <c r="I848" s="83"/>
      <c r="J848" s="83"/>
      <c r="K848" s="83"/>
      <c r="L848" s="83"/>
      <c r="M848" s="83"/>
      <c r="N848" s="83"/>
      <c r="O848" s="83"/>
      <c r="P848" s="83"/>
      <c r="Q848" s="83"/>
      <c r="R848" s="83"/>
      <c r="S848" s="83"/>
      <c r="T848" s="83"/>
      <c r="U848" s="83"/>
      <c r="V848" s="83"/>
      <c r="W848" s="83"/>
    </row>
    <row r="849" spans="1:23" x14ac:dyDescent="0.2">
      <c r="A849" s="5"/>
      <c r="B849" s="5"/>
      <c r="C849" s="5"/>
      <c r="D849" s="5"/>
      <c r="E849" s="5"/>
      <c r="F849" s="5"/>
      <c r="G849" s="6"/>
      <c r="H849" s="83"/>
      <c r="I849" s="83"/>
      <c r="J849" s="83"/>
      <c r="K849" s="83"/>
      <c r="L849" s="83"/>
      <c r="M849" s="83"/>
      <c r="N849" s="83"/>
      <c r="O849" s="83"/>
      <c r="P849" s="83"/>
      <c r="Q849" s="83"/>
      <c r="R849" s="83"/>
      <c r="S849" s="83"/>
      <c r="T849" s="83"/>
      <c r="U849" s="83"/>
      <c r="V849" s="83"/>
      <c r="W849" s="83"/>
    </row>
    <row r="850" spans="1:23" x14ac:dyDescent="0.2">
      <c r="A850" s="5"/>
      <c r="B850" s="5"/>
      <c r="C850" s="5"/>
      <c r="D850" s="5"/>
      <c r="E850" s="5"/>
      <c r="F850" s="5"/>
      <c r="G850" s="6"/>
      <c r="H850" s="83"/>
      <c r="I850" s="83"/>
      <c r="J850" s="83"/>
      <c r="K850" s="83"/>
      <c r="L850" s="83"/>
      <c r="M850" s="83"/>
      <c r="N850" s="83"/>
      <c r="O850" s="83"/>
      <c r="P850" s="83"/>
      <c r="Q850" s="83"/>
      <c r="R850" s="83"/>
      <c r="S850" s="83"/>
      <c r="T850" s="83"/>
      <c r="U850" s="83"/>
      <c r="V850" s="83"/>
      <c r="W850" s="83"/>
    </row>
    <row r="851" spans="1:23" x14ac:dyDescent="0.2">
      <c r="H851" s="83"/>
      <c r="I851" s="83"/>
      <c r="J851" s="83"/>
      <c r="K851" s="83"/>
      <c r="L851" s="83"/>
      <c r="M851" s="83"/>
      <c r="N851" s="83"/>
      <c r="O851" s="83"/>
      <c r="P851" s="83"/>
      <c r="Q851" s="83"/>
      <c r="R851" s="83"/>
      <c r="S851" s="83"/>
      <c r="T851" s="83"/>
      <c r="U851" s="83"/>
      <c r="V851" s="83"/>
      <c r="W851" s="83"/>
    </row>
    <row r="852" spans="1:23" x14ac:dyDescent="0.2">
      <c r="H852" s="83"/>
      <c r="I852" s="83"/>
      <c r="J852" s="83"/>
      <c r="K852" s="83"/>
      <c r="L852" s="83"/>
      <c r="M852" s="83"/>
      <c r="N852" s="83"/>
      <c r="O852" s="83"/>
      <c r="P852" s="83"/>
      <c r="Q852" s="83"/>
      <c r="R852" s="83"/>
      <c r="S852" s="83"/>
      <c r="T852" s="83"/>
      <c r="U852" s="83"/>
      <c r="V852" s="83"/>
      <c r="W852" s="83"/>
    </row>
    <row r="853" spans="1:23" x14ac:dyDescent="0.2">
      <c r="H853" s="60" t="s">
        <v>51</v>
      </c>
      <c r="I853" s="37"/>
      <c r="J853" s="37"/>
      <c r="K853" s="61" t="s">
        <v>2</v>
      </c>
      <c r="L853" s="37" t="s">
        <v>11</v>
      </c>
      <c r="M853" s="112" t="e">
        <f>M813</f>
        <v>#REF!</v>
      </c>
      <c r="N853" s="71"/>
      <c r="O853" s="71"/>
      <c r="P853" s="60" t="s">
        <v>52</v>
      </c>
      <c r="Q853" s="14"/>
      <c r="R853" s="15"/>
      <c r="S853" s="16"/>
      <c r="T853" s="16"/>
      <c r="U853" s="16"/>
      <c r="V853" s="16"/>
      <c r="W853" s="37"/>
    </row>
    <row r="854" spans="1:23" x14ac:dyDescent="0.2">
      <c r="H854" s="60" t="s">
        <v>53</v>
      </c>
      <c r="I854" s="37"/>
      <c r="J854" s="37"/>
      <c r="K854" s="61" t="s">
        <v>2</v>
      </c>
      <c r="L854" s="37" t="s">
        <v>11</v>
      </c>
      <c r="M854" s="112" t="e">
        <f>M814</f>
        <v>#REF!</v>
      </c>
      <c r="N854" s="71"/>
      <c r="O854" s="71"/>
      <c r="P854" s="13"/>
      <c r="Q854" s="14"/>
      <c r="R854" s="15"/>
      <c r="S854" s="16"/>
      <c r="T854" s="16"/>
      <c r="U854" s="16"/>
      <c r="V854" s="16"/>
      <c r="W854" s="37"/>
    </row>
    <row r="855" spans="1:23" x14ac:dyDescent="0.2">
      <c r="H855" s="37"/>
      <c r="I855" s="37"/>
      <c r="J855" s="37"/>
      <c r="K855" s="37"/>
      <c r="L855" s="37"/>
      <c r="M855" s="37"/>
      <c r="N855" s="13"/>
      <c r="O855" s="13"/>
      <c r="P855" s="13"/>
      <c r="Q855" s="14"/>
      <c r="R855" s="15"/>
      <c r="S855" s="16"/>
      <c r="T855" s="16"/>
      <c r="U855" s="16"/>
      <c r="V855" s="16"/>
      <c r="W855" s="37"/>
    </row>
    <row r="856" spans="1:23" x14ac:dyDescent="0.2">
      <c r="A856" s="2" t="s">
        <v>10</v>
      </c>
      <c r="G856" s="32" t="s">
        <v>2</v>
      </c>
      <c r="H856" s="2" t="s">
        <v>11</v>
      </c>
      <c r="I856" s="84" t="e">
        <f>I816</f>
        <v>#REF!</v>
      </c>
      <c r="J856" s="84"/>
      <c r="K856" s="84"/>
      <c r="L856" s="84"/>
      <c r="M856" s="17"/>
      <c r="N856" s="17"/>
    </row>
    <row r="857" spans="1:23" x14ac:dyDescent="0.2">
      <c r="A857" s="2" t="s">
        <v>12</v>
      </c>
      <c r="G857" s="32" t="s">
        <v>2</v>
      </c>
      <c r="H857" s="2" t="s">
        <v>11</v>
      </c>
      <c r="I857" s="85">
        <v>0</v>
      </c>
      <c r="J857" s="85"/>
      <c r="K857" s="85"/>
      <c r="L857" s="85"/>
      <c r="M857" s="18"/>
      <c r="N857" s="18"/>
    </row>
    <row r="858" spans="1:23" x14ac:dyDescent="0.2">
      <c r="A858" s="2" t="s">
        <v>13</v>
      </c>
      <c r="G858" s="32" t="s">
        <v>2</v>
      </c>
      <c r="H858" s="2" t="s">
        <v>11</v>
      </c>
      <c r="I858" s="85">
        <f>I818</f>
        <v>0</v>
      </c>
      <c r="J858" s="85"/>
      <c r="K858" s="85"/>
      <c r="L858" s="85"/>
      <c r="M858" s="18"/>
      <c r="N858" s="18"/>
    </row>
    <row r="859" spans="1:23" x14ac:dyDescent="0.2">
      <c r="A859" s="2" t="s">
        <v>14</v>
      </c>
      <c r="G859" s="32" t="s">
        <v>2</v>
      </c>
      <c r="H859" s="2" t="s">
        <v>11</v>
      </c>
      <c r="I859" s="85">
        <v>0</v>
      </c>
      <c r="J859" s="85"/>
      <c r="K859" s="85"/>
      <c r="L859" s="85"/>
    </row>
    <row r="861" spans="1:23" x14ac:dyDescent="0.2">
      <c r="A861" s="5" t="s">
        <v>15</v>
      </c>
      <c r="B861" s="5"/>
      <c r="C861" s="5"/>
      <c r="D861" s="5"/>
      <c r="E861" s="5"/>
      <c r="F861" s="5"/>
      <c r="G861" s="6" t="s">
        <v>2</v>
      </c>
      <c r="H861" s="5" t="s">
        <v>11</v>
      </c>
      <c r="I861" s="86" t="e">
        <f>SUM(I856)</f>
        <v>#REF!</v>
      </c>
      <c r="J861" s="86"/>
      <c r="K861" s="86"/>
      <c r="L861" s="86"/>
      <c r="M861" s="17"/>
      <c r="N861" s="17"/>
    </row>
    <row r="862" spans="1:23" x14ac:dyDescent="0.2">
      <c r="G862" s="32"/>
      <c r="H862" s="32"/>
      <c r="J862" s="38"/>
      <c r="K862" s="38"/>
      <c r="L862" s="38"/>
      <c r="M862" s="38"/>
      <c r="N862" s="38"/>
    </row>
    <row r="863" spans="1:23" x14ac:dyDescent="0.2">
      <c r="I863" s="67" t="s">
        <v>16</v>
      </c>
      <c r="J863" s="67"/>
      <c r="K863" s="67"/>
      <c r="L863" s="67"/>
      <c r="M863" s="67"/>
      <c r="N863" s="67"/>
      <c r="O863" s="67"/>
      <c r="P863" s="67"/>
      <c r="Q863" s="67"/>
      <c r="R863" s="68" t="str">
        <f>R823</f>
        <v>Tambang Ulang,  27  Oktober  2011.</v>
      </c>
      <c r="S863" s="68"/>
      <c r="T863" s="68"/>
      <c r="U863" s="68"/>
      <c r="V863" s="68"/>
      <c r="W863" s="68"/>
    </row>
    <row r="864" spans="1:23" x14ac:dyDescent="0.2">
      <c r="A864" s="67" t="s">
        <v>18</v>
      </c>
      <c r="B864" s="67"/>
      <c r="C864" s="67"/>
      <c r="D864" s="67"/>
      <c r="E864" s="67"/>
      <c r="F864" s="67"/>
      <c r="G864" s="67"/>
      <c r="H864" s="32"/>
      <c r="I864" s="68" t="s">
        <v>19</v>
      </c>
      <c r="J864" s="68"/>
      <c r="K864" s="68"/>
      <c r="L864" s="68"/>
      <c r="M864" s="68"/>
      <c r="N864" s="68"/>
      <c r="O864" s="68"/>
      <c r="P864" s="68"/>
      <c r="Q864" s="68"/>
    </row>
    <row r="865" spans="1:23" x14ac:dyDescent="0.2">
      <c r="A865" s="67" t="s">
        <v>20</v>
      </c>
      <c r="B865" s="67"/>
      <c r="C865" s="67"/>
      <c r="D865" s="67"/>
      <c r="E865" s="67"/>
      <c r="F865" s="67"/>
      <c r="G865" s="67"/>
      <c r="H865" s="32"/>
      <c r="I865" s="67" t="s">
        <v>21</v>
      </c>
      <c r="J865" s="67"/>
      <c r="K865" s="67"/>
      <c r="L865" s="67"/>
      <c r="M865" s="67"/>
      <c r="N865" s="67"/>
      <c r="O865" s="67"/>
      <c r="P865" s="67"/>
      <c r="Q865" s="67"/>
      <c r="R865" s="67" t="s">
        <v>22</v>
      </c>
      <c r="S865" s="67"/>
      <c r="T865" s="67"/>
      <c r="U865" s="67"/>
      <c r="V865" s="67"/>
      <c r="W865" s="67"/>
    </row>
    <row r="870" spans="1:23" x14ac:dyDescent="0.2">
      <c r="A870" s="93" t="str">
        <f>A830</f>
        <v>Ir. HUSIN NAFARIN, MS</v>
      </c>
      <c r="B870" s="93"/>
      <c r="C870" s="93"/>
      <c r="D870" s="93"/>
      <c r="E870" s="93"/>
      <c r="F870" s="93"/>
      <c r="G870" s="93"/>
      <c r="H870" s="52"/>
      <c r="I870" s="93" t="str">
        <f>I830</f>
        <v>JAPATAR SIMATUPANG, A.Md</v>
      </c>
      <c r="J870" s="93"/>
      <c r="K870" s="93"/>
      <c r="L870" s="93"/>
      <c r="M870" s="93"/>
      <c r="N870" s="93"/>
      <c r="O870" s="93"/>
      <c r="P870" s="93"/>
      <c r="Q870" s="93"/>
      <c r="R870" s="93" t="str">
        <f>R830</f>
        <v>JAPATAR SIMATUPANG, A.Md</v>
      </c>
      <c r="S870" s="93"/>
      <c r="T870" s="93"/>
      <c r="U870" s="93"/>
      <c r="V870" s="93"/>
      <c r="W870" s="93"/>
    </row>
    <row r="871" spans="1:23" x14ac:dyDescent="0.2">
      <c r="A871" s="67" t="s">
        <v>34</v>
      </c>
      <c r="B871" s="67"/>
      <c r="C871" s="67"/>
      <c r="D871" s="67"/>
      <c r="E871" s="67"/>
      <c r="F871" s="67"/>
      <c r="G871" s="67"/>
      <c r="H871" s="32"/>
      <c r="I871" s="67" t="s">
        <v>35</v>
      </c>
      <c r="J871" s="67"/>
      <c r="K871" s="67"/>
      <c r="L871" s="67"/>
      <c r="M871" s="67"/>
      <c r="N871" s="67"/>
      <c r="O871" s="67"/>
      <c r="P871" s="67"/>
      <c r="Q871" s="67"/>
      <c r="R871" s="67" t="str">
        <f>R831</f>
        <v>NIP. 19581218 199102 1 001</v>
      </c>
      <c r="S871" s="67"/>
      <c r="T871" s="67"/>
      <c r="U871" s="67"/>
      <c r="V871" s="67"/>
      <c r="W871" s="67"/>
    </row>
    <row r="877" spans="1:23" x14ac:dyDescent="0.2">
      <c r="A877" s="2" t="s">
        <v>0</v>
      </c>
      <c r="E877" s="2" t="s">
        <v>24</v>
      </c>
      <c r="Q877" s="2" t="s">
        <v>1</v>
      </c>
      <c r="S877" s="2" t="s">
        <v>2</v>
      </c>
    </row>
    <row r="878" spans="1:23" x14ac:dyDescent="0.2">
      <c r="A878" s="2" t="s">
        <v>3</v>
      </c>
      <c r="E878" s="2" t="s">
        <v>37</v>
      </c>
      <c r="G878" s="12"/>
      <c r="Q878" s="2" t="s">
        <v>4</v>
      </c>
      <c r="S878" s="2" t="s">
        <v>2</v>
      </c>
    </row>
    <row r="881" spans="1:23" ht="18.75" x14ac:dyDescent="0.3">
      <c r="A881" s="70" t="s">
        <v>5</v>
      </c>
      <c r="B881" s="70"/>
      <c r="C881" s="70"/>
      <c r="D881" s="70"/>
      <c r="E881" s="70"/>
      <c r="F881" s="70"/>
      <c r="G881" s="70"/>
      <c r="H881" s="70"/>
      <c r="I881" s="70"/>
      <c r="J881" s="70"/>
      <c r="K881" s="70"/>
      <c r="L881" s="70"/>
      <c r="M881" s="70"/>
      <c r="N881" s="70"/>
      <c r="O881" s="70"/>
      <c r="P881" s="70"/>
      <c r="Q881" s="70"/>
      <c r="R881" s="70"/>
      <c r="S881" s="70"/>
      <c r="T881" s="70"/>
      <c r="U881" s="70"/>
      <c r="V881" s="70"/>
      <c r="W881" s="70"/>
    </row>
    <row r="883" spans="1:23" x14ac:dyDescent="0.2">
      <c r="A883" s="5" t="s">
        <v>6</v>
      </c>
      <c r="B883" s="5"/>
      <c r="C883" s="5"/>
      <c r="D883" s="5"/>
      <c r="E883" s="5"/>
      <c r="F883" s="5"/>
      <c r="G883" s="6" t="s">
        <v>2</v>
      </c>
      <c r="H883" s="83" t="s">
        <v>61</v>
      </c>
      <c r="I883" s="111"/>
      <c r="J883" s="111"/>
      <c r="K883" s="111"/>
      <c r="L883" s="111"/>
      <c r="M883" s="111"/>
      <c r="N883" s="111"/>
      <c r="O883" s="111"/>
      <c r="P883" s="111"/>
      <c r="Q883" s="111"/>
      <c r="R883" s="111"/>
      <c r="S883" s="111"/>
      <c r="T883" s="111"/>
      <c r="U883" s="111"/>
      <c r="V883" s="111"/>
      <c r="W883" s="111"/>
    </row>
    <row r="884" spans="1:23" x14ac:dyDescent="0.2">
      <c r="A884" s="5"/>
      <c r="B884" s="5"/>
      <c r="C884" s="5"/>
      <c r="D884" s="5"/>
      <c r="E884" s="5"/>
      <c r="F884" s="5"/>
      <c r="G884" s="5"/>
      <c r="H884" s="111"/>
      <c r="I884" s="111"/>
      <c r="J884" s="111"/>
      <c r="K884" s="111"/>
      <c r="L884" s="111"/>
      <c r="M884" s="111"/>
      <c r="N884" s="111"/>
      <c r="O884" s="111"/>
      <c r="P884" s="111"/>
      <c r="Q884" s="111"/>
      <c r="R884" s="111"/>
      <c r="S884" s="111"/>
      <c r="T884" s="111"/>
      <c r="U884" s="111"/>
      <c r="V884" s="111"/>
      <c r="W884" s="111"/>
    </row>
    <row r="885" spans="1:23" x14ac:dyDescent="0.2">
      <c r="A885" s="5"/>
      <c r="B885" s="5"/>
      <c r="C885" s="5"/>
      <c r="D885" s="5"/>
      <c r="E885" s="5"/>
      <c r="F885" s="5"/>
      <c r="G885" s="5"/>
    </row>
    <row r="886" spans="1:23" x14ac:dyDescent="0.2">
      <c r="A886" s="5" t="s">
        <v>8</v>
      </c>
      <c r="B886" s="5"/>
      <c r="C886" s="5"/>
      <c r="D886" s="5"/>
      <c r="E886" s="5"/>
      <c r="F886" s="5"/>
      <c r="G886" s="6" t="s">
        <v>2</v>
      </c>
      <c r="H886" s="77" t="s">
        <v>70</v>
      </c>
      <c r="I886" s="77"/>
      <c r="J886" s="77"/>
      <c r="K886" s="77"/>
      <c r="L886" s="77"/>
      <c r="M886" s="77"/>
      <c r="N886" s="77"/>
      <c r="O886" s="77"/>
      <c r="P886" s="77"/>
      <c r="Q886" s="77"/>
      <c r="R886" s="77"/>
      <c r="S886" s="77"/>
      <c r="T886" s="77"/>
      <c r="U886" s="77"/>
      <c r="V886" s="77"/>
      <c r="W886" s="77"/>
    </row>
    <row r="887" spans="1:23" x14ac:dyDescent="0.2">
      <c r="A887" s="5"/>
      <c r="B887" s="5"/>
      <c r="C887" s="5"/>
      <c r="D887" s="5"/>
      <c r="E887" s="5"/>
      <c r="F887" s="5"/>
      <c r="G887" s="5"/>
    </row>
    <row r="888" spans="1:23" x14ac:dyDescent="0.2">
      <c r="A888" s="5" t="s">
        <v>9</v>
      </c>
      <c r="B888" s="5"/>
      <c r="C888" s="5"/>
      <c r="D888" s="5"/>
      <c r="E888" s="5"/>
      <c r="F888" s="5"/>
      <c r="G888" s="6" t="s">
        <v>2</v>
      </c>
      <c r="H888" s="83" t="s">
        <v>71</v>
      </c>
      <c r="I888" s="83"/>
      <c r="J888" s="83"/>
      <c r="K888" s="83"/>
      <c r="L888" s="83"/>
      <c r="M888" s="83"/>
      <c r="N888" s="83"/>
      <c r="O888" s="83"/>
      <c r="P888" s="83"/>
      <c r="Q888" s="83"/>
      <c r="R888" s="83"/>
      <c r="S888" s="83"/>
      <c r="T888" s="83"/>
      <c r="U888" s="83"/>
      <c r="V888" s="83"/>
      <c r="W888" s="83"/>
    </row>
    <row r="889" spans="1:23" x14ac:dyDescent="0.2">
      <c r="A889" s="5"/>
      <c r="B889" s="5"/>
      <c r="C889" s="5"/>
      <c r="D889" s="5"/>
      <c r="E889" s="5"/>
      <c r="F889" s="5"/>
      <c r="G889" s="6"/>
      <c r="H889" s="83"/>
      <c r="I889" s="83"/>
      <c r="J889" s="83"/>
      <c r="K889" s="83"/>
      <c r="L889" s="83"/>
      <c r="M889" s="83"/>
      <c r="N889" s="83"/>
      <c r="O889" s="83"/>
      <c r="P889" s="83"/>
      <c r="Q889" s="83"/>
      <c r="R889" s="83"/>
      <c r="S889" s="83"/>
      <c r="T889" s="83"/>
      <c r="U889" s="83"/>
      <c r="V889" s="83"/>
      <c r="W889" s="83"/>
    </row>
    <row r="890" spans="1:23" x14ac:dyDescent="0.2">
      <c r="A890" s="5"/>
      <c r="B890" s="5"/>
      <c r="C890" s="5"/>
      <c r="D890" s="5"/>
      <c r="E890" s="5"/>
      <c r="F890" s="5"/>
      <c r="G890" s="6"/>
      <c r="H890" s="83"/>
      <c r="I890" s="83"/>
      <c r="J890" s="83"/>
      <c r="K890" s="83"/>
      <c r="L890" s="83"/>
      <c r="M890" s="83"/>
      <c r="N890" s="83"/>
      <c r="O890" s="83"/>
      <c r="P890" s="83"/>
      <c r="Q890" s="83"/>
      <c r="R890" s="83"/>
      <c r="S890" s="83"/>
      <c r="T890" s="83"/>
      <c r="U890" s="83"/>
      <c r="V890" s="83"/>
      <c r="W890" s="83"/>
    </row>
    <row r="891" spans="1:23" x14ac:dyDescent="0.2">
      <c r="H891" s="83"/>
      <c r="I891" s="83"/>
      <c r="J891" s="83"/>
      <c r="K891" s="83"/>
      <c r="L891" s="83"/>
      <c r="M891" s="83"/>
      <c r="N891" s="83"/>
      <c r="O891" s="83"/>
      <c r="P891" s="83"/>
      <c r="Q891" s="83"/>
      <c r="R891" s="83"/>
      <c r="S891" s="83"/>
      <c r="T891" s="83"/>
      <c r="U891" s="83"/>
      <c r="V891" s="83"/>
      <c r="W891" s="83"/>
    </row>
    <row r="892" spans="1:23" x14ac:dyDescent="0.2">
      <c r="H892" s="83"/>
      <c r="I892" s="83"/>
      <c r="J892" s="83"/>
      <c r="K892" s="83"/>
      <c r="L892" s="83"/>
      <c r="M892" s="83"/>
      <c r="N892" s="83"/>
      <c r="O892" s="83"/>
      <c r="P892" s="83"/>
      <c r="Q892" s="83"/>
      <c r="R892" s="83"/>
      <c r="S892" s="83"/>
      <c r="T892" s="83"/>
      <c r="U892" s="83"/>
      <c r="V892" s="83"/>
      <c r="W892" s="83"/>
    </row>
    <row r="893" spans="1:23" ht="3" customHeight="1" x14ac:dyDescent="0.2">
      <c r="H893" s="83"/>
      <c r="I893" s="83"/>
      <c r="J893" s="83"/>
      <c r="K893" s="83"/>
      <c r="L893" s="83"/>
      <c r="M893" s="83"/>
      <c r="N893" s="83"/>
      <c r="O893" s="83"/>
      <c r="P893" s="83"/>
      <c r="Q893" s="83"/>
      <c r="R893" s="83"/>
      <c r="S893" s="83"/>
      <c r="T893" s="83"/>
      <c r="U893" s="83"/>
      <c r="V893" s="83"/>
      <c r="W893" s="83"/>
    </row>
    <row r="894" spans="1:23" x14ac:dyDescent="0.2">
      <c r="H894" s="37"/>
      <c r="I894" s="37"/>
      <c r="J894" s="37"/>
      <c r="K894" s="37"/>
      <c r="L894" s="37"/>
      <c r="M894" s="37"/>
      <c r="N894" s="13"/>
      <c r="O894" s="13"/>
      <c r="P894" s="13"/>
      <c r="Q894" s="14"/>
      <c r="R894" s="15"/>
      <c r="S894" s="16"/>
      <c r="T894" s="16"/>
      <c r="U894" s="16"/>
      <c r="V894" s="16"/>
      <c r="W894" s="37"/>
    </row>
    <row r="895" spans="1:23" x14ac:dyDescent="0.2">
      <c r="A895" s="2" t="s">
        <v>10</v>
      </c>
      <c r="G895" s="32" t="s">
        <v>2</v>
      </c>
      <c r="H895" s="2" t="s">
        <v>11</v>
      </c>
      <c r="I895" s="84">
        <f>+(200000*3)</f>
        <v>600000</v>
      </c>
      <c r="J895" s="84"/>
      <c r="K895" s="84"/>
      <c r="L895" s="84"/>
      <c r="M895" s="17"/>
      <c r="N895" s="17"/>
    </row>
    <row r="896" spans="1:23" x14ac:dyDescent="0.2">
      <c r="A896" s="2" t="s">
        <v>12</v>
      </c>
      <c r="G896" s="32" t="s">
        <v>2</v>
      </c>
      <c r="H896" s="59" t="s">
        <v>11</v>
      </c>
      <c r="I896" s="113">
        <v>0</v>
      </c>
      <c r="J896" s="113"/>
      <c r="K896" s="113"/>
      <c r="L896" s="113"/>
      <c r="M896" s="18"/>
      <c r="N896" s="18"/>
    </row>
    <row r="897" spans="1:23" x14ac:dyDescent="0.2">
      <c r="A897" s="2" t="s">
        <v>13</v>
      </c>
      <c r="G897" s="32" t="s">
        <v>2</v>
      </c>
      <c r="H897" s="2" t="s">
        <v>11</v>
      </c>
      <c r="I897" s="114">
        <v>0</v>
      </c>
      <c r="J897" s="114"/>
      <c r="K897" s="114"/>
      <c r="L897" s="114"/>
      <c r="M897" s="18"/>
      <c r="N897" s="18"/>
    </row>
    <row r="898" spans="1:23" x14ac:dyDescent="0.2">
      <c r="A898" s="2" t="s">
        <v>14</v>
      </c>
      <c r="G898" s="32" t="s">
        <v>2</v>
      </c>
      <c r="H898" s="59" t="s">
        <v>11</v>
      </c>
      <c r="I898" s="115">
        <v>0</v>
      </c>
      <c r="J898" s="115"/>
      <c r="K898" s="115"/>
      <c r="L898" s="115"/>
    </row>
    <row r="900" spans="1:23" x14ac:dyDescent="0.2">
      <c r="A900" s="5" t="s">
        <v>15</v>
      </c>
      <c r="B900" s="5"/>
      <c r="C900" s="5"/>
      <c r="D900" s="5"/>
      <c r="E900" s="5"/>
      <c r="F900" s="5"/>
      <c r="G900" s="6" t="s">
        <v>2</v>
      </c>
      <c r="H900" s="5" t="s">
        <v>11</v>
      </c>
      <c r="I900" s="86">
        <f>SUM(I895)</f>
        <v>600000</v>
      </c>
      <c r="J900" s="86"/>
      <c r="K900" s="86"/>
      <c r="L900" s="86"/>
      <c r="M900" s="17"/>
      <c r="N900" s="17"/>
    </row>
    <row r="901" spans="1:23" x14ac:dyDescent="0.2">
      <c r="G901" s="32"/>
      <c r="H901" s="32"/>
      <c r="J901" s="38"/>
      <c r="K901" s="38"/>
      <c r="L901" s="38"/>
      <c r="M901" s="38"/>
      <c r="N901" s="38"/>
    </row>
    <row r="902" spans="1:23" x14ac:dyDescent="0.2">
      <c r="I902" s="67" t="s">
        <v>16</v>
      </c>
      <c r="J902" s="67"/>
      <c r="K902" s="67"/>
      <c r="L902" s="67"/>
      <c r="M902" s="67"/>
      <c r="N902" s="67"/>
      <c r="O902" s="67"/>
      <c r="P902" s="67"/>
      <c r="Q902" s="67"/>
      <c r="R902" s="43" t="s">
        <v>69</v>
      </c>
      <c r="S902" s="43"/>
      <c r="T902" s="43"/>
      <c r="U902" s="43"/>
      <c r="V902" s="43"/>
      <c r="W902" s="43"/>
    </row>
    <row r="903" spans="1:23" x14ac:dyDescent="0.2">
      <c r="A903" s="67" t="s">
        <v>18</v>
      </c>
      <c r="B903" s="67"/>
      <c r="C903" s="67"/>
      <c r="D903" s="67"/>
      <c r="E903" s="67"/>
      <c r="F903" s="67"/>
      <c r="G903" s="67"/>
      <c r="H903" s="32"/>
      <c r="I903" s="2" t="s">
        <v>30</v>
      </c>
      <c r="R903" s="43"/>
      <c r="S903" s="43"/>
      <c r="T903" s="43"/>
      <c r="U903" s="43"/>
      <c r="V903" s="43"/>
      <c r="W903" s="43"/>
    </row>
    <row r="904" spans="1:23" x14ac:dyDescent="0.2">
      <c r="A904" s="67" t="s">
        <v>20</v>
      </c>
      <c r="B904" s="67"/>
      <c r="C904" s="67"/>
      <c r="D904" s="67"/>
      <c r="E904" s="67"/>
      <c r="F904" s="67"/>
      <c r="G904" s="67"/>
      <c r="H904" s="32"/>
      <c r="I904" s="43" t="s">
        <v>21</v>
      </c>
      <c r="J904" s="43"/>
      <c r="K904" s="43"/>
      <c r="L904" s="43"/>
      <c r="M904" s="43"/>
      <c r="N904" s="43"/>
      <c r="O904" s="43"/>
      <c r="P904" s="43"/>
      <c r="R904" s="43" t="s">
        <v>22</v>
      </c>
      <c r="S904" s="43"/>
      <c r="T904" s="43"/>
      <c r="U904" s="43"/>
      <c r="V904" s="43"/>
      <c r="W904" s="43"/>
    </row>
    <row r="909" spans="1:23" x14ac:dyDescent="0.2">
      <c r="A909" s="93" t="s">
        <v>31</v>
      </c>
      <c r="B909" s="93"/>
      <c r="C909" s="93"/>
      <c r="D909" s="93"/>
      <c r="E909" s="93"/>
      <c r="F909" s="93"/>
      <c r="G909" s="93"/>
      <c r="H909" s="52"/>
      <c r="I909" s="11" t="s">
        <v>32</v>
      </c>
      <c r="J909" s="11"/>
      <c r="K909" s="11"/>
      <c r="L909" s="11"/>
      <c r="M909" s="11"/>
      <c r="N909" s="11"/>
      <c r="O909" s="11"/>
      <c r="P909" s="11"/>
      <c r="Q909" s="45"/>
      <c r="R909" s="93" t="s">
        <v>65</v>
      </c>
      <c r="S909" s="93"/>
      <c r="T909" s="93"/>
      <c r="U909" s="93"/>
      <c r="V909" s="93"/>
      <c r="W909" s="93"/>
    </row>
    <row r="910" spans="1:23" x14ac:dyDescent="0.2">
      <c r="A910" s="67" t="s">
        <v>34</v>
      </c>
      <c r="B910" s="67"/>
      <c r="C910" s="67"/>
      <c r="D910" s="67"/>
      <c r="E910" s="67"/>
      <c r="F910" s="67"/>
      <c r="G910" s="67"/>
      <c r="H910" s="32"/>
      <c r="I910" s="43" t="s">
        <v>35</v>
      </c>
      <c r="J910" s="43"/>
      <c r="K910" s="43"/>
      <c r="L910" s="43"/>
      <c r="M910" s="43"/>
      <c r="N910" s="43"/>
      <c r="O910" s="43"/>
      <c r="P910" s="43"/>
      <c r="R910" s="67" t="s">
        <v>66</v>
      </c>
      <c r="S910" s="67"/>
      <c r="T910" s="67"/>
      <c r="U910" s="67"/>
      <c r="V910" s="67"/>
      <c r="W910" s="67"/>
    </row>
    <row r="917" spans="1:23" x14ac:dyDescent="0.2">
      <c r="A917" s="2" t="s">
        <v>0</v>
      </c>
      <c r="E917" s="2" t="s">
        <v>24</v>
      </c>
      <c r="Q917" s="2" t="s">
        <v>1</v>
      </c>
      <c r="S917" s="2" t="s">
        <v>2</v>
      </c>
    </row>
    <row r="918" spans="1:23" x14ac:dyDescent="0.2">
      <c r="A918" s="2" t="s">
        <v>3</v>
      </c>
      <c r="E918" s="2" t="str">
        <f>E878</f>
        <v>:  2011</v>
      </c>
      <c r="G918" s="12"/>
      <c r="Q918" s="2" t="s">
        <v>4</v>
      </c>
      <c r="S918" s="2" t="s">
        <v>2</v>
      </c>
    </row>
    <row r="921" spans="1:23" ht="18.75" x14ac:dyDescent="0.3">
      <c r="A921" s="70" t="s">
        <v>5</v>
      </c>
      <c r="B921" s="70"/>
      <c r="C921" s="70"/>
      <c r="D921" s="70"/>
      <c r="E921" s="70"/>
      <c r="F921" s="70"/>
      <c r="G921" s="70"/>
      <c r="H921" s="70"/>
      <c r="I921" s="70"/>
      <c r="J921" s="70"/>
      <c r="K921" s="70"/>
      <c r="L921" s="70"/>
      <c r="M921" s="70"/>
      <c r="N921" s="70"/>
      <c r="O921" s="70"/>
      <c r="P921" s="70"/>
      <c r="Q921" s="70"/>
      <c r="R921" s="70"/>
      <c r="S921" s="70"/>
      <c r="T921" s="70"/>
      <c r="U921" s="70"/>
      <c r="V921" s="70"/>
      <c r="W921" s="70"/>
    </row>
    <row r="923" spans="1:23" x14ac:dyDescent="0.2">
      <c r="A923" s="5" t="s">
        <v>6</v>
      </c>
      <c r="B923" s="5"/>
      <c r="C923" s="5"/>
      <c r="D923" s="5"/>
      <c r="E923" s="5"/>
      <c r="F923" s="5"/>
      <c r="G923" s="6" t="s">
        <v>2</v>
      </c>
      <c r="H923" s="83" t="str">
        <f>H883</f>
        <v>Bendahara Pengeluaran Pembantu Balai Pengkajian dan Pengembangan Pertanian Terpadu (BP3T) Provinsi Kalimantan Selatan.</v>
      </c>
      <c r="I923" s="111"/>
      <c r="J923" s="111"/>
      <c r="K923" s="111"/>
      <c r="L923" s="111"/>
      <c r="M923" s="111"/>
      <c r="N923" s="111"/>
      <c r="O923" s="111"/>
      <c r="P923" s="111"/>
      <c r="Q923" s="111"/>
      <c r="R923" s="111"/>
      <c r="S923" s="111"/>
      <c r="T923" s="111"/>
      <c r="U923" s="111"/>
      <c r="V923" s="111"/>
      <c r="W923" s="111"/>
    </row>
    <row r="924" spans="1:23" x14ac:dyDescent="0.2">
      <c r="A924" s="5"/>
      <c r="B924" s="5"/>
      <c r="C924" s="5"/>
      <c r="D924" s="5"/>
      <c r="E924" s="5"/>
      <c r="F924" s="5"/>
      <c r="G924" s="5"/>
      <c r="H924" s="111"/>
      <c r="I924" s="111"/>
      <c r="J924" s="111"/>
      <c r="K924" s="111"/>
      <c r="L924" s="111"/>
      <c r="M924" s="111"/>
      <c r="N924" s="111"/>
      <c r="O924" s="111"/>
      <c r="P924" s="111"/>
      <c r="Q924" s="111"/>
      <c r="R924" s="111"/>
      <c r="S924" s="111"/>
      <c r="T924" s="111"/>
      <c r="U924" s="111"/>
      <c r="V924" s="111"/>
      <c r="W924" s="111"/>
    </row>
    <row r="925" spans="1:23" x14ac:dyDescent="0.2">
      <c r="A925" s="5"/>
      <c r="B925" s="5"/>
      <c r="C925" s="5"/>
      <c r="D925" s="5"/>
      <c r="E925" s="5"/>
      <c r="F925" s="5"/>
      <c r="G925" s="5"/>
    </row>
    <row r="926" spans="1:23" x14ac:dyDescent="0.2">
      <c r="A926" s="5" t="s">
        <v>8</v>
      </c>
      <c r="B926" s="5"/>
      <c r="C926" s="5"/>
      <c r="D926" s="5"/>
      <c r="E926" s="5"/>
      <c r="F926" s="5"/>
      <c r="G926" s="6" t="s">
        <v>2</v>
      </c>
      <c r="H926" s="77" t="str">
        <f>H886</f>
        <v>===== ENAM RATUS RIBU RUPIAH =====</v>
      </c>
      <c r="I926" s="77"/>
      <c r="J926" s="77"/>
      <c r="K926" s="77"/>
      <c r="L926" s="77"/>
      <c r="M926" s="77"/>
      <c r="N926" s="77"/>
      <c r="O926" s="77"/>
      <c r="P926" s="77"/>
      <c r="Q926" s="77"/>
      <c r="R926" s="77"/>
      <c r="S926" s="77"/>
      <c r="T926" s="77"/>
      <c r="U926" s="77"/>
      <c r="V926" s="77"/>
      <c r="W926" s="77"/>
    </row>
    <row r="927" spans="1:23" x14ac:dyDescent="0.2">
      <c r="A927" s="5"/>
      <c r="B927" s="5"/>
      <c r="C927" s="5"/>
      <c r="D927" s="5"/>
      <c r="E927" s="5"/>
      <c r="F927" s="5"/>
      <c r="G927" s="5"/>
    </row>
    <row r="928" spans="1:23" x14ac:dyDescent="0.2">
      <c r="A928" s="5" t="s">
        <v>9</v>
      </c>
      <c r="B928" s="5"/>
      <c r="C928" s="5"/>
      <c r="D928" s="5"/>
      <c r="E928" s="5"/>
      <c r="F928" s="5"/>
      <c r="G928" s="6" t="s">
        <v>2</v>
      </c>
      <c r="H928" s="83" t="str">
        <f>H888</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I928" s="83"/>
      <c r="J928" s="83"/>
      <c r="K928" s="83"/>
      <c r="L928" s="83"/>
      <c r="M928" s="83"/>
      <c r="N928" s="83"/>
      <c r="O928" s="83"/>
      <c r="P928" s="83"/>
      <c r="Q928" s="83"/>
      <c r="R928" s="83"/>
      <c r="S928" s="83"/>
      <c r="T928" s="83"/>
      <c r="U928" s="83"/>
      <c r="V928" s="83"/>
      <c r="W928" s="83"/>
    </row>
    <row r="929" spans="1:23" x14ac:dyDescent="0.2">
      <c r="A929" s="5"/>
      <c r="B929" s="5"/>
      <c r="C929" s="5"/>
      <c r="D929" s="5"/>
      <c r="E929" s="5"/>
      <c r="F929" s="5"/>
      <c r="G929" s="6"/>
      <c r="H929" s="83"/>
      <c r="I929" s="83"/>
      <c r="J929" s="83"/>
      <c r="K929" s="83"/>
      <c r="L929" s="83"/>
      <c r="M929" s="83"/>
      <c r="N929" s="83"/>
      <c r="O929" s="83"/>
      <c r="P929" s="83"/>
      <c r="Q929" s="83"/>
      <c r="R929" s="83"/>
      <c r="S929" s="83"/>
      <c r="T929" s="83"/>
      <c r="U929" s="83"/>
      <c r="V929" s="83"/>
      <c r="W929" s="83"/>
    </row>
    <row r="930" spans="1:23" x14ac:dyDescent="0.2">
      <c r="A930" s="5"/>
      <c r="B930" s="5"/>
      <c r="C930" s="5"/>
      <c r="D930" s="5"/>
      <c r="E930" s="5"/>
      <c r="F930" s="5"/>
      <c r="G930" s="6"/>
      <c r="H930" s="83"/>
      <c r="I930" s="83"/>
      <c r="J930" s="83"/>
      <c r="K930" s="83"/>
      <c r="L930" s="83"/>
      <c r="M930" s="83"/>
      <c r="N930" s="83"/>
      <c r="O930" s="83"/>
      <c r="P930" s="83"/>
      <c r="Q930" s="83"/>
      <c r="R930" s="83"/>
      <c r="S930" s="83"/>
      <c r="T930" s="83"/>
      <c r="U930" s="83"/>
      <c r="V930" s="83"/>
      <c r="W930" s="83"/>
    </row>
    <row r="931" spans="1:23" x14ac:dyDescent="0.2">
      <c r="A931" s="5"/>
      <c r="B931" s="5"/>
      <c r="C931" s="5"/>
      <c r="D931" s="5"/>
      <c r="E931" s="5"/>
      <c r="F931" s="5"/>
      <c r="G931" s="6"/>
      <c r="H931" s="83"/>
      <c r="I931" s="83"/>
      <c r="J931" s="83"/>
      <c r="K931" s="83"/>
      <c r="L931" s="83"/>
      <c r="M931" s="83"/>
      <c r="N931" s="83"/>
      <c r="O931" s="83"/>
      <c r="P931" s="83"/>
      <c r="Q931" s="83"/>
      <c r="R931" s="83"/>
      <c r="S931" s="83"/>
      <c r="T931" s="83"/>
      <c r="U931" s="83"/>
      <c r="V931" s="83"/>
      <c r="W931" s="83"/>
    </row>
    <row r="932" spans="1:23" x14ac:dyDescent="0.2">
      <c r="H932" s="83"/>
      <c r="I932" s="83"/>
      <c r="J932" s="83"/>
      <c r="K932" s="83"/>
      <c r="L932" s="83"/>
      <c r="M932" s="83"/>
      <c r="N932" s="83"/>
      <c r="O932" s="83"/>
      <c r="P932" s="83"/>
      <c r="Q932" s="83"/>
      <c r="R932" s="83"/>
      <c r="S932" s="83"/>
      <c r="T932" s="83"/>
      <c r="U932" s="83"/>
      <c r="V932" s="83"/>
      <c r="W932" s="83"/>
    </row>
    <row r="933" spans="1:23" ht="3" customHeight="1" x14ac:dyDescent="0.2">
      <c r="H933" s="83"/>
      <c r="I933" s="83"/>
      <c r="J933" s="83"/>
      <c r="K933" s="83"/>
      <c r="L933" s="83"/>
      <c r="M933" s="83"/>
      <c r="N933" s="83"/>
      <c r="O933" s="83"/>
      <c r="P933" s="83"/>
      <c r="Q933" s="83"/>
      <c r="R933" s="83"/>
      <c r="S933" s="83"/>
      <c r="T933" s="83"/>
      <c r="U933" s="83"/>
      <c r="V933" s="83"/>
      <c r="W933" s="83"/>
    </row>
    <row r="934" spans="1:23" x14ac:dyDescent="0.2">
      <c r="H934" s="37"/>
      <c r="I934" s="37"/>
      <c r="J934" s="37"/>
      <c r="K934" s="37"/>
      <c r="L934" s="37"/>
      <c r="M934" s="37"/>
      <c r="N934" s="13"/>
      <c r="O934" s="13"/>
      <c r="P934" s="13"/>
      <c r="Q934" s="14"/>
      <c r="R934" s="15"/>
      <c r="S934" s="16"/>
      <c r="T934" s="16"/>
      <c r="U934" s="16"/>
      <c r="V934" s="16"/>
      <c r="W934" s="37"/>
    </row>
    <row r="935" spans="1:23" x14ac:dyDescent="0.2">
      <c r="A935" s="2" t="s">
        <v>10</v>
      </c>
      <c r="G935" s="32" t="s">
        <v>2</v>
      </c>
      <c r="H935" s="2" t="s">
        <v>11</v>
      </c>
      <c r="I935" s="84">
        <f>I895</f>
        <v>600000</v>
      </c>
      <c r="J935" s="84"/>
      <c r="K935" s="84"/>
      <c r="L935" s="84"/>
      <c r="M935" s="17"/>
      <c r="N935" s="17"/>
    </row>
    <row r="936" spans="1:23" x14ac:dyDescent="0.2">
      <c r="A936" s="2" t="s">
        <v>12</v>
      </c>
      <c r="G936" s="32" t="s">
        <v>2</v>
      </c>
      <c r="H936" s="2" t="s">
        <v>11</v>
      </c>
      <c r="I936" s="85">
        <v>0</v>
      </c>
      <c r="J936" s="85"/>
      <c r="K936" s="85"/>
      <c r="L936" s="85"/>
      <c r="M936" s="18"/>
      <c r="N936" s="18"/>
    </row>
    <row r="937" spans="1:23" x14ac:dyDescent="0.2">
      <c r="A937" s="2" t="s">
        <v>13</v>
      </c>
      <c r="G937" s="32" t="s">
        <v>2</v>
      </c>
      <c r="H937" s="2" t="s">
        <v>11</v>
      </c>
      <c r="I937" s="85">
        <f>I897</f>
        <v>0</v>
      </c>
      <c r="J937" s="85"/>
      <c r="K937" s="85"/>
      <c r="L937" s="85"/>
      <c r="M937" s="18"/>
      <c r="N937" s="18"/>
    </row>
    <row r="938" spans="1:23" x14ac:dyDescent="0.2">
      <c r="A938" s="2" t="s">
        <v>14</v>
      </c>
      <c r="G938" s="32" t="s">
        <v>2</v>
      </c>
      <c r="H938" s="2" t="s">
        <v>11</v>
      </c>
      <c r="I938" s="85">
        <v>0</v>
      </c>
      <c r="J938" s="85"/>
      <c r="K938" s="85"/>
      <c r="L938" s="85"/>
    </row>
    <row r="940" spans="1:23" x14ac:dyDescent="0.2">
      <c r="A940" s="5" t="s">
        <v>15</v>
      </c>
      <c r="B940" s="5"/>
      <c r="C940" s="5"/>
      <c r="D940" s="5"/>
      <c r="E940" s="5"/>
      <c r="F940" s="5"/>
      <c r="G940" s="6" t="s">
        <v>2</v>
      </c>
      <c r="H940" s="5" t="s">
        <v>11</v>
      </c>
      <c r="I940" s="86">
        <f>SUM(I935)</f>
        <v>600000</v>
      </c>
      <c r="J940" s="86"/>
      <c r="K940" s="86"/>
      <c r="L940" s="86"/>
      <c r="M940" s="17"/>
      <c r="N940" s="17"/>
    </row>
    <row r="941" spans="1:23" x14ac:dyDescent="0.2">
      <c r="G941" s="32"/>
      <c r="H941" s="32"/>
      <c r="J941" s="38"/>
      <c r="K941" s="38"/>
      <c r="L941" s="38"/>
      <c r="M941" s="38"/>
      <c r="N941" s="38"/>
    </row>
    <row r="942" spans="1:23" x14ac:dyDescent="0.2">
      <c r="I942" s="67" t="s">
        <v>16</v>
      </c>
      <c r="J942" s="67"/>
      <c r="K942" s="67"/>
      <c r="L942" s="67"/>
      <c r="M942" s="67"/>
      <c r="N942" s="67"/>
      <c r="O942" s="67"/>
      <c r="P942" s="67"/>
      <c r="Q942" s="67"/>
      <c r="R942" s="68" t="str">
        <f>R902</f>
        <v>Tambang Ulang,  27  Oktober  2011.</v>
      </c>
      <c r="S942" s="68"/>
      <c r="T942" s="68"/>
      <c r="U942" s="68"/>
      <c r="V942" s="68"/>
      <c r="W942" s="68"/>
    </row>
    <row r="943" spans="1:23" x14ac:dyDescent="0.2">
      <c r="A943" s="67" t="s">
        <v>18</v>
      </c>
      <c r="B943" s="67"/>
      <c r="C943" s="67"/>
      <c r="D943" s="67"/>
      <c r="E943" s="67"/>
      <c r="F943" s="67"/>
      <c r="G943" s="67"/>
      <c r="H943" s="32"/>
      <c r="I943" s="68" t="s">
        <v>19</v>
      </c>
      <c r="J943" s="68"/>
      <c r="K943" s="68"/>
      <c r="L943" s="68"/>
      <c r="M943" s="68"/>
      <c r="N943" s="68"/>
      <c r="O943" s="68"/>
      <c r="P943" s="68"/>
      <c r="Q943" s="68"/>
    </row>
    <row r="944" spans="1:23" x14ac:dyDescent="0.2">
      <c r="A944" s="67" t="s">
        <v>20</v>
      </c>
      <c r="B944" s="67"/>
      <c r="C944" s="67"/>
      <c r="D944" s="67"/>
      <c r="E944" s="67"/>
      <c r="F944" s="67"/>
      <c r="G944" s="67"/>
      <c r="H944" s="32"/>
      <c r="I944" s="67" t="s">
        <v>21</v>
      </c>
      <c r="J944" s="67"/>
      <c r="K944" s="67"/>
      <c r="L944" s="67"/>
      <c r="M944" s="67"/>
      <c r="N944" s="67"/>
      <c r="O944" s="67"/>
      <c r="P944" s="67"/>
      <c r="Q944" s="67"/>
      <c r="R944" s="67" t="s">
        <v>22</v>
      </c>
      <c r="S944" s="67"/>
      <c r="T944" s="67"/>
      <c r="U944" s="67"/>
      <c r="V944" s="67"/>
      <c r="W944" s="67"/>
    </row>
    <row r="949" spans="1:23" x14ac:dyDescent="0.2">
      <c r="A949" s="93" t="str">
        <f>A909</f>
        <v>Ir. HUSIN NAFARIN, MS</v>
      </c>
      <c r="B949" s="93"/>
      <c r="C949" s="93"/>
      <c r="D949" s="93"/>
      <c r="E949" s="93"/>
      <c r="F949" s="93"/>
      <c r="G949" s="93"/>
      <c r="H949" s="52"/>
      <c r="I949" s="93" t="str">
        <f>I909</f>
        <v>JAPATAR SIMATUPANG, A.Md</v>
      </c>
      <c r="J949" s="93"/>
      <c r="K949" s="93"/>
      <c r="L949" s="93"/>
      <c r="M949" s="93"/>
      <c r="N949" s="93"/>
      <c r="O949" s="93"/>
      <c r="P949" s="93"/>
      <c r="Q949" s="93"/>
      <c r="R949" s="93" t="str">
        <f>R909</f>
        <v>YUNEA RAHMAN, SST</v>
      </c>
      <c r="S949" s="93"/>
      <c r="T949" s="93"/>
      <c r="U949" s="93"/>
      <c r="V949" s="93"/>
      <c r="W949" s="93"/>
    </row>
    <row r="950" spans="1:23" x14ac:dyDescent="0.2">
      <c r="A950" s="67" t="s">
        <v>34</v>
      </c>
      <c r="B950" s="67"/>
      <c r="C950" s="67"/>
      <c r="D950" s="67"/>
      <c r="E950" s="67"/>
      <c r="F950" s="67"/>
      <c r="G950" s="67"/>
      <c r="H950" s="32"/>
      <c r="I950" s="67" t="s">
        <v>35</v>
      </c>
      <c r="J950" s="67"/>
      <c r="K950" s="67"/>
      <c r="L950" s="67"/>
      <c r="M950" s="67"/>
      <c r="N950" s="67"/>
      <c r="O950" s="67"/>
      <c r="P950" s="67"/>
      <c r="Q950" s="67"/>
      <c r="R950" s="67" t="str">
        <f>R910</f>
        <v>NIP. 19690626 199803 1 006</v>
      </c>
      <c r="S950" s="67"/>
      <c r="T950" s="67"/>
      <c r="U950" s="67"/>
      <c r="V950" s="67"/>
      <c r="W950" s="67"/>
    </row>
    <row r="956" spans="1:23" s="62" customFormat="1" x14ac:dyDescent="0.2"/>
    <row r="957" spans="1:23" s="62" customFormat="1" x14ac:dyDescent="0.2"/>
    <row r="958" spans="1:23" x14ac:dyDescent="0.2">
      <c r="A958" s="2" t="s">
        <v>0</v>
      </c>
      <c r="E958" s="2" t="s">
        <v>24</v>
      </c>
      <c r="Q958" s="2" t="s">
        <v>1</v>
      </c>
      <c r="S958" s="2" t="s">
        <v>2</v>
      </c>
    </row>
    <row r="959" spans="1:23" x14ac:dyDescent="0.2">
      <c r="A959" s="2" t="s">
        <v>3</v>
      </c>
      <c r="E959" s="2" t="s">
        <v>72</v>
      </c>
      <c r="G959" s="12"/>
      <c r="Q959" s="2" t="s">
        <v>4</v>
      </c>
      <c r="S959" s="2" t="s">
        <v>2</v>
      </c>
    </row>
    <row r="962" spans="1:23" ht="18.75" x14ac:dyDescent="0.3">
      <c r="A962" s="70" t="s">
        <v>5</v>
      </c>
      <c r="B962" s="70"/>
      <c r="C962" s="70"/>
      <c r="D962" s="70"/>
      <c r="E962" s="70"/>
      <c r="F962" s="70"/>
      <c r="G962" s="70"/>
      <c r="H962" s="70"/>
      <c r="I962" s="70"/>
      <c r="J962" s="70"/>
      <c r="K962" s="70"/>
      <c r="L962" s="70"/>
      <c r="M962" s="70"/>
      <c r="N962" s="70"/>
      <c r="O962" s="70"/>
      <c r="P962" s="70"/>
      <c r="Q962" s="70"/>
      <c r="R962" s="70"/>
      <c r="S962" s="70"/>
      <c r="T962" s="70"/>
      <c r="U962" s="70"/>
      <c r="V962" s="70"/>
      <c r="W962" s="70"/>
    </row>
    <row r="964" spans="1:23" x14ac:dyDescent="0.2">
      <c r="A964" s="5" t="s">
        <v>6</v>
      </c>
      <c r="B964" s="5"/>
      <c r="C964" s="5"/>
      <c r="D964" s="5"/>
      <c r="E964" s="5"/>
      <c r="F964" s="5"/>
      <c r="G964" s="6" t="s">
        <v>2</v>
      </c>
      <c r="H964" s="83" t="s">
        <v>61</v>
      </c>
      <c r="I964" s="111"/>
      <c r="J964" s="111"/>
      <c r="K964" s="111"/>
      <c r="L964" s="111"/>
      <c r="M964" s="111"/>
      <c r="N964" s="111"/>
      <c r="O964" s="111"/>
      <c r="P964" s="111"/>
      <c r="Q964" s="111"/>
      <c r="R964" s="111"/>
      <c r="S964" s="111"/>
      <c r="T964" s="111"/>
      <c r="U964" s="111"/>
      <c r="V964" s="111"/>
      <c r="W964" s="111"/>
    </row>
    <row r="965" spans="1:23" x14ac:dyDescent="0.2">
      <c r="A965" s="5"/>
      <c r="B965" s="5"/>
      <c r="C965" s="5"/>
      <c r="D965" s="5"/>
      <c r="E965" s="5"/>
      <c r="F965" s="5"/>
      <c r="G965" s="5"/>
      <c r="H965" s="111"/>
      <c r="I965" s="111"/>
      <c r="J965" s="111"/>
      <c r="K965" s="111"/>
      <c r="L965" s="111"/>
      <c r="M965" s="111"/>
      <c r="N965" s="111"/>
      <c r="O965" s="111"/>
      <c r="P965" s="111"/>
      <c r="Q965" s="111"/>
      <c r="R965" s="111"/>
      <c r="S965" s="111"/>
      <c r="T965" s="111"/>
      <c r="U965" s="111"/>
      <c r="V965" s="111"/>
      <c r="W965" s="111"/>
    </row>
    <row r="966" spans="1:23" x14ac:dyDescent="0.2">
      <c r="A966" s="5"/>
      <c r="B966" s="5"/>
      <c r="C966" s="5"/>
      <c r="D966" s="5"/>
      <c r="E966" s="5"/>
      <c r="F966" s="5"/>
      <c r="G966" s="5"/>
    </row>
    <row r="967" spans="1:23" x14ac:dyDescent="0.2">
      <c r="A967" s="5" t="s">
        <v>8</v>
      </c>
      <c r="B967" s="5"/>
      <c r="C967" s="5"/>
      <c r="D967" s="5"/>
      <c r="E967" s="5"/>
      <c r="F967" s="5"/>
      <c r="G967" s="6" t="s">
        <v>2</v>
      </c>
      <c r="H967" s="77" t="s">
        <v>49</v>
      </c>
      <c r="I967" s="77"/>
      <c r="J967" s="77"/>
      <c r="K967" s="77"/>
      <c r="L967" s="77"/>
      <c r="M967" s="77"/>
      <c r="N967" s="77"/>
      <c r="O967" s="77"/>
      <c r="P967" s="77"/>
      <c r="Q967" s="77"/>
      <c r="R967" s="77"/>
      <c r="S967" s="77"/>
      <c r="T967" s="77"/>
      <c r="U967" s="77"/>
      <c r="V967" s="77"/>
      <c r="W967" s="77"/>
    </row>
    <row r="968" spans="1:23" x14ac:dyDescent="0.2">
      <c r="A968" s="5"/>
      <c r="B968" s="5"/>
      <c r="C968" s="5"/>
      <c r="D968" s="5"/>
      <c r="E968" s="5"/>
      <c r="F968" s="5"/>
      <c r="G968" s="5"/>
    </row>
    <row r="969" spans="1:23" x14ac:dyDescent="0.2">
      <c r="A969" s="5" t="s">
        <v>9</v>
      </c>
      <c r="B969" s="5"/>
      <c r="C969" s="5"/>
      <c r="D969" s="5"/>
      <c r="E969" s="5"/>
      <c r="F969" s="5"/>
      <c r="G969" s="6" t="s">
        <v>2</v>
      </c>
      <c r="H969" s="83" t="s">
        <v>73</v>
      </c>
      <c r="I969" s="83"/>
      <c r="J969" s="83"/>
      <c r="K969" s="83"/>
      <c r="L969" s="83"/>
      <c r="M969" s="83"/>
      <c r="N969" s="83"/>
      <c r="O969" s="83"/>
      <c r="P969" s="83"/>
      <c r="Q969" s="83"/>
      <c r="R969" s="83"/>
      <c r="S969" s="83"/>
      <c r="T969" s="83"/>
      <c r="U969" s="83"/>
      <c r="V969" s="83"/>
      <c r="W969" s="83"/>
    </row>
    <row r="970" spans="1:23" x14ac:dyDescent="0.2">
      <c r="A970" s="5"/>
      <c r="B970" s="5"/>
      <c r="C970" s="5"/>
      <c r="D970" s="5"/>
      <c r="E970" s="5"/>
      <c r="F970" s="5"/>
      <c r="G970" s="6"/>
      <c r="H970" s="83"/>
      <c r="I970" s="83"/>
      <c r="J970" s="83"/>
      <c r="K970" s="83"/>
      <c r="L970" s="83"/>
      <c r="M970" s="83"/>
      <c r="N970" s="83"/>
      <c r="O970" s="83"/>
      <c r="P970" s="83"/>
      <c r="Q970" s="83"/>
      <c r="R970" s="83"/>
      <c r="S970" s="83"/>
      <c r="T970" s="83"/>
      <c r="U970" s="83"/>
      <c r="V970" s="83"/>
      <c r="W970" s="83"/>
    </row>
    <row r="971" spans="1:23" x14ac:dyDescent="0.2">
      <c r="A971" s="5"/>
      <c r="B971" s="5"/>
      <c r="C971" s="5"/>
      <c r="D971" s="5"/>
      <c r="E971" s="5"/>
      <c r="F971" s="5"/>
      <c r="G971" s="6"/>
      <c r="H971" s="83"/>
      <c r="I971" s="83"/>
      <c r="J971" s="83"/>
      <c r="K971" s="83"/>
      <c r="L971" s="83"/>
      <c r="M971" s="83"/>
      <c r="N971" s="83"/>
      <c r="O971" s="83"/>
      <c r="P971" s="83"/>
      <c r="Q971" s="83"/>
      <c r="R971" s="83"/>
      <c r="S971" s="83"/>
      <c r="T971" s="83"/>
      <c r="U971" s="83"/>
      <c r="V971" s="83"/>
      <c r="W971" s="83"/>
    </row>
    <row r="972" spans="1:23" x14ac:dyDescent="0.2">
      <c r="H972" s="83"/>
      <c r="I972" s="83"/>
      <c r="J972" s="83"/>
      <c r="K972" s="83"/>
      <c r="L972" s="83"/>
      <c r="M972" s="83"/>
      <c r="N972" s="83"/>
      <c r="O972" s="83"/>
      <c r="P972" s="83"/>
      <c r="Q972" s="83"/>
      <c r="R972" s="83"/>
      <c r="S972" s="83"/>
      <c r="T972" s="83"/>
      <c r="U972" s="83"/>
      <c r="V972" s="83"/>
      <c r="W972" s="83"/>
    </row>
    <row r="973" spans="1:23" x14ac:dyDescent="0.2">
      <c r="H973" s="83"/>
      <c r="I973" s="83"/>
      <c r="J973" s="83"/>
      <c r="K973" s="83"/>
      <c r="L973" s="83"/>
      <c r="M973" s="83"/>
      <c r="N973" s="83"/>
      <c r="O973" s="83"/>
      <c r="P973" s="83"/>
      <c r="Q973" s="83"/>
      <c r="R973" s="83"/>
      <c r="S973" s="83"/>
      <c r="T973" s="83"/>
      <c r="U973" s="83"/>
      <c r="V973" s="83"/>
      <c r="W973" s="83"/>
    </row>
    <row r="974" spans="1:23" x14ac:dyDescent="0.2">
      <c r="H974" s="83"/>
      <c r="I974" s="83"/>
      <c r="J974" s="83"/>
      <c r="K974" s="83"/>
      <c r="L974" s="83"/>
      <c r="M974" s="83"/>
      <c r="N974" s="83"/>
      <c r="O974" s="83"/>
      <c r="P974" s="83"/>
      <c r="Q974" s="83"/>
      <c r="R974" s="83"/>
      <c r="S974" s="83"/>
      <c r="T974" s="83"/>
      <c r="U974" s="83"/>
      <c r="V974" s="83"/>
      <c r="W974" s="83"/>
    </row>
    <row r="975" spans="1:23" x14ac:dyDescent="0.2">
      <c r="H975" s="83"/>
      <c r="I975" s="83"/>
      <c r="J975" s="83"/>
      <c r="K975" s="83"/>
      <c r="L975" s="83"/>
      <c r="M975" s="83"/>
      <c r="N975" s="83"/>
      <c r="O975" s="83"/>
      <c r="P975" s="83"/>
      <c r="Q975" s="83"/>
      <c r="R975" s="83"/>
      <c r="S975" s="83"/>
      <c r="T975" s="83"/>
      <c r="U975" s="83"/>
      <c r="V975" s="83"/>
      <c r="W975" s="83"/>
    </row>
    <row r="976" spans="1:23" x14ac:dyDescent="0.2">
      <c r="H976" s="60" t="s">
        <v>51</v>
      </c>
      <c r="I976" s="37"/>
      <c r="J976" s="37"/>
      <c r="K976" s="61" t="s">
        <v>2</v>
      </c>
      <c r="L976" s="37" t="s">
        <v>11</v>
      </c>
      <c r="M976" s="112" t="e">
        <f>#REF!</f>
        <v>#REF!</v>
      </c>
      <c r="N976" s="83"/>
      <c r="O976" s="83"/>
      <c r="P976" s="60" t="s">
        <v>52</v>
      </c>
      <c r="Q976" s="37"/>
      <c r="R976" s="37"/>
      <c r="S976" s="37"/>
      <c r="T976" s="37"/>
      <c r="U976" s="37"/>
      <c r="V976" s="37"/>
      <c r="W976" s="37"/>
    </row>
    <row r="977" spans="1:23" x14ac:dyDescent="0.2">
      <c r="H977" s="37"/>
      <c r="I977" s="37"/>
      <c r="J977" s="37"/>
      <c r="K977" s="37"/>
      <c r="L977" s="37"/>
      <c r="M977" s="37"/>
      <c r="N977" s="13"/>
      <c r="O977" s="13"/>
      <c r="P977" s="13"/>
      <c r="Q977" s="14"/>
      <c r="R977" s="15"/>
      <c r="S977" s="16"/>
      <c r="T977" s="16"/>
      <c r="U977" s="16"/>
      <c r="V977" s="16"/>
      <c r="W977" s="37"/>
    </row>
    <row r="978" spans="1:23" x14ac:dyDescent="0.2">
      <c r="A978" s="2" t="s">
        <v>10</v>
      </c>
      <c r="G978" s="32" t="s">
        <v>2</v>
      </c>
      <c r="H978" s="2" t="s">
        <v>11</v>
      </c>
      <c r="I978" s="84" t="e">
        <f>M976</f>
        <v>#REF!</v>
      </c>
      <c r="J978" s="84"/>
      <c r="K978" s="84"/>
      <c r="L978" s="84"/>
      <c r="M978" s="17"/>
      <c r="N978" s="17"/>
    </row>
    <row r="979" spans="1:23" x14ac:dyDescent="0.2">
      <c r="A979" s="2" t="s">
        <v>12</v>
      </c>
      <c r="G979" s="32" t="s">
        <v>2</v>
      </c>
      <c r="H979" s="59" t="s">
        <v>11</v>
      </c>
      <c r="I979" s="113">
        <v>0</v>
      </c>
      <c r="J979" s="113"/>
      <c r="K979" s="113"/>
      <c r="L979" s="113"/>
      <c r="M979" s="18"/>
      <c r="N979" s="18"/>
    </row>
    <row r="980" spans="1:23" x14ac:dyDescent="0.2">
      <c r="A980" s="2" t="s">
        <v>13</v>
      </c>
      <c r="G980" s="32" t="s">
        <v>2</v>
      </c>
      <c r="H980" s="2" t="s">
        <v>11</v>
      </c>
      <c r="I980" s="114">
        <v>0</v>
      </c>
      <c r="J980" s="114"/>
      <c r="K980" s="114"/>
      <c r="L980" s="114"/>
      <c r="M980" s="18"/>
      <c r="N980" s="18"/>
    </row>
    <row r="981" spans="1:23" x14ac:dyDescent="0.2">
      <c r="A981" s="2" t="s">
        <v>14</v>
      </c>
      <c r="G981" s="32" t="s">
        <v>2</v>
      </c>
      <c r="H981" s="59" t="s">
        <v>11</v>
      </c>
      <c r="I981" s="115">
        <v>0</v>
      </c>
      <c r="J981" s="115"/>
      <c r="K981" s="115"/>
      <c r="L981" s="115"/>
    </row>
    <row r="983" spans="1:23" x14ac:dyDescent="0.2">
      <c r="A983" s="5" t="s">
        <v>15</v>
      </c>
      <c r="B983" s="5"/>
      <c r="C983" s="5"/>
      <c r="D983" s="5"/>
      <c r="E983" s="5"/>
      <c r="F983" s="5"/>
      <c r="G983" s="6" t="s">
        <v>2</v>
      </c>
      <c r="H983" s="5" t="s">
        <v>11</v>
      </c>
      <c r="I983" s="86" t="e">
        <f>SUM(I978)</f>
        <v>#REF!</v>
      </c>
      <c r="J983" s="86"/>
      <c r="K983" s="86"/>
      <c r="L983" s="86"/>
      <c r="M983" s="17"/>
      <c r="N983" s="17"/>
    </row>
    <row r="984" spans="1:23" x14ac:dyDescent="0.2">
      <c r="G984" s="32"/>
      <c r="H984" s="32"/>
      <c r="J984" s="38"/>
      <c r="K984" s="38"/>
      <c r="L984" s="38"/>
      <c r="M984" s="38"/>
      <c r="N984" s="38"/>
    </row>
    <row r="985" spans="1:23" x14ac:dyDescent="0.2">
      <c r="I985" s="67" t="s">
        <v>16</v>
      </c>
      <c r="J985" s="67"/>
      <c r="K985" s="67"/>
      <c r="L985" s="67"/>
      <c r="M985" s="67"/>
      <c r="N985" s="67"/>
      <c r="O985" s="67"/>
      <c r="P985" s="67"/>
      <c r="Q985" s="67"/>
      <c r="R985" s="43" t="s">
        <v>74</v>
      </c>
      <c r="S985" s="43"/>
      <c r="T985" s="43"/>
      <c r="U985" s="43"/>
      <c r="V985" s="43"/>
      <c r="W985" s="43"/>
    </row>
    <row r="986" spans="1:23" x14ac:dyDescent="0.2">
      <c r="A986" s="67" t="s">
        <v>18</v>
      </c>
      <c r="B986" s="67"/>
      <c r="C986" s="67"/>
      <c r="D986" s="67"/>
      <c r="E986" s="67"/>
      <c r="F986" s="67"/>
      <c r="G986" s="67"/>
      <c r="H986" s="32"/>
      <c r="I986" s="2" t="s">
        <v>30</v>
      </c>
      <c r="R986" s="43"/>
      <c r="S986" s="43"/>
      <c r="T986" s="43"/>
      <c r="U986" s="43"/>
      <c r="V986" s="43"/>
      <c r="W986" s="43"/>
    </row>
    <row r="987" spans="1:23" x14ac:dyDescent="0.2">
      <c r="A987" s="67" t="s">
        <v>20</v>
      </c>
      <c r="B987" s="67"/>
      <c r="C987" s="67"/>
      <c r="D987" s="67"/>
      <c r="E987" s="67"/>
      <c r="F987" s="67"/>
      <c r="G987" s="67"/>
      <c r="H987" s="32"/>
      <c r="I987" s="43" t="s">
        <v>21</v>
      </c>
      <c r="J987" s="43"/>
      <c r="K987" s="43"/>
      <c r="L987" s="43"/>
      <c r="M987" s="43"/>
      <c r="N987" s="43"/>
      <c r="O987" s="43"/>
      <c r="P987" s="43"/>
      <c r="R987" s="43" t="s">
        <v>22</v>
      </c>
      <c r="S987" s="43"/>
      <c r="T987" s="43"/>
      <c r="U987" s="43"/>
      <c r="V987" s="43"/>
      <c r="W987" s="43"/>
    </row>
    <row r="992" spans="1:23" x14ac:dyDescent="0.2">
      <c r="A992" s="93" t="s">
        <v>31</v>
      </c>
      <c r="B992" s="93"/>
      <c r="C992" s="93"/>
      <c r="D992" s="93"/>
      <c r="E992" s="93"/>
      <c r="F992" s="93"/>
      <c r="G992" s="93"/>
      <c r="H992" s="52"/>
      <c r="I992" s="11" t="s">
        <v>75</v>
      </c>
      <c r="J992" s="11"/>
      <c r="K992" s="11"/>
      <c r="L992" s="11"/>
      <c r="M992" s="11"/>
      <c r="N992" s="11"/>
      <c r="O992" s="11"/>
      <c r="P992" s="11"/>
      <c r="Q992" s="52"/>
      <c r="R992" s="93" t="s">
        <v>65</v>
      </c>
      <c r="S992" s="93"/>
      <c r="T992" s="93"/>
      <c r="U992" s="93"/>
      <c r="V992" s="93"/>
      <c r="W992" s="93"/>
    </row>
    <row r="993" spans="1:23" x14ac:dyDescent="0.2">
      <c r="A993" s="67" t="s">
        <v>34</v>
      </c>
      <c r="B993" s="67"/>
      <c r="C993" s="67"/>
      <c r="D993" s="67"/>
      <c r="E993" s="67"/>
      <c r="F993" s="67"/>
      <c r="G993" s="67"/>
      <c r="H993" s="32"/>
      <c r="I993" s="43" t="s">
        <v>76</v>
      </c>
      <c r="J993" s="43"/>
      <c r="K993" s="43"/>
      <c r="L993" s="43"/>
      <c r="M993" s="43"/>
      <c r="N993" s="43"/>
      <c r="O993" s="43"/>
      <c r="P993" s="43"/>
      <c r="Q993" s="32"/>
      <c r="R993" s="67" t="s">
        <v>66</v>
      </c>
      <c r="S993" s="67"/>
      <c r="T993" s="67"/>
      <c r="U993" s="67"/>
      <c r="V993" s="67"/>
      <c r="W993" s="67"/>
    </row>
    <row r="996" spans="1:23" ht="8.25" customHeight="1" x14ac:dyDescent="0.2"/>
    <row r="998" spans="1:23" x14ac:dyDescent="0.2">
      <c r="A998" s="2" t="s">
        <v>0</v>
      </c>
      <c r="E998" s="2" t="s">
        <v>24</v>
      </c>
      <c r="Q998" s="2" t="s">
        <v>1</v>
      </c>
      <c r="S998" s="2" t="s">
        <v>2</v>
      </c>
    </row>
    <row r="999" spans="1:23" x14ac:dyDescent="0.2">
      <c r="A999" s="2" t="s">
        <v>3</v>
      </c>
      <c r="E999" s="2" t="str">
        <f>E959</f>
        <v>:  2012</v>
      </c>
      <c r="G999" s="12"/>
      <c r="Q999" s="2" t="s">
        <v>4</v>
      </c>
      <c r="S999" s="2" t="s">
        <v>2</v>
      </c>
    </row>
    <row r="1002" spans="1:23" ht="18.75" x14ac:dyDescent="0.3">
      <c r="A1002" s="70" t="s">
        <v>5</v>
      </c>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row>
    <row r="1004" spans="1:23" x14ac:dyDescent="0.2">
      <c r="A1004" s="5" t="s">
        <v>6</v>
      </c>
      <c r="B1004" s="5"/>
      <c r="C1004" s="5"/>
      <c r="D1004" s="5"/>
      <c r="E1004" s="5"/>
      <c r="F1004" s="5"/>
      <c r="G1004" s="6" t="s">
        <v>2</v>
      </c>
      <c r="H1004" s="83" t="str">
        <f>H964</f>
        <v>Bendahara Pengeluaran Pembantu Balai Pengkajian dan Pengembangan Pertanian Terpadu (BP3T) Provinsi Kalimantan Selatan.</v>
      </c>
      <c r="I1004" s="111"/>
      <c r="J1004" s="111"/>
      <c r="K1004" s="111"/>
      <c r="L1004" s="111"/>
      <c r="M1004" s="111"/>
      <c r="N1004" s="111"/>
      <c r="O1004" s="111"/>
      <c r="P1004" s="111"/>
      <c r="Q1004" s="111"/>
      <c r="R1004" s="111"/>
      <c r="S1004" s="111"/>
      <c r="T1004" s="111"/>
      <c r="U1004" s="111"/>
      <c r="V1004" s="111"/>
      <c r="W1004" s="111"/>
    </row>
    <row r="1005" spans="1:23" x14ac:dyDescent="0.2">
      <c r="A1005" s="5"/>
      <c r="B1005" s="5"/>
      <c r="C1005" s="5"/>
      <c r="D1005" s="5"/>
      <c r="E1005" s="5"/>
      <c r="F1005" s="5"/>
      <c r="G1005" s="5"/>
      <c r="H1005" s="111"/>
      <c r="I1005" s="111"/>
      <c r="J1005" s="111"/>
      <c r="K1005" s="111"/>
      <c r="L1005" s="111"/>
      <c r="M1005" s="111"/>
      <c r="N1005" s="111"/>
      <c r="O1005" s="111"/>
      <c r="P1005" s="111"/>
      <c r="Q1005" s="111"/>
      <c r="R1005" s="111"/>
      <c r="S1005" s="111"/>
      <c r="T1005" s="111"/>
      <c r="U1005" s="111"/>
      <c r="V1005" s="111"/>
      <c r="W1005" s="111"/>
    </row>
    <row r="1006" spans="1:23" x14ac:dyDescent="0.2">
      <c r="A1006" s="5"/>
      <c r="B1006" s="5"/>
      <c r="C1006" s="5"/>
      <c r="D1006" s="5"/>
      <c r="E1006" s="5"/>
      <c r="F1006" s="5"/>
      <c r="G1006" s="5"/>
    </row>
    <row r="1007" spans="1:23" x14ac:dyDescent="0.2">
      <c r="A1007" s="5" t="s">
        <v>8</v>
      </c>
      <c r="B1007" s="5"/>
      <c r="C1007" s="5"/>
      <c r="D1007" s="5"/>
      <c r="E1007" s="5"/>
      <c r="F1007" s="5"/>
      <c r="G1007" s="6" t="s">
        <v>2</v>
      </c>
      <c r="H1007" s="77" t="str">
        <f>H967</f>
        <v>===== TIGA RATUS DUA PULUH LIMA RIBU RUPIAH =====</v>
      </c>
      <c r="I1007" s="77"/>
      <c r="J1007" s="77"/>
      <c r="K1007" s="77"/>
      <c r="L1007" s="77"/>
      <c r="M1007" s="77"/>
      <c r="N1007" s="77"/>
      <c r="O1007" s="77"/>
      <c r="P1007" s="77"/>
      <c r="Q1007" s="77"/>
      <c r="R1007" s="77"/>
      <c r="S1007" s="77"/>
      <c r="T1007" s="77"/>
      <c r="U1007" s="77"/>
      <c r="V1007" s="77"/>
      <c r="W1007" s="77"/>
    </row>
    <row r="1008" spans="1:23" x14ac:dyDescent="0.2">
      <c r="A1008" s="5"/>
      <c r="B1008" s="5"/>
      <c r="C1008" s="5"/>
      <c r="D1008" s="5"/>
      <c r="E1008" s="5"/>
      <c r="F1008" s="5"/>
      <c r="G1008" s="5"/>
    </row>
    <row r="1009" spans="1:23" x14ac:dyDescent="0.2">
      <c r="A1009" s="5" t="s">
        <v>9</v>
      </c>
      <c r="B1009" s="5"/>
      <c r="C1009" s="5"/>
      <c r="D1009" s="5"/>
      <c r="E1009" s="5"/>
      <c r="F1009" s="5"/>
      <c r="G1009" s="6" t="s">
        <v>2</v>
      </c>
      <c r="H1009" s="83" t="str">
        <f>H969</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I1009" s="83"/>
      <c r="J1009" s="83"/>
      <c r="K1009" s="83"/>
      <c r="L1009" s="83"/>
      <c r="M1009" s="83"/>
      <c r="N1009" s="83"/>
      <c r="O1009" s="83"/>
      <c r="P1009" s="83"/>
      <c r="Q1009" s="83"/>
      <c r="R1009" s="83"/>
      <c r="S1009" s="83"/>
      <c r="T1009" s="83"/>
      <c r="U1009" s="83"/>
      <c r="V1009" s="83"/>
      <c r="W1009" s="83"/>
    </row>
    <row r="1010" spans="1:23" x14ac:dyDescent="0.2">
      <c r="A1010" s="5"/>
      <c r="B1010" s="5"/>
      <c r="C1010" s="5"/>
      <c r="D1010" s="5"/>
      <c r="E1010" s="5"/>
      <c r="F1010" s="5"/>
      <c r="G1010" s="6"/>
      <c r="H1010" s="83"/>
      <c r="I1010" s="83"/>
      <c r="J1010" s="83"/>
      <c r="K1010" s="83"/>
      <c r="L1010" s="83"/>
      <c r="M1010" s="83"/>
      <c r="N1010" s="83"/>
      <c r="O1010" s="83"/>
      <c r="P1010" s="83"/>
      <c r="Q1010" s="83"/>
      <c r="R1010" s="83"/>
      <c r="S1010" s="83"/>
      <c r="T1010" s="83"/>
      <c r="U1010" s="83"/>
      <c r="V1010" s="83"/>
      <c r="W1010" s="83"/>
    </row>
    <row r="1011" spans="1:23" x14ac:dyDescent="0.2">
      <c r="A1011" s="5"/>
      <c r="B1011" s="5"/>
      <c r="C1011" s="5"/>
      <c r="D1011" s="5"/>
      <c r="E1011" s="5"/>
      <c r="F1011" s="5"/>
      <c r="G1011" s="6"/>
      <c r="H1011" s="83"/>
      <c r="I1011" s="83"/>
      <c r="J1011" s="83"/>
      <c r="K1011" s="83"/>
      <c r="L1011" s="83"/>
      <c r="M1011" s="83"/>
      <c r="N1011" s="83"/>
      <c r="O1011" s="83"/>
      <c r="P1011" s="83"/>
      <c r="Q1011" s="83"/>
      <c r="R1011" s="83"/>
      <c r="S1011" s="83"/>
      <c r="T1011" s="83"/>
      <c r="U1011" s="83"/>
      <c r="V1011" s="83"/>
      <c r="W1011" s="83"/>
    </row>
    <row r="1012" spans="1:23" x14ac:dyDescent="0.2">
      <c r="A1012" s="5"/>
      <c r="B1012" s="5"/>
      <c r="C1012" s="5"/>
      <c r="D1012" s="5"/>
      <c r="E1012" s="5"/>
      <c r="F1012" s="5"/>
      <c r="G1012" s="6"/>
      <c r="H1012" s="83"/>
      <c r="I1012" s="83"/>
      <c r="J1012" s="83"/>
      <c r="K1012" s="83"/>
      <c r="L1012" s="83"/>
      <c r="M1012" s="83"/>
      <c r="N1012" s="83"/>
      <c r="O1012" s="83"/>
      <c r="P1012" s="83"/>
      <c r="Q1012" s="83"/>
      <c r="R1012" s="83"/>
      <c r="S1012" s="83"/>
      <c r="T1012" s="83"/>
      <c r="U1012" s="83"/>
      <c r="V1012" s="83"/>
      <c r="W1012" s="83"/>
    </row>
    <row r="1013" spans="1:23" x14ac:dyDescent="0.2">
      <c r="A1013" s="5"/>
      <c r="B1013" s="5"/>
      <c r="C1013" s="5"/>
      <c r="D1013" s="5"/>
      <c r="E1013" s="5"/>
      <c r="F1013" s="5"/>
      <c r="G1013" s="6"/>
      <c r="H1013" s="83"/>
      <c r="I1013" s="83"/>
      <c r="J1013" s="83"/>
      <c r="K1013" s="83"/>
      <c r="L1013" s="83"/>
      <c r="M1013" s="83"/>
      <c r="N1013" s="83"/>
      <c r="O1013" s="83"/>
      <c r="P1013" s="83"/>
      <c r="Q1013" s="83"/>
      <c r="R1013" s="83"/>
      <c r="S1013" s="83"/>
      <c r="T1013" s="83"/>
      <c r="U1013" s="83"/>
      <c r="V1013" s="83"/>
      <c r="W1013" s="83"/>
    </row>
    <row r="1014" spans="1:23" x14ac:dyDescent="0.2">
      <c r="H1014" s="83"/>
      <c r="I1014" s="83"/>
      <c r="J1014" s="83"/>
      <c r="K1014" s="83"/>
      <c r="L1014" s="83"/>
      <c r="M1014" s="83"/>
      <c r="N1014" s="83"/>
      <c r="O1014" s="83"/>
      <c r="P1014" s="83"/>
      <c r="Q1014" s="83"/>
      <c r="R1014" s="83"/>
      <c r="S1014" s="83"/>
      <c r="T1014" s="83"/>
      <c r="U1014" s="83"/>
      <c r="V1014" s="83"/>
      <c r="W1014" s="83"/>
    </row>
    <row r="1015" spans="1:23" x14ac:dyDescent="0.2">
      <c r="H1015" s="83"/>
      <c r="I1015" s="83"/>
      <c r="J1015" s="83"/>
      <c r="K1015" s="83"/>
      <c r="L1015" s="83"/>
      <c r="M1015" s="83"/>
      <c r="N1015" s="83"/>
      <c r="O1015" s="83"/>
      <c r="P1015" s="83"/>
      <c r="Q1015" s="83"/>
      <c r="R1015" s="83"/>
      <c r="S1015" s="83"/>
      <c r="T1015" s="83"/>
      <c r="U1015" s="83"/>
      <c r="V1015" s="83"/>
      <c r="W1015" s="83"/>
    </row>
    <row r="1016" spans="1:23" x14ac:dyDescent="0.2">
      <c r="H1016" s="60" t="s">
        <v>51</v>
      </c>
      <c r="I1016" s="37"/>
      <c r="J1016" s="37"/>
      <c r="K1016" s="61" t="s">
        <v>2</v>
      </c>
      <c r="L1016" s="37" t="s">
        <v>11</v>
      </c>
      <c r="M1016" s="112" t="e">
        <f>M976</f>
        <v>#REF!</v>
      </c>
      <c r="N1016" s="71"/>
      <c r="O1016" s="71"/>
      <c r="P1016" s="60" t="s">
        <v>52</v>
      </c>
      <c r="Q1016" s="14"/>
      <c r="R1016" s="15"/>
      <c r="S1016" s="16"/>
      <c r="T1016" s="16"/>
      <c r="U1016" s="16"/>
      <c r="V1016" s="16"/>
      <c r="W1016" s="37"/>
    </row>
    <row r="1017" spans="1:23" x14ac:dyDescent="0.2">
      <c r="H1017" s="37"/>
      <c r="I1017" s="37"/>
      <c r="J1017" s="37"/>
      <c r="K1017" s="37"/>
      <c r="L1017" s="37"/>
      <c r="M1017" s="37"/>
      <c r="N1017" s="13"/>
      <c r="O1017" s="13"/>
      <c r="P1017" s="13"/>
      <c r="Q1017" s="14"/>
      <c r="R1017" s="15"/>
      <c r="S1017" s="16"/>
      <c r="T1017" s="16"/>
      <c r="U1017" s="16"/>
      <c r="V1017" s="16"/>
      <c r="W1017" s="37"/>
    </row>
    <row r="1018" spans="1:23" x14ac:dyDescent="0.2">
      <c r="A1018" s="2" t="s">
        <v>10</v>
      </c>
      <c r="G1018" s="32" t="s">
        <v>2</v>
      </c>
      <c r="H1018" s="2" t="s">
        <v>11</v>
      </c>
      <c r="I1018" s="84" t="e">
        <f>I978</f>
        <v>#REF!</v>
      </c>
      <c r="J1018" s="84"/>
      <c r="K1018" s="84"/>
      <c r="L1018" s="84"/>
      <c r="M1018" s="17"/>
      <c r="N1018" s="17"/>
    </row>
    <row r="1019" spans="1:23" x14ac:dyDescent="0.2">
      <c r="A1019" s="2" t="s">
        <v>12</v>
      </c>
      <c r="G1019" s="32" t="s">
        <v>2</v>
      </c>
      <c r="H1019" s="2" t="s">
        <v>11</v>
      </c>
      <c r="I1019" s="85">
        <v>0</v>
      </c>
      <c r="J1019" s="85"/>
      <c r="K1019" s="85"/>
      <c r="L1019" s="85"/>
      <c r="M1019" s="18"/>
      <c r="N1019" s="18"/>
    </row>
    <row r="1020" spans="1:23" x14ac:dyDescent="0.2">
      <c r="A1020" s="2" t="s">
        <v>13</v>
      </c>
      <c r="G1020" s="32" t="s">
        <v>2</v>
      </c>
      <c r="H1020" s="2" t="s">
        <v>11</v>
      </c>
      <c r="I1020" s="85">
        <f>I980</f>
        <v>0</v>
      </c>
      <c r="J1020" s="85"/>
      <c r="K1020" s="85"/>
      <c r="L1020" s="85"/>
      <c r="M1020" s="18"/>
      <c r="N1020" s="18"/>
    </row>
    <row r="1021" spans="1:23" x14ac:dyDescent="0.2">
      <c r="A1021" s="2" t="s">
        <v>14</v>
      </c>
      <c r="G1021" s="32" t="s">
        <v>2</v>
      </c>
      <c r="H1021" s="2" t="s">
        <v>11</v>
      </c>
      <c r="I1021" s="85">
        <v>0</v>
      </c>
      <c r="J1021" s="85"/>
      <c r="K1021" s="85"/>
      <c r="L1021" s="85"/>
    </row>
    <row r="1023" spans="1:23" x14ac:dyDescent="0.2">
      <c r="A1023" s="5" t="s">
        <v>15</v>
      </c>
      <c r="B1023" s="5"/>
      <c r="C1023" s="5"/>
      <c r="D1023" s="5"/>
      <c r="E1023" s="5"/>
      <c r="F1023" s="5"/>
      <c r="G1023" s="6" t="s">
        <v>2</v>
      </c>
      <c r="H1023" s="5" t="s">
        <v>11</v>
      </c>
      <c r="I1023" s="86" t="e">
        <f>SUM(I1018)</f>
        <v>#REF!</v>
      </c>
      <c r="J1023" s="86"/>
      <c r="K1023" s="86"/>
      <c r="L1023" s="86"/>
      <c r="M1023" s="17"/>
      <c r="N1023" s="17"/>
    </row>
    <row r="1024" spans="1:23" x14ac:dyDescent="0.2">
      <c r="G1024" s="32"/>
      <c r="H1024" s="32"/>
      <c r="J1024" s="38"/>
      <c r="K1024" s="38"/>
      <c r="L1024" s="38"/>
      <c r="M1024" s="38"/>
      <c r="N1024" s="38"/>
    </row>
    <row r="1025" spans="1:23" x14ac:dyDescent="0.2">
      <c r="I1025" s="67" t="s">
        <v>16</v>
      </c>
      <c r="J1025" s="67"/>
      <c r="K1025" s="67"/>
      <c r="L1025" s="67"/>
      <c r="M1025" s="67"/>
      <c r="N1025" s="67"/>
      <c r="O1025" s="67"/>
      <c r="P1025" s="67"/>
      <c r="Q1025" s="67"/>
      <c r="R1025" s="68" t="str">
        <f>R985</f>
        <v>Tambang Ulang,  12  Januari  2012.</v>
      </c>
      <c r="S1025" s="68"/>
      <c r="T1025" s="68"/>
      <c r="U1025" s="68"/>
      <c r="V1025" s="68"/>
      <c r="W1025" s="68"/>
    </row>
    <row r="1026" spans="1:23" x14ac:dyDescent="0.2">
      <c r="A1026" s="67" t="s">
        <v>18</v>
      </c>
      <c r="B1026" s="67"/>
      <c r="C1026" s="67"/>
      <c r="D1026" s="67"/>
      <c r="E1026" s="67"/>
      <c r="F1026" s="67"/>
      <c r="G1026" s="67"/>
      <c r="H1026" s="32"/>
      <c r="I1026" s="68" t="s">
        <v>77</v>
      </c>
      <c r="J1026" s="68"/>
      <c r="K1026" s="68"/>
      <c r="L1026" s="68"/>
      <c r="M1026" s="68"/>
      <c r="N1026" s="68"/>
      <c r="O1026" s="68"/>
      <c r="P1026" s="68"/>
      <c r="Q1026" s="68"/>
    </row>
    <row r="1027" spans="1:23" x14ac:dyDescent="0.2">
      <c r="A1027" s="67" t="s">
        <v>20</v>
      </c>
      <c r="B1027" s="67"/>
      <c r="C1027" s="67"/>
      <c r="D1027" s="67"/>
      <c r="E1027" s="67"/>
      <c r="F1027" s="67"/>
      <c r="G1027" s="67"/>
      <c r="H1027" s="32"/>
      <c r="I1027" s="67" t="s">
        <v>21</v>
      </c>
      <c r="J1027" s="67"/>
      <c r="K1027" s="67"/>
      <c r="L1027" s="67"/>
      <c r="M1027" s="67"/>
      <c r="N1027" s="67"/>
      <c r="O1027" s="67"/>
      <c r="P1027" s="67"/>
      <c r="Q1027" s="67"/>
      <c r="R1027" s="67" t="s">
        <v>22</v>
      </c>
      <c r="S1027" s="67"/>
      <c r="T1027" s="67"/>
      <c r="U1027" s="67"/>
      <c r="V1027" s="67"/>
      <c r="W1027" s="67"/>
    </row>
    <row r="1032" spans="1:23" x14ac:dyDescent="0.2">
      <c r="A1032" s="93" t="str">
        <f>A992</f>
        <v>Ir. HUSIN NAFARIN, MS</v>
      </c>
      <c r="B1032" s="93"/>
      <c r="C1032" s="93"/>
      <c r="D1032" s="93"/>
      <c r="E1032" s="93"/>
      <c r="F1032" s="93"/>
      <c r="G1032" s="93"/>
      <c r="H1032" s="52"/>
      <c r="I1032" s="93" t="str">
        <f>I992</f>
        <v>SARBAWI</v>
      </c>
      <c r="J1032" s="93"/>
      <c r="K1032" s="93"/>
      <c r="L1032" s="93"/>
      <c r="M1032" s="93"/>
      <c r="N1032" s="93"/>
      <c r="O1032" s="93"/>
      <c r="P1032" s="93"/>
      <c r="Q1032" s="93"/>
      <c r="R1032" s="93" t="str">
        <f>R992</f>
        <v>YUNEA RAHMAN, SST</v>
      </c>
      <c r="S1032" s="93"/>
      <c r="T1032" s="93"/>
      <c r="U1032" s="93"/>
      <c r="V1032" s="93"/>
      <c r="W1032" s="93"/>
    </row>
    <row r="1033" spans="1:23" x14ac:dyDescent="0.2">
      <c r="A1033" s="67" t="s">
        <v>34</v>
      </c>
      <c r="B1033" s="67"/>
      <c r="C1033" s="67"/>
      <c r="D1033" s="67"/>
      <c r="E1033" s="67"/>
      <c r="F1033" s="67"/>
      <c r="G1033" s="67"/>
      <c r="H1033" s="32"/>
      <c r="I1033" s="67" t="s">
        <v>35</v>
      </c>
      <c r="J1033" s="67"/>
      <c r="K1033" s="67"/>
      <c r="L1033" s="67"/>
      <c r="M1033" s="67"/>
      <c r="N1033" s="67"/>
      <c r="O1033" s="67"/>
      <c r="P1033" s="67"/>
      <c r="Q1033" s="67"/>
      <c r="R1033" s="67" t="str">
        <f>R993</f>
        <v>NIP. 19690626 199803 1 006</v>
      </c>
      <c r="S1033" s="67"/>
      <c r="T1033" s="67"/>
      <c r="U1033" s="67"/>
      <c r="V1033" s="67"/>
      <c r="W1033" s="67"/>
    </row>
    <row r="1039" spans="1:23" x14ac:dyDescent="0.2">
      <c r="A1039" s="2" t="s">
        <v>0</v>
      </c>
      <c r="E1039" s="2" t="s">
        <v>24</v>
      </c>
      <c r="Q1039" s="2" t="s">
        <v>1</v>
      </c>
      <c r="S1039" s="2" t="s">
        <v>2</v>
      </c>
    </row>
    <row r="1040" spans="1:23" x14ac:dyDescent="0.2">
      <c r="A1040" s="2" t="s">
        <v>3</v>
      </c>
      <c r="E1040" s="2" t="s">
        <v>72</v>
      </c>
      <c r="G1040" s="12"/>
      <c r="Q1040" s="2" t="s">
        <v>4</v>
      </c>
      <c r="S1040" s="2" t="s">
        <v>2</v>
      </c>
    </row>
    <row r="1043" spans="1:23" ht="18.75" x14ac:dyDescent="0.3">
      <c r="A1043" s="70" t="s">
        <v>5</v>
      </c>
      <c r="B1043" s="70"/>
      <c r="C1043" s="70"/>
      <c r="D1043" s="70"/>
      <c r="E1043" s="70"/>
      <c r="F1043" s="70"/>
      <c r="G1043" s="70"/>
      <c r="H1043" s="70"/>
      <c r="I1043" s="70"/>
      <c r="J1043" s="70"/>
      <c r="K1043" s="70"/>
      <c r="L1043" s="70"/>
      <c r="M1043" s="70"/>
      <c r="N1043" s="70"/>
      <c r="O1043" s="70"/>
      <c r="P1043" s="70"/>
      <c r="Q1043" s="70"/>
      <c r="R1043" s="70"/>
      <c r="S1043" s="70"/>
      <c r="T1043" s="70"/>
      <c r="U1043" s="70"/>
      <c r="V1043" s="70"/>
      <c r="W1043" s="70"/>
    </row>
    <row r="1045" spans="1:23" x14ac:dyDescent="0.2">
      <c r="A1045" s="5" t="s">
        <v>6</v>
      </c>
      <c r="B1045" s="5"/>
      <c r="C1045" s="5"/>
      <c r="D1045" s="5"/>
      <c r="E1045" s="5"/>
      <c r="F1045" s="5"/>
      <c r="G1045" s="6" t="s">
        <v>2</v>
      </c>
      <c r="H1045" s="83" t="s">
        <v>61</v>
      </c>
      <c r="I1045" s="111"/>
      <c r="J1045" s="111"/>
      <c r="K1045" s="111"/>
      <c r="L1045" s="111"/>
      <c r="M1045" s="111"/>
      <c r="N1045" s="111"/>
      <c r="O1045" s="111"/>
      <c r="P1045" s="111"/>
      <c r="Q1045" s="111"/>
      <c r="R1045" s="111"/>
      <c r="S1045" s="111"/>
      <c r="T1045" s="111"/>
      <c r="U1045" s="111"/>
      <c r="V1045" s="111"/>
      <c r="W1045" s="111"/>
    </row>
    <row r="1046" spans="1:23" x14ac:dyDescent="0.2">
      <c r="A1046" s="5"/>
      <c r="B1046" s="5"/>
      <c r="C1046" s="5"/>
      <c r="D1046" s="5"/>
      <c r="E1046" s="5"/>
      <c r="F1046" s="5"/>
      <c r="G1046" s="5"/>
      <c r="H1046" s="111"/>
      <c r="I1046" s="111"/>
      <c r="J1046" s="111"/>
      <c r="K1046" s="111"/>
      <c r="L1046" s="111"/>
      <c r="M1046" s="111"/>
      <c r="N1046" s="111"/>
      <c r="O1046" s="111"/>
      <c r="P1046" s="111"/>
      <c r="Q1046" s="111"/>
      <c r="R1046" s="111"/>
      <c r="S1046" s="111"/>
      <c r="T1046" s="111"/>
      <c r="U1046" s="111"/>
      <c r="V1046" s="111"/>
      <c r="W1046" s="111"/>
    </row>
    <row r="1047" spans="1:23" x14ac:dyDescent="0.2">
      <c r="A1047" s="5"/>
      <c r="B1047" s="5"/>
      <c r="C1047" s="5"/>
      <c r="D1047" s="5"/>
      <c r="E1047" s="5"/>
      <c r="F1047" s="5"/>
      <c r="G1047" s="5"/>
    </row>
    <row r="1048" spans="1:23" x14ac:dyDescent="0.2">
      <c r="A1048" s="5" t="s">
        <v>8</v>
      </c>
      <c r="B1048" s="5"/>
      <c r="C1048" s="5"/>
      <c r="D1048" s="5"/>
      <c r="E1048" s="5"/>
      <c r="F1048" s="5"/>
      <c r="G1048" s="6" t="s">
        <v>2</v>
      </c>
      <c r="H1048" s="77" t="s">
        <v>49</v>
      </c>
      <c r="I1048" s="77"/>
      <c r="J1048" s="77"/>
      <c r="K1048" s="77"/>
      <c r="L1048" s="77"/>
      <c r="M1048" s="77"/>
      <c r="N1048" s="77"/>
      <c r="O1048" s="77"/>
      <c r="P1048" s="77"/>
      <c r="Q1048" s="77"/>
      <c r="R1048" s="77"/>
      <c r="S1048" s="77"/>
      <c r="T1048" s="77"/>
      <c r="U1048" s="77"/>
      <c r="V1048" s="77"/>
      <c r="W1048" s="77"/>
    </row>
    <row r="1049" spans="1:23" x14ac:dyDescent="0.2">
      <c r="A1049" s="5"/>
      <c r="B1049" s="5"/>
      <c r="C1049" s="5"/>
      <c r="D1049" s="5"/>
      <c r="E1049" s="5"/>
      <c r="F1049" s="5"/>
      <c r="G1049" s="5"/>
    </row>
    <row r="1050" spans="1:23" x14ac:dyDescent="0.2">
      <c r="A1050" s="5" t="s">
        <v>9</v>
      </c>
      <c r="B1050" s="5"/>
      <c r="C1050" s="5"/>
      <c r="D1050" s="5"/>
      <c r="E1050" s="5"/>
      <c r="F1050" s="5"/>
      <c r="G1050" s="6" t="s">
        <v>2</v>
      </c>
      <c r="H1050" s="83" t="s">
        <v>78</v>
      </c>
      <c r="I1050" s="83"/>
      <c r="J1050" s="83"/>
      <c r="K1050" s="83"/>
      <c r="L1050" s="83"/>
      <c r="M1050" s="83"/>
      <c r="N1050" s="83"/>
      <c r="O1050" s="83"/>
      <c r="P1050" s="83"/>
      <c r="Q1050" s="83"/>
      <c r="R1050" s="83"/>
      <c r="S1050" s="83"/>
      <c r="T1050" s="83"/>
      <c r="U1050" s="83"/>
      <c r="V1050" s="83"/>
      <c r="W1050" s="83"/>
    </row>
    <row r="1051" spans="1:23" x14ac:dyDescent="0.2">
      <c r="A1051" s="5"/>
      <c r="B1051" s="5"/>
      <c r="C1051" s="5"/>
      <c r="D1051" s="5"/>
      <c r="E1051" s="5"/>
      <c r="F1051" s="5"/>
      <c r="G1051" s="6"/>
      <c r="H1051" s="83"/>
      <c r="I1051" s="83"/>
      <c r="J1051" s="83"/>
      <c r="K1051" s="83"/>
      <c r="L1051" s="83"/>
      <c r="M1051" s="83"/>
      <c r="N1051" s="83"/>
      <c r="O1051" s="83"/>
      <c r="P1051" s="83"/>
      <c r="Q1051" s="83"/>
      <c r="R1051" s="83"/>
      <c r="S1051" s="83"/>
      <c r="T1051" s="83"/>
      <c r="U1051" s="83"/>
      <c r="V1051" s="83"/>
      <c r="W1051" s="83"/>
    </row>
    <row r="1052" spans="1:23" x14ac:dyDescent="0.2">
      <c r="A1052" s="5"/>
      <c r="B1052" s="5"/>
      <c r="C1052" s="5"/>
      <c r="D1052" s="5"/>
      <c r="E1052" s="5"/>
      <c r="F1052" s="5"/>
      <c r="G1052" s="6"/>
      <c r="H1052" s="83"/>
      <c r="I1052" s="83"/>
      <c r="J1052" s="83"/>
      <c r="K1052" s="83"/>
      <c r="L1052" s="83"/>
      <c r="M1052" s="83"/>
      <c r="N1052" s="83"/>
      <c r="O1052" s="83"/>
      <c r="P1052" s="83"/>
      <c r="Q1052" s="83"/>
      <c r="R1052" s="83"/>
      <c r="S1052" s="83"/>
      <c r="T1052" s="83"/>
      <c r="U1052" s="83"/>
      <c r="V1052" s="83"/>
      <c r="W1052" s="83"/>
    </row>
    <row r="1053" spans="1:23" x14ac:dyDescent="0.2">
      <c r="H1053" s="83"/>
      <c r="I1053" s="83"/>
      <c r="J1053" s="83"/>
      <c r="K1053" s="83"/>
      <c r="L1053" s="83"/>
      <c r="M1053" s="83"/>
      <c r="N1053" s="83"/>
      <c r="O1053" s="83"/>
      <c r="P1053" s="83"/>
      <c r="Q1053" s="83"/>
      <c r="R1053" s="83"/>
      <c r="S1053" s="83"/>
      <c r="T1053" s="83"/>
      <c r="U1053" s="83"/>
      <c r="V1053" s="83"/>
      <c r="W1053" s="83"/>
    </row>
    <row r="1054" spans="1:23" x14ac:dyDescent="0.2">
      <c r="H1054" s="83"/>
      <c r="I1054" s="83"/>
      <c r="J1054" s="83"/>
      <c r="K1054" s="83"/>
      <c r="L1054" s="83"/>
      <c r="M1054" s="83"/>
      <c r="N1054" s="83"/>
      <c r="O1054" s="83"/>
      <c r="P1054" s="83"/>
      <c r="Q1054" s="83"/>
      <c r="R1054" s="83"/>
      <c r="S1054" s="83"/>
      <c r="T1054" s="83"/>
      <c r="U1054" s="83"/>
      <c r="V1054" s="83"/>
      <c r="W1054" s="83"/>
    </row>
    <row r="1055" spans="1:23" x14ac:dyDescent="0.2">
      <c r="H1055" s="83"/>
      <c r="I1055" s="83"/>
      <c r="J1055" s="83"/>
      <c r="K1055" s="83"/>
      <c r="L1055" s="83"/>
      <c r="M1055" s="83"/>
      <c r="N1055" s="83"/>
      <c r="O1055" s="83"/>
      <c r="P1055" s="83"/>
      <c r="Q1055" s="83"/>
      <c r="R1055" s="83"/>
      <c r="S1055" s="83"/>
      <c r="T1055" s="83"/>
      <c r="U1055" s="83"/>
      <c r="V1055" s="83"/>
      <c r="W1055" s="83"/>
    </row>
    <row r="1056" spans="1:23" x14ac:dyDescent="0.2">
      <c r="H1056" s="83"/>
      <c r="I1056" s="83"/>
      <c r="J1056" s="83"/>
      <c r="K1056" s="83"/>
      <c r="L1056" s="83"/>
      <c r="M1056" s="83"/>
      <c r="N1056" s="83"/>
      <c r="O1056" s="83"/>
      <c r="P1056" s="83"/>
      <c r="Q1056" s="83"/>
      <c r="R1056" s="83"/>
      <c r="S1056" s="83"/>
      <c r="T1056" s="83"/>
      <c r="U1056" s="83"/>
      <c r="V1056" s="83"/>
      <c r="W1056" s="83"/>
    </row>
    <row r="1057" spans="1:23" x14ac:dyDescent="0.2">
      <c r="H1057" s="60" t="s">
        <v>51</v>
      </c>
      <c r="I1057" s="37"/>
      <c r="J1057" s="37"/>
      <c r="K1057" s="61" t="s">
        <v>2</v>
      </c>
      <c r="L1057" s="37" t="s">
        <v>11</v>
      </c>
      <c r="M1057" s="112" t="e">
        <f>#REF!</f>
        <v>#REF!</v>
      </c>
      <c r="N1057" s="83"/>
      <c r="O1057" s="83"/>
      <c r="P1057" s="60" t="s">
        <v>52</v>
      </c>
      <c r="Q1057" s="37"/>
      <c r="R1057" s="37"/>
      <c r="S1057" s="37"/>
      <c r="T1057" s="37"/>
      <c r="U1057" s="37"/>
      <c r="V1057" s="37"/>
      <c r="W1057" s="37"/>
    </row>
    <row r="1058" spans="1:23" x14ac:dyDescent="0.2">
      <c r="H1058" s="37"/>
      <c r="I1058" s="37"/>
      <c r="J1058" s="37"/>
      <c r="K1058" s="37"/>
      <c r="L1058" s="37"/>
      <c r="M1058" s="37"/>
      <c r="N1058" s="13"/>
      <c r="O1058" s="13"/>
      <c r="P1058" s="13"/>
      <c r="Q1058" s="14"/>
      <c r="R1058" s="15"/>
      <c r="S1058" s="16"/>
      <c r="T1058" s="16"/>
      <c r="U1058" s="16"/>
      <c r="V1058" s="16"/>
      <c r="W1058" s="37"/>
    </row>
    <row r="1059" spans="1:23" x14ac:dyDescent="0.2">
      <c r="A1059" s="2" t="s">
        <v>10</v>
      </c>
      <c r="G1059" s="32" t="s">
        <v>2</v>
      </c>
      <c r="H1059" s="2" t="s">
        <v>11</v>
      </c>
      <c r="I1059" s="84" t="e">
        <f>M1057</f>
        <v>#REF!</v>
      </c>
      <c r="J1059" s="84"/>
      <c r="K1059" s="84"/>
      <c r="L1059" s="84"/>
      <c r="M1059" s="17"/>
      <c r="N1059" s="17"/>
    </row>
    <row r="1060" spans="1:23" x14ac:dyDescent="0.2">
      <c r="A1060" s="2" t="s">
        <v>12</v>
      </c>
      <c r="G1060" s="32" t="s">
        <v>2</v>
      </c>
      <c r="H1060" s="59" t="s">
        <v>11</v>
      </c>
      <c r="I1060" s="113">
        <v>0</v>
      </c>
      <c r="J1060" s="113"/>
      <c r="K1060" s="113"/>
      <c r="L1060" s="113"/>
      <c r="M1060" s="18"/>
      <c r="N1060" s="18"/>
    </row>
    <row r="1061" spans="1:23" x14ac:dyDescent="0.2">
      <c r="A1061" s="2" t="s">
        <v>13</v>
      </c>
      <c r="G1061" s="32" t="s">
        <v>2</v>
      </c>
      <c r="H1061" s="2" t="s">
        <v>11</v>
      </c>
      <c r="I1061" s="114">
        <v>0</v>
      </c>
      <c r="J1061" s="114"/>
      <c r="K1061" s="114"/>
      <c r="L1061" s="114"/>
      <c r="M1061" s="18"/>
      <c r="N1061" s="18"/>
    </row>
    <row r="1062" spans="1:23" x14ac:dyDescent="0.2">
      <c r="A1062" s="2" t="s">
        <v>14</v>
      </c>
      <c r="G1062" s="32" t="s">
        <v>2</v>
      </c>
      <c r="H1062" s="59" t="s">
        <v>11</v>
      </c>
      <c r="I1062" s="115">
        <v>0</v>
      </c>
      <c r="J1062" s="115"/>
      <c r="K1062" s="115"/>
      <c r="L1062" s="115"/>
    </row>
    <row r="1064" spans="1:23" x14ac:dyDescent="0.2">
      <c r="A1064" s="5" t="s">
        <v>15</v>
      </c>
      <c r="B1064" s="5"/>
      <c r="C1064" s="5"/>
      <c r="D1064" s="5"/>
      <c r="E1064" s="5"/>
      <c r="F1064" s="5"/>
      <c r="G1064" s="6" t="s">
        <v>2</v>
      </c>
      <c r="H1064" s="5" t="s">
        <v>11</v>
      </c>
      <c r="I1064" s="86" t="e">
        <f>SUM(I1059)</f>
        <v>#REF!</v>
      </c>
      <c r="J1064" s="86"/>
      <c r="K1064" s="86"/>
      <c r="L1064" s="86"/>
      <c r="M1064" s="17"/>
      <c r="N1064" s="17"/>
    </row>
    <row r="1065" spans="1:23" x14ac:dyDescent="0.2">
      <c r="G1065" s="32"/>
      <c r="H1065" s="32"/>
      <c r="J1065" s="38"/>
      <c r="K1065" s="38"/>
      <c r="L1065" s="38"/>
      <c r="M1065" s="38"/>
      <c r="N1065" s="38"/>
    </row>
    <row r="1066" spans="1:23" x14ac:dyDescent="0.2">
      <c r="I1066" s="67" t="s">
        <v>16</v>
      </c>
      <c r="J1066" s="67"/>
      <c r="K1066" s="67"/>
      <c r="L1066" s="67"/>
      <c r="M1066" s="67"/>
      <c r="N1066" s="67"/>
      <c r="O1066" s="67"/>
      <c r="P1066" s="67"/>
      <c r="Q1066" s="67"/>
      <c r="R1066" s="43" t="s">
        <v>79</v>
      </c>
      <c r="S1066" s="43"/>
      <c r="T1066" s="43"/>
      <c r="U1066" s="43"/>
      <c r="V1066" s="43"/>
      <c r="W1066" s="43"/>
    </row>
    <row r="1067" spans="1:23" x14ac:dyDescent="0.2">
      <c r="A1067" s="67" t="s">
        <v>18</v>
      </c>
      <c r="B1067" s="67"/>
      <c r="C1067" s="67"/>
      <c r="D1067" s="67"/>
      <c r="E1067" s="67"/>
      <c r="F1067" s="67"/>
      <c r="G1067" s="67"/>
      <c r="H1067" s="32"/>
      <c r="I1067" s="2" t="s">
        <v>30</v>
      </c>
      <c r="R1067" s="43"/>
      <c r="S1067" s="43"/>
      <c r="T1067" s="43"/>
      <c r="U1067" s="43"/>
      <c r="V1067" s="43"/>
      <c r="W1067" s="43"/>
    </row>
    <row r="1068" spans="1:23" x14ac:dyDescent="0.2">
      <c r="A1068" s="67" t="s">
        <v>20</v>
      </c>
      <c r="B1068" s="67"/>
      <c r="C1068" s="67"/>
      <c r="D1068" s="67"/>
      <c r="E1068" s="67"/>
      <c r="F1068" s="67"/>
      <c r="G1068" s="67"/>
      <c r="H1068" s="32"/>
      <c r="I1068" s="43" t="s">
        <v>21</v>
      </c>
      <c r="J1068" s="43"/>
      <c r="K1068" s="43"/>
      <c r="L1068" s="43"/>
      <c r="M1068" s="43"/>
      <c r="N1068" s="43"/>
      <c r="O1068" s="43"/>
      <c r="P1068" s="43"/>
      <c r="R1068" s="43" t="s">
        <v>22</v>
      </c>
      <c r="S1068" s="43"/>
      <c r="T1068" s="43"/>
      <c r="U1068" s="43"/>
      <c r="V1068" s="43"/>
      <c r="W1068" s="43"/>
    </row>
    <row r="1073" spans="1:23" x14ac:dyDescent="0.2">
      <c r="A1073" s="93" t="s">
        <v>31</v>
      </c>
      <c r="B1073" s="93"/>
      <c r="C1073" s="93"/>
      <c r="D1073" s="93"/>
      <c r="E1073" s="93"/>
      <c r="F1073" s="93"/>
      <c r="G1073" s="93"/>
      <c r="H1073" s="52"/>
      <c r="I1073" s="11" t="s">
        <v>75</v>
      </c>
      <c r="J1073" s="11"/>
      <c r="K1073" s="11"/>
      <c r="L1073" s="11"/>
      <c r="M1073" s="11"/>
      <c r="N1073" s="11"/>
      <c r="O1073" s="11"/>
      <c r="P1073" s="11"/>
      <c r="Q1073" s="52"/>
      <c r="R1073" s="93" t="s">
        <v>65</v>
      </c>
      <c r="S1073" s="93"/>
      <c r="T1073" s="93"/>
      <c r="U1073" s="93"/>
      <c r="V1073" s="93"/>
      <c r="W1073" s="93"/>
    </row>
    <row r="1074" spans="1:23" x14ac:dyDescent="0.2">
      <c r="A1074" s="67" t="s">
        <v>34</v>
      </c>
      <c r="B1074" s="67"/>
      <c r="C1074" s="67"/>
      <c r="D1074" s="67"/>
      <c r="E1074" s="67"/>
      <c r="F1074" s="67"/>
      <c r="G1074" s="67"/>
      <c r="H1074" s="32"/>
      <c r="I1074" s="43" t="s">
        <v>76</v>
      </c>
      <c r="J1074" s="43"/>
      <c r="K1074" s="43"/>
      <c r="L1074" s="43"/>
      <c r="M1074" s="43"/>
      <c r="N1074" s="43"/>
      <c r="O1074" s="43"/>
      <c r="P1074" s="43"/>
      <c r="Q1074" s="32"/>
      <c r="R1074" s="67" t="s">
        <v>66</v>
      </c>
      <c r="S1074" s="67"/>
      <c r="T1074" s="67"/>
      <c r="U1074" s="67"/>
      <c r="V1074" s="67"/>
      <c r="W1074" s="67"/>
    </row>
    <row r="1079" spans="1:23" x14ac:dyDescent="0.2">
      <c r="A1079" s="2" t="s">
        <v>0</v>
      </c>
      <c r="E1079" s="2" t="s">
        <v>24</v>
      </c>
      <c r="Q1079" s="2" t="s">
        <v>1</v>
      </c>
      <c r="S1079" s="2" t="s">
        <v>2</v>
      </c>
    </row>
    <row r="1080" spans="1:23" x14ac:dyDescent="0.2">
      <c r="A1080" s="2" t="s">
        <v>3</v>
      </c>
      <c r="E1080" s="2" t="str">
        <f>E1040</f>
        <v>:  2012</v>
      </c>
      <c r="G1080" s="12"/>
      <c r="Q1080" s="2" t="s">
        <v>4</v>
      </c>
      <c r="S1080" s="2" t="s">
        <v>2</v>
      </c>
    </row>
    <row r="1083" spans="1:23" ht="18.75" x14ac:dyDescent="0.3">
      <c r="A1083" s="70" t="s">
        <v>5</v>
      </c>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0"/>
    </row>
    <row r="1085" spans="1:23" x14ac:dyDescent="0.2">
      <c r="A1085" s="5" t="s">
        <v>6</v>
      </c>
      <c r="B1085" s="5"/>
      <c r="C1085" s="5"/>
      <c r="D1085" s="5"/>
      <c r="E1085" s="5"/>
      <c r="F1085" s="5"/>
      <c r="G1085" s="6" t="s">
        <v>2</v>
      </c>
      <c r="H1085" s="83" t="str">
        <f>H1045</f>
        <v>Bendahara Pengeluaran Pembantu Balai Pengkajian dan Pengembangan Pertanian Terpadu (BP3T) Provinsi Kalimantan Selatan.</v>
      </c>
      <c r="I1085" s="111"/>
      <c r="J1085" s="111"/>
      <c r="K1085" s="111"/>
      <c r="L1085" s="111"/>
      <c r="M1085" s="111"/>
      <c r="N1085" s="111"/>
      <c r="O1085" s="111"/>
      <c r="P1085" s="111"/>
      <c r="Q1085" s="111"/>
      <c r="R1085" s="111"/>
      <c r="S1085" s="111"/>
      <c r="T1085" s="111"/>
      <c r="U1085" s="111"/>
      <c r="V1085" s="111"/>
      <c r="W1085" s="111"/>
    </row>
    <row r="1086" spans="1:23" x14ac:dyDescent="0.2">
      <c r="A1086" s="5"/>
      <c r="B1086" s="5"/>
      <c r="C1086" s="5"/>
      <c r="D1086" s="5"/>
      <c r="E1086" s="5"/>
      <c r="F1086" s="5"/>
      <c r="G1086" s="5"/>
      <c r="H1086" s="111"/>
      <c r="I1086" s="111"/>
      <c r="J1086" s="111"/>
      <c r="K1086" s="111"/>
      <c r="L1086" s="111"/>
      <c r="M1086" s="111"/>
      <c r="N1086" s="111"/>
      <c r="O1086" s="111"/>
      <c r="P1086" s="111"/>
      <c r="Q1086" s="111"/>
      <c r="R1086" s="111"/>
      <c r="S1086" s="111"/>
      <c r="T1086" s="111"/>
      <c r="U1086" s="111"/>
      <c r="V1086" s="111"/>
      <c r="W1086" s="111"/>
    </row>
    <row r="1087" spans="1:23" x14ac:dyDescent="0.2">
      <c r="A1087" s="5"/>
      <c r="B1087" s="5"/>
      <c r="C1087" s="5"/>
      <c r="D1087" s="5"/>
      <c r="E1087" s="5"/>
      <c r="F1087" s="5"/>
      <c r="G1087" s="5"/>
    </row>
    <row r="1088" spans="1:23" x14ac:dyDescent="0.2">
      <c r="A1088" s="5" t="s">
        <v>8</v>
      </c>
      <c r="B1088" s="5"/>
      <c r="C1088" s="5"/>
      <c r="D1088" s="5"/>
      <c r="E1088" s="5"/>
      <c r="F1088" s="5"/>
      <c r="G1088" s="6" t="s">
        <v>2</v>
      </c>
      <c r="H1088" s="77" t="str">
        <f>H1048</f>
        <v>===== TIGA RATUS DUA PULUH LIMA RIBU RUPIAH =====</v>
      </c>
      <c r="I1088" s="77"/>
      <c r="J1088" s="77"/>
      <c r="K1088" s="77"/>
      <c r="L1088" s="77"/>
      <c r="M1088" s="77"/>
      <c r="N1088" s="77"/>
      <c r="O1088" s="77"/>
      <c r="P1088" s="77"/>
      <c r="Q1088" s="77"/>
      <c r="R1088" s="77"/>
      <c r="S1088" s="77"/>
      <c r="T1088" s="77"/>
      <c r="U1088" s="77"/>
      <c r="V1088" s="77"/>
      <c r="W1088" s="77"/>
    </row>
    <row r="1089" spans="1:23" x14ac:dyDescent="0.2">
      <c r="A1089" s="5"/>
      <c r="B1089" s="5"/>
      <c r="C1089" s="5"/>
      <c r="D1089" s="5"/>
      <c r="E1089" s="5"/>
      <c r="F1089" s="5"/>
      <c r="G1089" s="5"/>
    </row>
    <row r="1090" spans="1:23" x14ac:dyDescent="0.2">
      <c r="A1090" s="5" t="s">
        <v>9</v>
      </c>
      <c r="B1090" s="5"/>
      <c r="C1090" s="5"/>
      <c r="D1090" s="5"/>
      <c r="E1090" s="5"/>
      <c r="F1090" s="5"/>
      <c r="G1090" s="6" t="s">
        <v>2</v>
      </c>
      <c r="H1090" s="83" t="str">
        <f>H1050</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I1090" s="83"/>
      <c r="J1090" s="83"/>
      <c r="K1090" s="83"/>
      <c r="L1090" s="83"/>
      <c r="M1090" s="83"/>
      <c r="N1090" s="83"/>
      <c r="O1090" s="83"/>
      <c r="P1090" s="83"/>
      <c r="Q1090" s="83"/>
      <c r="R1090" s="83"/>
      <c r="S1090" s="83"/>
      <c r="T1090" s="83"/>
      <c r="U1090" s="83"/>
      <c r="V1090" s="83"/>
      <c r="W1090" s="83"/>
    </row>
    <row r="1091" spans="1:23" x14ac:dyDescent="0.2">
      <c r="A1091" s="5"/>
      <c r="B1091" s="5"/>
      <c r="C1091" s="5"/>
      <c r="D1091" s="5"/>
      <c r="E1091" s="5"/>
      <c r="F1091" s="5"/>
      <c r="G1091" s="6"/>
      <c r="H1091" s="83"/>
      <c r="I1091" s="83"/>
      <c r="J1091" s="83"/>
      <c r="K1091" s="83"/>
      <c r="L1091" s="83"/>
      <c r="M1091" s="83"/>
      <c r="N1091" s="83"/>
      <c r="O1091" s="83"/>
      <c r="P1091" s="83"/>
      <c r="Q1091" s="83"/>
      <c r="R1091" s="83"/>
      <c r="S1091" s="83"/>
      <c r="T1091" s="83"/>
      <c r="U1091" s="83"/>
      <c r="V1091" s="83"/>
      <c r="W1091" s="83"/>
    </row>
    <row r="1092" spans="1:23" x14ac:dyDescent="0.2">
      <c r="A1092" s="5"/>
      <c r="B1092" s="5"/>
      <c r="C1092" s="5"/>
      <c r="D1092" s="5"/>
      <c r="E1092" s="5"/>
      <c r="F1092" s="5"/>
      <c r="G1092" s="6"/>
      <c r="H1092" s="83"/>
      <c r="I1092" s="83"/>
      <c r="J1092" s="83"/>
      <c r="K1092" s="83"/>
      <c r="L1092" s="83"/>
      <c r="M1092" s="83"/>
      <c r="N1092" s="83"/>
      <c r="O1092" s="83"/>
      <c r="P1092" s="83"/>
      <c r="Q1092" s="83"/>
      <c r="R1092" s="83"/>
      <c r="S1092" s="83"/>
      <c r="T1092" s="83"/>
      <c r="U1092" s="83"/>
      <c r="V1092" s="83"/>
      <c r="W1092" s="83"/>
    </row>
    <row r="1093" spans="1:23" x14ac:dyDescent="0.2">
      <c r="A1093" s="5"/>
      <c r="B1093" s="5"/>
      <c r="C1093" s="5"/>
      <c r="D1093" s="5"/>
      <c r="E1093" s="5"/>
      <c r="F1093" s="5"/>
      <c r="G1093" s="6"/>
      <c r="H1093" s="83"/>
      <c r="I1093" s="83"/>
      <c r="J1093" s="83"/>
      <c r="K1093" s="83"/>
      <c r="L1093" s="83"/>
      <c r="M1093" s="83"/>
      <c r="N1093" s="83"/>
      <c r="O1093" s="83"/>
      <c r="P1093" s="83"/>
      <c r="Q1093" s="83"/>
      <c r="R1093" s="83"/>
      <c r="S1093" s="83"/>
      <c r="T1093" s="83"/>
      <c r="U1093" s="83"/>
      <c r="V1093" s="83"/>
      <c r="W1093" s="83"/>
    </row>
    <row r="1094" spans="1:23" x14ac:dyDescent="0.2">
      <c r="A1094" s="5"/>
      <c r="B1094" s="5"/>
      <c r="C1094" s="5"/>
      <c r="D1094" s="5"/>
      <c r="E1094" s="5"/>
      <c r="F1094" s="5"/>
      <c r="G1094" s="6"/>
      <c r="H1094" s="83"/>
      <c r="I1094" s="83"/>
      <c r="J1094" s="83"/>
      <c r="K1094" s="83"/>
      <c r="L1094" s="83"/>
      <c r="M1094" s="83"/>
      <c r="N1094" s="83"/>
      <c r="O1094" s="83"/>
      <c r="P1094" s="83"/>
      <c r="Q1094" s="83"/>
      <c r="R1094" s="83"/>
      <c r="S1094" s="83"/>
      <c r="T1094" s="83"/>
      <c r="U1094" s="83"/>
      <c r="V1094" s="83"/>
      <c r="W1094" s="83"/>
    </row>
    <row r="1095" spans="1:23" x14ac:dyDescent="0.2">
      <c r="H1095" s="83"/>
      <c r="I1095" s="83"/>
      <c r="J1095" s="83"/>
      <c r="K1095" s="83"/>
      <c r="L1095" s="83"/>
      <c r="M1095" s="83"/>
      <c r="N1095" s="83"/>
      <c r="O1095" s="83"/>
      <c r="P1095" s="83"/>
      <c r="Q1095" s="83"/>
      <c r="R1095" s="83"/>
      <c r="S1095" s="83"/>
      <c r="T1095" s="83"/>
      <c r="U1095" s="83"/>
      <c r="V1095" s="83"/>
      <c r="W1095" s="83"/>
    </row>
    <row r="1096" spans="1:23" x14ac:dyDescent="0.2">
      <c r="H1096" s="83"/>
      <c r="I1096" s="83"/>
      <c r="J1096" s="83"/>
      <c r="K1096" s="83"/>
      <c r="L1096" s="83"/>
      <c r="M1096" s="83"/>
      <c r="N1096" s="83"/>
      <c r="O1096" s="83"/>
      <c r="P1096" s="83"/>
      <c r="Q1096" s="83"/>
      <c r="R1096" s="83"/>
      <c r="S1096" s="83"/>
      <c r="T1096" s="83"/>
      <c r="U1096" s="83"/>
      <c r="V1096" s="83"/>
      <c r="W1096" s="83"/>
    </row>
    <row r="1097" spans="1:23" x14ac:dyDescent="0.2">
      <c r="H1097" s="60" t="s">
        <v>51</v>
      </c>
      <c r="I1097" s="37"/>
      <c r="J1097" s="37"/>
      <c r="K1097" s="61" t="s">
        <v>2</v>
      </c>
      <c r="L1097" s="37" t="s">
        <v>11</v>
      </c>
      <c r="M1097" s="112" t="e">
        <f>M1057</f>
        <v>#REF!</v>
      </c>
      <c r="N1097" s="71"/>
      <c r="O1097" s="71"/>
      <c r="P1097" s="60" t="s">
        <v>52</v>
      </c>
      <c r="Q1097" s="14"/>
      <c r="R1097" s="15"/>
      <c r="S1097" s="16"/>
      <c r="T1097" s="16"/>
      <c r="U1097" s="16"/>
      <c r="V1097" s="16"/>
      <c r="W1097" s="37"/>
    </row>
    <row r="1098" spans="1:23" x14ac:dyDescent="0.2">
      <c r="H1098" s="37"/>
      <c r="I1098" s="37"/>
      <c r="J1098" s="37"/>
      <c r="K1098" s="37"/>
      <c r="L1098" s="37"/>
      <c r="M1098" s="37"/>
      <c r="N1098" s="13"/>
      <c r="O1098" s="13"/>
      <c r="P1098" s="13"/>
      <c r="Q1098" s="14"/>
      <c r="R1098" s="15"/>
      <c r="S1098" s="16"/>
      <c r="T1098" s="16"/>
      <c r="U1098" s="16"/>
      <c r="V1098" s="16"/>
      <c r="W1098" s="37"/>
    </row>
    <row r="1099" spans="1:23" x14ac:dyDescent="0.2">
      <c r="A1099" s="2" t="s">
        <v>10</v>
      </c>
      <c r="G1099" s="32" t="s">
        <v>2</v>
      </c>
      <c r="H1099" s="2" t="s">
        <v>11</v>
      </c>
      <c r="I1099" s="84" t="e">
        <f>I1059</f>
        <v>#REF!</v>
      </c>
      <c r="J1099" s="84"/>
      <c r="K1099" s="84"/>
      <c r="L1099" s="84"/>
      <c r="M1099" s="17"/>
      <c r="N1099" s="17"/>
    </row>
    <row r="1100" spans="1:23" x14ac:dyDescent="0.2">
      <c r="A1100" s="2" t="s">
        <v>12</v>
      </c>
      <c r="G1100" s="32" t="s">
        <v>2</v>
      </c>
      <c r="H1100" s="2" t="s">
        <v>11</v>
      </c>
      <c r="I1100" s="85">
        <v>0</v>
      </c>
      <c r="J1100" s="85"/>
      <c r="K1100" s="85"/>
      <c r="L1100" s="85"/>
      <c r="M1100" s="18"/>
      <c r="N1100" s="18"/>
    </row>
    <row r="1101" spans="1:23" x14ac:dyDescent="0.2">
      <c r="A1101" s="2" t="s">
        <v>13</v>
      </c>
      <c r="G1101" s="32" t="s">
        <v>2</v>
      </c>
      <c r="H1101" s="2" t="s">
        <v>11</v>
      </c>
      <c r="I1101" s="85">
        <f>I1061</f>
        <v>0</v>
      </c>
      <c r="J1101" s="85"/>
      <c r="K1101" s="85"/>
      <c r="L1101" s="85"/>
      <c r="M1101" s="18"/>
      <c r="N1101" s="18"/>
    </row>
    <row r="1102" spans="1:23" x14ac:dyDescent="0.2">
      <c r="A1102" s="2" t="s">
        <v>14</v>
      </c>
      <c r="G1102" s="32" t="s">
        <v>2</v>
      </c>
      <c r="H1102" s="2" t="s">
        <v>11</v>
      </c>
      <c r="I1102" s="85">
        <v>0</v>
      </c>
      <c r="J1102" s="85"/>
      <c r="K1102" s="85"/>
      <c r="L1102" s="85"/>
    </row>
    <row r="1104" spans="1:23" x14ac:dyDescent="0.2">
      <c r="A1104" s="5" t="s">
        <v>15</v>
      </c>
      <c r="B1104" s="5"/>
      <c r="C1104" s="5"/>
      <c r="D1104" s="5"/>
      <c r="E1104" s="5"/>
      <c r="F1104" s="5"/>
      <c r="G1104" s="6" t="s">
        <v>2</v>
      </c>
      <c r="H1104" s="5" t="s">
        <v>11</v>
      </c>
      <c r="I1104" s="86" t="e">
        <f>SUM(I1099)</f>
        <v>#REF!</v>
      </c>
      <c r="J1104" s="86"/>
      <c r="K1104" s="86"/>
      <c r="L1104" s="86"/>
      <c r="M1104" s="17"/>
      <c r="N1104" s="17"/>
    </row>
    <row r="1105" spans="1:23" x14ac:dyDescent="0.2">
      <c r="G1105" s="32"/>
      <c r="H1105" s="32"/>
      <c r="J1105" s="38"/>
      <c r="K1105" s="38"/>
      <c r="L1105" s="38"/>
      <c r="M1105" s="38"/>
      <c r="N1105" s="38"/>
    </row>
    <row r="1106" spans="1:23" x14ac:dyDescent="0.2">
      <c r="I1106" s="67" t="s">
        <v>16</v>
      </c>
      <c r="J1106" s="67"/>
      <c r="K1106" s="67"/>
      <c r="L1106" s="67"/>
      <c r="M1106" s="67"/>
      <c r="N1106" s="67"/>
      <c r="O1106" s="67"/>
      <c r="P1106" s="67"/>
      <c r="Q1106" s="67"/>
      <c r="R1106" s="68" t="str">
        <f>R1066</f>
        <v>Tambang Ulang,  06  Maret  2012.</v>
      </c>
      <c r="S1106" s="68"/>
      <c r="T1106" s="68"/>
      <c r="U1106" s="68"/>
      <c r="V1106" s="68"/>
      <c r="W1106" s="68"/>
    </row>
    <row r="1107" spans="1:23" x14ac:dyDescent="0.2">
      <c r="A1107" s="67" t="s">
        <v>18</v>
      </c>
      <c r="B1107" s="67"/>
      <c r="C1107" s="67"/>
      <c r="D1107" s="67"/>
      <c r="E1107" s="67"/>
      <c r="F1107" s="67"/>
      <c r="G1107" s="67"/>
      <c r="H1107" s="32"/>
      <c r="I1107" s="68" t="s">
        <v>77</v>
      </c>
      <c r="J1107" s="68"/>
      <c r="K1107" s="68"/>
      <c r="L1107" s="68"/>
      <c r="M1107" s="68"/>
      <c r="N1107" s="68"/>
      <c r="O1107" s="68"/>
      <c r="P1107" s="68"/>
      <c r="Q1107" s="68"/>
    </row>
    <row r="1108" spans="1:23" x14ac:dyDescent="0.2">
      <c r="A1108" s="67" t="s">
        <v>20</v>
      </c>
      <c r="B1108" s="67"/>
      <c r="C1108" s="67"/>
      <c r="D1108" s="67"/>
      <c r="E1108" s="67"/>
      <c r="F1108" s="67"/>
      <c r="G1108" s="67"/>
      <c r="H1108" s="32"/>
      <c r="I1108" s="67" t="s">
        <v>21</v>
      </c>
      <c r="J1108" s="67"/>
      <c r="K1108" s="67"/>
      <c r="L1108" s="67"/>
      <c r="M1108" s="67"/>
      <c r="N1108" s="67"/>
      <c r="O1108" s="67"/>
      <c r="P1108" s="67"/>
      <c r="Q1108" s="67"/>
      <c r="R1108" s="67" t="s">
        <v>22</v>
      </c>
      <c r="S1108" s="67"/>
      <c r="T1108" s="67"/>
      <c r="U1108" s="67"/>
      <c r="V1108" s="67"/>
      <c r="W1108" s="67"/>
    </row>
    <row r="1113" spans="1:23" x14ac:dyDescent="0.2">
      <c r="A1113" s="93" t="str">
        <f>A1073</f>
        <v>Ir. HUSIN NAFARIN, MS</v>
      </c>
      <c r="B1113" s="93"/>
      <c r="C1113" s="93"/>
      <c r="D1113" s="93"/>
      <c r="E1113" s="93"/>
      <c r="F1113" s="93"/>
      <c r="G1113" s="93"/>
      <c r="H1113" s="52"/>
      <c r="I1113" s="93" t="str">
        <f>I1073</f>
        <v>SARBAWI</v>
      </c>
      <c r="J1113" s="93"/>
      <c r="K1113" s="93"/>
      <c r="L1113" s="93"/>
      <c r="M1113" s="93"/>
      <c r="N1113" s="93"/>
      <c r="O1113" s="93"/>
      <c r="P1113" s="93"/>
      <c r="Q1113" s="93"/>
      <c r="R1113" s="93" t="str">
        <f>R1073</f>
        <v>YUNEA RAHMAN, SST</v>
      </c>
      <c r="S1113" s="93"/>
      <c r="T1113" s="93"/>
      <c r="U1113" s="93"/>
      <c r="V1113" s="93"/>
      <c r="W1113" s="93"/>
    </row>
    <row r="1114" spans="1:23" x14ac:dyDescent="0.2">
      <c r="A1114" s="67" t="s">
        <v>34</v>
      </c>
      <c r="B1114" s="67"/>
      <c r="C1114" s="67"/>
      <c r="D1114" s="67"/>
      <c r="E1114" s="67"/>
      <c r="F1114" s="67"/>
      <c r="G1114" s="67"/>
      <c r="H1114" s="32"/>
      <c r="I1114" s="67" t="s">
        <v>35</v>
      </c>
      <c r="J1114" s="67"/>
      <c r="K1114" s="67"/>
      <c r="L1114" s="67"/>
      <c r="M1114" s="67"/>
      <c r="N1114" s="67"/>
      <c r="O1114" s="67"/>
      <c r="P1114" s="67"/>
      <c r="Q1114" s="67"/>
      <c r="R1114" s="67" t="str">
        <f>R1074</f>
        <v>NIP. 19690626 199803 1 006</v>
      </c>
      <c r="S1114" s="67"/>
      <c r="T1114" s="67"/>
      <c r="U1114" s="67"/>
      <c r="V1114" s="67"/>
      <c r="W1114" s="67"/>
    </row>
    <row r="1119" spans="1:23" x14ac:dyDescent="0.2">
      <c r="A1119" s="2" t="s">
        <v>0</v>
      </c>
      <c r="E1119" s="2" t="s">
        <v>24</v>
      </c>
      <c r="Q1119" s="2" t="s">
        <v>1</v>
      </c>
      <c r="S1119" s="2" t="s">
        <v>2</v>
      </c>
    </row>
    <row r="1120" spans="1:23" x14ac:dyDescent="0.2">
      <c r="A1120" s="2" t="s">
        <v>3</v>
      </c>
      <c r="E1120" s="2" t="s">
        <v>72</v>
      </c>
      <c r="G1120" s="12"/>
      <c r="Q1120" s="2" t="s">
        <v>4</v>
      </c>
      <c r="S1120" s="2" t="s">
        <v>2</v>
      </c>
    </row>
    <row r="1123" spans="1:23" ht="18.75" x14ac:dyDescent="0.3">
      <c r="A1123" s="70" t="s">
        <v>5</v>
      </c>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0"/>
    </row>
    <row r="1125" spans="1:23" x14ac:dyDescent="0.2">
      <c r="A1125" s="5" t="s">
        <v>6</v>
      </c>
      <c r="B1125" s="5"/>
      <c r="C1125" s="5"/>
      <c r="D1125" s="5"/>
      <c r="E1125" s="5"/>
      <c r="F1125" s="5"/>
      <c r="G1125" s="6" t="s">
        <v>2</v>
      </c>
      <c r="H1125" s="83" t="s">
        <v>61</v>
      </c>
      <c r="I1125" s="111"/>
      <c r="J1125" s="111"/>
      <c r="K1125" s="111"/>
      <c r="L1125" s="111"/>
      <c r="M1125" s="111"/>
      <c r="N1125" s="111"/>
      <c r="O1125" s="111"/>
      <c r="P1125" s="111"/>
      <c r="Q1125" s="111"/>
      <c r="R1125" s="111"/>
      <c r="S1125" s="111"/>
      <c r="T1125" s="111"/>
      <c r="U1125" s="111"/>
      <c r="V1125" s="111"/>
      <c r="W1125" s="111"/>
    </row>
    <row r="1126" spans="1:23" x14ac:dyDescent="0.2">
      <c r="A1126" s="5"/>
      <c r="B1126" s="5"/>
      <c r="C1126" s="5"/>
      <c r="D1126" s="5"/>
      <c r="E1126" s="5"/>
      <c r="F1126" s="5"/>
      <c r="G1126" s="5"/>
      <c r="H1126" s="111"/>
      <c r="I1126" s="111"/>
      <c r="J1126" s="111"/>
      <c r="K1126" s="111"/>
      <c r="L1126" s="111"/>
      <c r="M1126" s="111"/>
      <c r="N1126" s="111"/>
      <c r="O1126" s="111"/>
      <c r="P1126" s="111"/>
      <c r="Q1126" s="111"/>
      <c r="R1126" s="111"/>
      <c r="S1126" s="111"/>
      <c r="T1126" s="111"/>
      <c r="U1126" s="111"/>
      <c r="V1126" s="111"/>
      <c r="W1126" s="111"/>
    </row>
    <row r="1127" spans="1:23" x14ac:dyDescent="0.2">
      <c r="A1127" s="5"/>
      <c r="B1127" s="5"/>
      <c r="C1127" s="5"/>
      <c r="D1127" s="5"/>
      <c r="E1127" s="5"/>
      <c r="F1127" s="5"/>
      <c r="G1127" s="5"/>
    </row>
    <row r="1128" spans="1:23" x14ac:dyDescent="0.2">
      <c r="A1128" s="5" t="s">
        <v>8</v>
      </c>
      <c r="B1128" s="5"/>
      <c r="C1128" s="5"/>
      <c r="D1128" s="5"/>
      <c r="E1128" s="5"/>
      <c r="F1128" s="5"/>
      <c r="G1128" s="6" t="s">
        <v>2</v>
      </c>
      <c r="H1128" s="77" t="s">
        <v>67</v>
      </c>
      <c r="I1128" s="77"/>
      <c r="J1128" s="77"/>
      <c r="K1128" s="77"/>
      <c r="L1128" s="77"/>
      <c r="M1128" s="77"/>
      <c r="N1128" s="77"/>
      <c r="O1128" s="77"/>
      <c r="P1128" s="77"/>
      <c r="Q1128" s="77"/>
      <c r="R1128" s="77"/>
      <c r="S1128" s="77"/>
      <c r="T1128" s="77"/>
      <c r="U1128" s="77"/>
      <c r="V1128" s="77"/>
      <c r="W1128" s="77"/>
    </row>
    <row r="1129" spans="1:23" x14ac:dyDescent="0.2">
      <c r="A1129" s="5"/>
      <c r="B1129" s="5"/>
      <c r="C1129" s="5"/>
      <c r="D1129" s="5"/>
      <c r="E1129" s="5"/>
      <c r="F1129" s="5"/>
      <c r="G1129" s="5"/>
    </row>
    <row r="1130" spans="1:23" x14ac:dyDescent="0.2">
      <c r="A1130" s="5" t="s">
        <v>9</v>
      </c>
      <c r="B1130" s="5"/>
      <c r="C1130" s="5"/>
      <c r="D1130" s="5"/>
      <c r="E1130" s="5"/>
      <c r="F1130" s="5"/>
      <c r="G1130" s="6" t="s">
        <v>2</v>
      </c>
      <c r="H1130" s="83" t="s">
        <v>80</v>
      </c>
      <c r="I1130" s="83"/>
      <c r="J1130" s="83"/>
      <c r="K1130" s="83"/>
      <c r="L1130" s="83"/>
      <c r="M1130" s="83"/>
      <c r="N1130" s="83"/>
      <c r="O1130" s="83"/>
      <c r="P1130" s="83"/>
      <c r="Q1130" s="83"/>
      <c r="R1130" s="83"/>
      <c r="S1130" s="83"/>
      <c r="T1130" s="83"/>
      <c r="U1130" s="83"/>
      <c r="V1130" s="83"/>
      <c r="W1130" s="83"/>
    </row>
    <row r="1131" spans="1:23" x14ac:dyDescent="0.2">
      <c r="A1131" s="5"/>
      <c r="B1131" s="5"/>
      <c r="C1131" s="5"/>
      <c r="D1131" s="5"/>
      <c r="E1131" s="5"/>
      <c r="F1131" s="5"/>
      <c r="G1131" s="6"/>
      <c r="H1131" s="83"/>
      <c r="I1131" s="83"/>
      <c r="J1131" s="83"/>
      <c r="K1131" s="83"/>
      <c r="L1131" s="83"/>
      <c r="M1131" s="83"/>
      <c r="N1131" s="83"/>
      <c r="O1131" s="83"/>
      <c r="P1131" s="83"/>
      <c r="Q1131" s="83"/>
      <c r="R1131" s="83"/>
      <c r="S1131" s="83"/>
      <c r="T1131" s="83"/>
      <c r="U1131" s="83"/>
      <c r="V1131" s="83"/>
      <c r="W1131" s="83"/>
    </row>
    <row r="1132" spans="1:23" x14ac:dyDescent="0.2">
      <c r="A1132" s="5"/>
      <c r="B1132" s="5"/>
      <c r="C1132" s="5"/>
      <c r="D1132" s="5"/>
      <c r="E1132" s="5"/>
      <c r="F1132" s="5"/>
      <c r="G1132" s="6"/>
      <c r="H1132" s="83"/>
      <c r="I1132" s="83"/>
      <c r="J1132" s="83"/>
      <c r="K1132" s="83"/>
      <c r="L1132" s="83"/>
      <c r="M1132" s="83"/>
      <c r="N1132" s="83"/>
      <c r="O1132" s="83"/>
      <c r="P1132" s="83"/>
      <c r="Q1132" s="83"/>
      <c r="R1132" s="83"/>
      <c r="S1132" s="83"/>
      <c r="T1132" s="83"/>
      <c r="U1132" s="83"/>
      <c r="V1132" s="83"/>
      <c r="W1132" s="83"/>
    </row>
    <row r="1133" spans="1:23" x14ac:dyDescent="0.2">
      <c r="H1133" s="83"/>
      <c r="I1133" s="83"/>
      <c r="J1133" s="83"/>
      <c r="K1133" s="83"/>
      <c r="L1133" s="83"/>
      <c r="M1133" s="83"/>
      <c r="N1133" s="83"/>
      <c r="O1133" s="83"/>
      <c r="P1133" s="83"/>
      <c r="Q1133" s="83"/>
      <c r="R1133" s="83"/>
      <c r="S1133" s="83"/>
      <c r="T1133" s="83"/>
      <c r="U1133" s="83"/>
      <c r="V1133" s="83"/>
      <c r="W1133" s="83"/>
    </row>
    <row r="1134" spans="1:23" x14ac:dyDescent="0.2">
      <c r="H1134" s="83"/>
      <c r="I1134" s="83"/>
      <c r="J1134" s="83"/>
      <c r="K1134" s="83"/>
      <c r="L1134" s="83"/>
      <c r="M1134" s="83"/>
      <c r="N1134" s="83"/>
      <c r="O1134" s="83"/>
      <c r="P1134" s="83"/>
      <c r="Q1134" s="83"/>
      <c r="R1134" s="83"/>
      <c r="S1134" s="83"/>
      <c r="T1134" s="83"/>
      <c r="U1134" s="83"/>
      <c r="V1134" s="83"/>
      <c r="W1134" s="83"/>
    </row>
    <row r="1135" spans="1:23" x14ac:dyDescent="0.2">
      <c r="H1135" s="83"/>
      <c r="I1135" s="83"/>
      <c r="J1135" s="83"/>
      <c r="K1135" s="83"/>
      <c r="L1135" s="83"/>
      <c r="M1135" s="83"/>
      <c r="N1135" s="83"/>
      <c r="O1135" s="83"/>
      <c r="P1135" s="83"/>
      <c r="Q1135" s="83"/>
      <c r="R1135" s="83"/>
      <c r="S1135" s="83"/>
      <c r="T1135" s="83"/>
      <c r="U1135" s="83"/>
      <c r="V1135" s="83"/>
      <c r="W1135" s="83"/>
    </row>
    <row r="1136" spans="1:23" x14ac:dyDescent="0.2">
      <c r="H1136" s="83"/>
      <c r="I1136" s="83"/>
      <c r="J1136" s="83"/>
      <c r="K1136" s="83"/>
      <c r="L1136" s="83"/>
      <c r="M1136" s="83"/>
      <c r="N1136" s="83"/>
      <c r="O1136" s="83"/>
      <c r="P1136" s="83"/>
      <c r="Q1136" s="83"/>
      <c r="R1136" s="83"/>
      <c r="S1136" s="83"/>
      <c r="T1136" s="83"/>
      <c r="U1136" s="83"/>
      <c r="V1136" s="83"/>
      <c r="W1136" s="83"/>
    </row>
    <row r="1137" spans="1:23" x14ac:dyDescent="0.2">
      <c r="H1137" s="60" t="s">
        <v>51</v>
      </c>
      <c r="I1137" s="37"/>
      <c r="J1137" s="37"/>
      <c r="K1137" s="61" t="s">
        <v>2</v>
      </c>
      <c r="L1137" s="37" t="s">
        <v>11</v>
      </c>
      <c r="M1137" s="112" t="e">
        <f>#REF!</f>
        <v>#REF!</v>
      </c>
      <c r="N1137" s="83"/>
      <c r="O1137" s="83"/>
      <c r="P1137" s="60" t="s">
        <v>81</v>
      </c>
      <c r="Q1137" s="37"/>
      <c r="R1137" s="37"/>
      <c r="S1137" s="37"/>
      <c r="T1137" s="37"/>
      <c r="U1137" s="37"/>
      <c r="V1137" s="37"/>
      <c r="W1137" s="37"/>
    </row>
    <row r="1138" spans="1:23" x14ac:dyDescent="0.2">
      <c r="H1138" s="37"/>
      <c r="I1138" s="37"/>
      <c r="J1138" s="37"/>
      <c r="K1138" s="37"/>
      <c r="L1138" s="37"/>
      <c r="M1138" s="37"/>
      <c r="N1138" s="13"/>
      <c r="O1138" s="13"/>
      <c r="P1138" s="13"/>
      <c r="Q1138" s="14"/>
      <c r="R1138" s="15"/>
      <c r="S1138" s="16"/>
      <c r="T1138" s="16"/>
      <c r="U1138" s="16"/>
      <c r="V1138" s="16"/>
      <c r="W1138" s="37"/>
    </row>
    <row r="1139" spans="1:23" x14ac:dyDescent="0.2">
      <c r="A1139" s="2" t="s">
        <v>10</v>
      </c>
      <c r="G1139" s="32" t="s">
        <v>2</v>
      </c>
      <c r="H1139" s="2" t="s">
        <v>11</v>
      </c>
      <c r="I1139" s="84" t="e">
        <f>M1137</f>
        <v>#REF!</v>
      </c>
      <c r="J1139" s="84"/>
      <c r="K1139" s="84"/>
      <c r="L1139" s="84"/>
      <c r="M1139" s="17"/>
      <c r="N1139" s="17"/>
    </row>
    <row r="1140" spans="1:23" x14ac:dyDescent="0.2">
      <c r="A1140" s="2" t="s">
        <v>12</v>
      </c>
      <c r="G1140" s="32" t="s">
        <v>2</v>
      </c>
      <c r="H1140" s="59" t="s">
        <v>11</v>
      </c>
      <c r="I1140" s="113">
        <v>0</v>
      </c>
      <c r="J1140" s="113"/>
      <c r="K1140" s="113"/>
      <c r="L1140" s="113"/>
      <c r="M1140" s="18"/>
      <c r="N1140" s="18"/>
    </row>
    <row r="1141" spans="1:23" x14ac:dyDescent="0.2">
      <c r="A1141" s="2" t="s">
        <v>13</v>
      </c>
      <c r="G1141" s="32" t="s">
        <v>2</v>
      </c>
      <c r="H1141" s="2" t="s">
        <v>11</v>
      </c>
      <c r="I1141" s="114">
        <v>0</v>
      </c>
      <c r="J1141" s="114"/>
      <c r="K1141" s="114"/>
      <c r="L1141" s="114"/>
      <c r="M1141" s="18"/>
      <c r="N1141" s="18"/>
    </row>
    <row r="1142" spans="1:23" x14ac:dyDescent="0.2">
      <c r="A1142" s="2" t="s">
        <v>14</v>
      </c>
      <c r="G1142" s="32" t="s">
        <v>2</v>
      </c>
      <c r="H1142" s="59" t="s">
        <v>11</v>
      </c>
      <c r="I1142" s="115">
        <v>0</v>
      </c>
      <c r="J1142" s="115"/>
      <c r="K1142" s="115"/>
      <c r="L1142" s="115"/>
    </row>
    <row r="1144" spans="1:23" x14ac:dyDescent="0.2">
      <c r="A1144" s="5" t="s">
        <v>15</v>
      </c>
      <c r="B1144" s="5"/>
      <c r="C1144" s="5"/>
      <c r="D1144" s="5"/>
      <c r="E1144" s="5"/>
      <c r="F1144" s="5"/>
      <c r="G1144" s="6" t="s">
        <v>2</v>
      </c>
      <c r="H1144" s="5" t="s">
        <v>11</v>
      </c>
      <c r="I1144" s="86" t="e">
        <f>SUM(I1139)</f>
        <v>#REF!</v>
      </c>
      <c r="J1144" s="86"/>
      <c r="K1144" s="86"/>
      <c r="L1144" s="86"/>
      <c r="M1144" s="17"/>
      <c r="N1144" s="17"/>
    </row>
    <row r="1145" spans="1:23" x14ac:dyDescent="0.2">
      <c r="G1145" s="32"/>
      <c r="H1145" s="32"/>
      <c r="J1145" s="38"/>
      <c r="K1145" s="38"/>
      <c r="L1145" s="38"/>
      <c r="M1145" s="38"/>
      <c r="N1145" s="38"/>
    </row>
    <row r="1146" spans="1:23" x14ac:dyDescent="0.2">
      <c r="I1146" s="67" t="s">
        <v>16</v>
      </c>
      <c r="J1146" s="67"/>
      <c r="K1146" s="67"/>
      <c r="L1146" s="67"/>
      <c r="M1146" s="67"/>
      <c r="N1146" s="67"/>
      <c r="O1146" s="67"/>
      <c r="P1146" s="67"/>
      <c r="Q1146" s="67"/>
      <c r="R1146" s="43" t="s">
        <v>82</v>
      </c>
      <c r="S1146" s="43"/>
      <c r="T1146" s="43"/>
      <c r="U1146" s="43"/>
      <c r="V1146" s="43"/>
      <c r="W1146" s="43"/>
    </row>
    <row r="1147" spans="1:23" x14ac:dyDescent="0.2">
      <c r="A1147" s="67" t="s">
        <v>18</v>
      </c>
      <c r="B1147" s="67"/>
      <c r="C1147" s="67"/>
      <c r="D1147" s="67"/>
      <c r="E1147" s="67"/>
      <c r="F1147" s="67"/>
      <c r="G1147" s="67"/>
      <c r="H1147" s="32"/>
      <c r="I1147" s="2" t="s">
        <v>30</v>
      </c>
      <c r="R1147" s="43"/>
      <c r="S1147" s="43"/>
      <c r="T1147" s="43"/>
      <c r="U1147" s="43"/>
      <c r="V1147" s="43"/>
      <c r="W1147" s="43"/>
    </row>
    <row r="1148" spans="1:23" x14ac:dyDescent="0.2">
      <c r="A1148" s="67" t="s">
        <v>20</v>
      </c>
      <c r="B1148" s="67"/>
      <c r="C1148" s="67"/>
      <c r="D1148" s="67"/>
      <c r="E1148" s="67"/>
      <c r="F1148" s="67"/>
      <c r="G1148" s="67"/>
      <c r="H1148" s="32"/>
      <c r="I1148" s="43" t="s">
        <v>21</v>
      </c>
      <c r="J1148" s="43"/>
      <c r="K1148" s="43"/>
      <c r="L1148" s="43"/>
      <c r="M1148" s="43"/>
      <c r="N1148" s="43"/>
      <c r="O1148" s="43"/>
      <c r="P1148" s="43"/>
      <c r="R1148" s="43" t="s">
        <v>22</v>
      </c>
      <c r="S1148" s="43"/>
      <c r="T1148" s="43"/>
      <c r="U1148" s="43"/>
      <c r="V1148" s="43"/>
      <c r="W1148" s="43"/>
    </row>
    <row r="1153" spans="1:23" x14ac:dyDescent="0.2">
      <c r="A1153" s="93" t="s">
        <v>31</v>
      </c>
      <c r="B1153" s="93"/>
      <c r="C1153" s="93"/>
      <c r="D1153" s="93"/>
      <c r="E1153" s="93"/>
      <c r="F1153" s="93"/>
      <c r="G1153" s="93"/>
      <c r="H1153" s="52"/>
      <c r="I1153" s="11" t="s">
        <v>75</v>
      </c>
      <c r="J1153" s="11"/>
      <c r="K1153" s="11"/>
      <c r="L1153" s="11"/>
      <c r="M1153" s="11"/>
      <c r="N1153" s="11"/>
      <c r="O1153" s="11"/>
      <c r="P1153" s="11"/>
      <c r="Q1153" s="52"/>
      <c r="R1153" s="93" t="s">
        <v>83</v>
      </c>
      <c r="S1153" s="93"/>
      <c r="T1153" s="93"/>
      <c r="U1153" s="93"/>
      <c r="V1153" s="93"/>
      <c r="W1153" s="93"/>
    </row>
    <row r="1154" spans="1:23" x14ac:dyDescent="0.2">
      <c r="A1154" s="67" t="s">
        <v>34</v>
      </c>
      <c r="B1154" s="67"/>
      <c r="C1154" s="67"/>
      <c r="D1154" s="67"/>
      <c r="E1154" s="67"/>
      <c r="F1154" s="67"/>
      <c r="G1154" s="67"/>
      <c r="H1154" s="32"/>
      <c r="I1154" s="43" t="s">
        <v>76</v>
      </c>
      <c r="J1154" s="43"/>
      <c r="K1154" s="43"/>
      <c r="L1154" s="43"/>
      <c r="M1154" s="43"/>
      <c r="N1154" s="43"/>
      <c r="O1154" s="43"/>
      <c r="P1154" s="43"/>
      <c r="Q1154" s="32"/>
      <c r="R1154" s="67" t="s">
        <v>84</v>
      </c>
      <c r="S1154" s="67"/>
      <c r="T1154" s="67"/>
      <c r="U1154" s="67"/>
      <c r="V1154" s="67"/>
      <c r="W1154" s="67"/>
    </row>
    <row r="1159" spans="1:23" x14ac:dyDescent="0.2">
      <c r="A1159" s="2" t="s">
        <v>0</v>
      </c>
      <c r="E1159" s="2" t="s">
        <v>24</v>
      </c>
      <c r="Q1159" s="2" t="s">
        <v>1</v>
      </c>
      <c r="S1159" s="2" t="s">
        <v>2</v>
      </c>
    </row>
    <row r="1160" spans="1:23" x14ac:dyDescent="0.2">
      <c r="A1160" s="2" t="s">
        <v>3</v>
      </c>
      <c r="E1160" s="2" t="str">
        <f>E1120</f>
        <v>:  2012</v>
      </c>
      <c r="G1160" s="12"/>
      <c r="Q1160" s="2" t="s">
        <v>4</v>
      </c>
      <c r="S1160" s="2" t="s">
        <v>2</v>
      </c>
    </row>
    <row r="1163" spans="1:23" ht="18.75" x14ac:dyDescent="0.3">
      <c r="A1163" s="70" t="s">
        <v>5</v>
      </c>
      <c r="B1163" s="70"/>
      <c r="C1163" s="70"/>
      <c r="D1163" s="70"/>
      <c r="E1163" s="70"/>
      <c r="F1163" s="70"/>
      <c r="G1163" s="70"/>
      <c r="H1163" s="70"/>
      <c r="I1163" s="70"/>
      <c r="J1163" s="70"/>
      <c r="K1163" s="70"/>
      <c r="L1163" s="70"/>
      <c r="M1163" s="70"/>
      <c r="N1163" s="70"/>
      <c r="O1163" s="70"/>
      <c r="P1163" s="70"/>
      <c r="Q1163" s="70"/>
      <c r="R1163" s="70"/>
      <c r="S1163" s="70"/>
      <c r="T1163" s="70"/>
      <c r="U1163" s="70"/>
      <c r="V1163" s="70"/>
      <c r="W1163" s="70"/>
    </row>
    <row r="1165" spans="1:23" x14ac:dyDescent="0.2">
      <c r="A1165" s="5" t="s">
        <v>6</v>
      </c>
      <c r="B1165" s="5"/>
      <c r="C1165" s="5"/>
      <c r="D1165" s="5"/>
      <c r="E1165" s="5"/>
      <c r="F1165" s="5"/>
      <c r="G1165" s="6" t="s">
        <v>2</v>
      </c>
      <c r="H1165" s="83" t="str">
        <f>H1125</f>
        <v>Bendahara Pengeluaran Pembantu Balai Pengkajian dan Pengembangan Pertanian Terpadu (BP3T) Provinsi Kalimantan Selatan.</v>
      </c>
      <c r="I1165" s="111"/>
      <c r="J1165" s="111"/>
      <c r="K1165" s="111"/>
      <c r="L1165" s="111"/>
      <c r="M1165" s="111"/>
      <c r="N1165" s="111"/>
      <c r="O1165" s="111"/>
      <c r="P1165" s="111"/>
      <c r="Q1165" s="111"/>
      <c r="R1165" s="111"/>
      <c r="S1165" s="111"/>
      <c r="T1165" s="111"/>
      <c r="U1165" s="111"/>
      <c r="V1165" s="111"/>
      <c r="W1165" s="111"/>
    </row>
    <row r="1166" spans="1:23" x14ac:dyDescent="0.2">
      <c r="A1166" s="5"/>
      <c r="B1166" s="5"/>
      <c r="C1166" s="5"/>
      <c r="D1166" s="5"/>
      <c r="E1166" s="5"/>
      <c r="F1166" s="5"/>
      <c r="G1166" s="5"/>
      <c r="H1166" s="111"/>
      <c r="I1166" s="111"/>
      <c r="J1166" s="111"/>
      <c r="K1166" s="111"/>
      <c r="L1166" s="111"/>
      <c r="M1166" s="111"/>
      <c r="N1166" s="111"/>
      <c r="O1166" s="111"/>
      <c r="P1166" s="111"/>
      <c r="Q1166" s="111"/>
      <c r="R1166" s="111"/>
      <c r="S1166" s="111"/>
      <c r="T1166" s="111"/>
      <c r="U1166" s="111"/>
      <c r="V1166" s="111"/>
      <c r="W1166" s="111"/>
    </row>
    <row r="1167" spans="1:23" x14ac:dyDescent="0.2">
      <c r="A1167" s="5"/>
      <c r="B1167" s="5"/>
      <c r="C1167" s="5"/>
      <c r="D1167" s="5"/>
      <c r="E1167" s="5"/>
      <c r="F1167" s="5"/>
      <c r="G1167" s="5"/>
    </row>
    <row r="1168" spans="1:23" x14ac:dyDescent="0.2">
      <c r="A1168" s="5" t="s">
        <v>8</v>
      </c>
      <c r="B1168" s="5"/>
      <c r="C1168" s="5"/>
      <c r="D1168" s="5"/>
      <c r="E1168" s="5"/>
      <c r="F1168" s="5"/>
      <c r="G1168" s="6" t="s">
        <v>2</v>
      </c>
      <c r="H1168" s="77" t="str">
        <f>H1128</f>
        <v>===== ENAM RATUS LIMA PULUH RIBU RUPIAH =====</v>
      </c>
      <c r="I1168" s="77"/>
      <c r="J1168" s="77"/>
      <c r="K1168" s="77"/>
      <c r="L1168" s="77"/>
      <c r="M1168" s="77"/>
      <c r="N1168" s="77"/>
      <c r="O1168" s="77"/>
      <c r="P1168" s="77"/>
      <c r="Q1168" s="77"/>
      <c r="R1168" s="77"/>
      <c r="S1168" s="77"/>
      <c r="T1168" s="77"/>
      <c r="U1168" s="77"/>
      <c r="V1168" s="77"/>
      <c r="W1168" s="77"/>
    </row>
    <row r="1169" spans="1:23" x14ac:dyDescent="0.2">
      <c r="A1169" s="5"/>
      <c r="B1169" s="5"/>
      <c r="C1169" s="5"/>
      <c r="D1169" s="5"/>
      <c r="E1169" s="5"/>
      <c r="F1169" s="5"/>
      <c r="G1169" s="5"/>
    </row>
    <row r="1170" spans="1:23" x14ac:dyDescent="0.2">
      <c r="A1170" s="5" t="s">
        <v>9</v>
      </c>
      <c r="B1170" s="5"/>
      <c r="C1170" s="5"/>
      <c r="D1170" s="5"/>
      <c r="E1170" s="5"/>
      <c r="F1170" s="5"/>
      <c r="G1170" s="6" t="s">
        <v>2</v>
      </c>
      <c r="H1170" s="83" t="str">
        <f>H1130</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I1170" s="83"/>
      <c r="J1170" s="83"/>
      <c r="K1170" s="83"/>
      <c r="L1170" s="83"/>
      <c r="M1170" s="83"/>
      <c r="N1170" s="83"/>
      <c r="O1170" s="83"/>
      <c r="P1170" s="83"/>
      <c r="Q1170" s="83"/>
      <c r="R1170" s="83"/>
      <c r="S1170" s="83"/>
      <c r="T1170" s="83"/>
      <c r="U1170" s="83"/>
      <c r="V1170" s="83"/>
      <c r="W1170" s="83"/>
    </row>
    <row r="1171" spans="1:23" x14ac:dyDescent="0.2">
      <c r="A1171" s="5"/>
      <c r="B1171" s="5"/>
      <c r="C1171" s="5"/>
      <c r="D1171" s="5"/>
      <c r="E1171" s="5"/>
      <c r="F1171" s="5"/>
      <c r="G1171" s="6"/>
      <c r="H1171" s="83"/>
      <c r="I1171" s="83"/>
      <c r="J1171" s="83"/>
      <c r="K1171" s="83"/>
      <c r="L1171" s="83"/>
      <c r="M1171" s="83"/>
      <c r="N1171" s="83"/>
      <c r="O1171" s="83"/>
      <c r="P1171" s="83"/>
      <c r="Q1171" s="83"/>
      <c r="R1171" s="83"/>
      <c r="S1171" s="83"/>
      <c r="T1171" s="83"/>
      <c r="U1171" s="83"/>
      <c r="V1171" s="83"/>
      <c r="W1171" s="83"/>
    </row>
    <row r="1172" spans="1:23" x14ac:dyDescent="0.2">
      <c r="A1172" s="5"/>
      <c r="B1172" s="5"/>
      <c r="C1172" s="5"/>
      <c r="D1172" s="5"/>
      <c r="E1172" s="5"/>
      <c r="F1172" s="5"/>
      <c r="G1172" s="6"/>
      <c r="H1172" s="83"/>
      <c r="I1172" s="83"/>
      <c r="J1172" s="83"/>
      <c r="K1172" s="83"/>
      <c r="L1172" s="83"/>
      <c r="M1172" s="83"/>
      <c r="N1172" s="83"/>
      <c r="O1172" s="83"/>
      <c r="P1172" s="83"/>
      <c r="Q1172" s="83"/>
      <c r="R1172" s="83"/>
      <c r="S1172" s="83"/>
      <c r="T1172" s="83"/>
      <c r="U1172" s="83"/>
      <c r="V1172" s="83"/>
      <c r="W1172" s="83"/>
    </row>
    <row r="1173" spans="1:23" x14ac:dyDescent="0.2">
      <c r="A1173" s="5"/>
      <c r="B1173" s="5"/>
      <c r="C1173" s="5"/>
      <c r="D1173" s="5"/>
      <c r="E1173" s="5"/>
      <c r="F1173" s="5"/>
      <c r="G1173" s="6"/>
      <c r="H1173" s="83"/>
      <c r="I1173" s="83"/>
      <c r="J1173" s="83"/>
      <c r="K1173" s="83"/>
      <c r="L1173" s="83"/>
      <c r="M1173" s="83"/>
      <c r="N1173" s="83"/>
      <c r="O1173" s="83"/>
      <c r="P1173" s="83"/>
      <c r="Q1173" s="83"/>
      <c r="R1173" s="83"/>
      <c r="S1173" s="83"/>
      <c r="T1173" s="83"/>
      <c r="U1173" s="83"/>
      <c r="V1173" s="83"/>
      <c r="W1173" s="83"/>
    </row>
    <row r="1174" spans="1:23" x14ac:dyDescent="0.2">
      <c r="A1174" s="5"/>
      <c r="B1174" s="5"/>
      <c r="C1174" s="5"/>
      <c r="D1174" s="5"/>
      <c r="E1174" s="5"/>
      <c r="F1174" s="5"/>
      <c r="G1174" s="6"/>
      <c r="H1174" s="83"/>
      <c r="I1174" s="83"/>
      <c r="J1174" s="83"/>
      <c r="K1174" s="83"/>
      <c r="L1174" s="83"/>
      <c r="M1174" s="83"/>
      <c r="N1174" s="83"/>
      <c r="O1174" s="83"/>
      <c r="P1174" s="83"/>
      <c r="Q1174" s="83"/>
      <c r="R1174" s="83"/>
      <c r="S1174" s="83"/>
      <c r="T1174" s="83"/>
      <c r="U1174" s="83"/>
      <c r="V1174" s="83"/>
      <c r="W1174" s="83"/>
    </row>
    <row r="1175" spans="1:23" x14ac:dyDescent="0.2">
      <c r="H1175" s="83"/>
      <c r="I1175" s="83"/>
      <c r="J1175" s="83"/>
      <c r="K1175" s="83"/>
      <c r="L1175" s="83"/>
      <c r="M1175" s="83"/>
      <c r="N1175" s="83"/>
      <c r="O1175" s="83"/>
      <c r="P1175" s="83"/>
      <c r="Q1175" s="83"/>
      <c r="R1175" s="83"/>
      <c r="S1175" s="83"/>
      <c r="T1175" s="83"/>
      <c r="U1175" s="83"/>
      <c r="V1175" s="83"/>
      <c r="W1175" s="83"/>
    </row>
    <row r="1176" spans="1:23" x14ac:dyDescent="0.2">
      <c r="H1176" s="83"/>
      <c r="I1176" s="83"/>
      <c r="J1176" s="83"/>
      <c r="K1176" s="83"/>
      <c r="L1176" s="83"/>
      <c r="M1176" s="83"/>
      <c r="N1176" s="83"/>
      <c r="O1176" s="83"/>
      <c r="P1176" s="83"/>
      <c r="Q1176" s="83"/>
      <c r="R1176" s="83"/>
      <c r="S1176" s="83"/>
      <c r="T1176" s="83"/>
      <c r="U1176" s="83"/>
      <c r="V1176" s="83"/>
      <c r="W1176" s="83"/>
    </row>
    <row r="1177" spans="1:23" x14ac:dyDescent="0.2">
      <c r="H1177" s="60" t="s">
        <v>51</v>
      </c>
      <c r="I1177" s="37"/>
      <c r="J1177" s="37"/>
      <c r="K1177" s="61" t="s">
        <v>2</v>
      </c>
      <c r="L1177" s="37" t="s">
        <v>11</v>
      </c>
      <c r="M1177" s="112" t="e">
        <f>M1137</f>
        <v>#REF!</v>
      </c>
      <c r="N1177" s="71"/>
      <c r="O1177" s="71"/>
      <c r="P1177" s="60" t="str">
        <f>P1137</f>
        <v>( Esselon IV dan Staf )  PP.</v>
      </c>
      <c r="Q1177" s="14"/>
      <c r="R1177" s="15"/>
      <c r="S1177" s="16"/>
      <c r="T1177" s="16"/>
      <c r="U1177" s="16"/>
      <c r="V1177" s="16"/>
      <c r="W1177" s="37"/>
    </row>
    <row r="1178" spans="1:23" x14ac:dyDescent="0.2">
      <c r="H1178" s="37"/>
      <c r="I1178" s="37"/>
      <c r="J1178" s="37"/>
      <c r="K1178" s="37"/>
      <c r="L1178" s="37"/>
      <c r="M1178" s="37"/>
      <c r="N1178" s="13"/>
      <c r="O1178" s="13"/>
      <c r="P1178" s="13"/>
      <c r="Q1178" s="14"/>
      <c r="R1178" s="15"/>
      <c r="S1178" s="16"/>
      <c r="T1178" s="16"/>
      <c r="U1178" s="16"/>
      <c r="V1178" s="16"/>
      <c r="W1178" s="37"/>
    </row>
    <row r="1179" spans="1:23" x14ac:dyDescent="0.2">
      <c r="A1179" s="2" t="s">
        <v>10</v>
      </c>
      <c r="G1179" s="32" t="s">
        <v>2</v>
      </c>
      <c r="H1179" s="2" t="s">
        <v>11</v>
      </c>
      <c r="I1179" s="84" t="e">
        <f>I1139</f>
        <v>#REF!</v>
      </c>
      <c r="J1179" s="84"/>
      <c r="K1179" s="84"/>
      <c r="L1179" s="84"/>
      <c r="M1179" s="17"/>
      <c r="N1179" s="17"/>
    </row>
    <row r="1180" spans="1:23" x14ac:dyDescent="0.2">
      <c r="A1180" s="2" t="s">
        <v>12</v>
      </c>
      <c r="G1180" s="32" t="s">
        <v>2</v>
      </c>
      <c r="H1180" s="2" t="s">
        <v>11</v>
      </c>
      <c r="I1180" s="85">
        <v>0</v>
      </c>
      <c r="J1180" s="85"/>
      <c r="K1180" s="85"/>
      <c r="L1180" s="85"/>
      <c r="M1180" s="18"/>
      <c r="N1180" s="18"/>
    </row>
    <row r="1181" spans="1:23" x14ac:dyDescent="0.2">
      <c r="A1181" s="2" t="s">
        <v>13</v>
      </c>
      <c r="G1181" s="32" t="s">
        <v>2</v>
      </c>
      <c r="H1181" s="2" t="s">
        <v>11</v>
      </c>
      <c r="I1181" s="85">
        <f>I1141</f>
        <v>0</v>
      </c>
      <c r="J1181" s="85"/>
      <c r="K1181" s="85"/>
      <c r="L1181" s="85"/>
      <c r="M1181" s="18"/>
      <c r="N1181" s="18"/>
    </row>
    <row r="1182" spans="1:23" x14ac:dyDescent="0.2">
      <c r="A1182" s="2" t="s">
        <v>14</v>
      </c>
      <c r="G1182" s="32" t="s">
        <v>2</v>
      </c>
      <c r="H1182" s="2" t="s">
        <v>11</v>
      </c>
      <c r="I1182" s="85">
        <v>0</v>
      </c>
      <c r="J1182" s="85"/>
      <c r="K1182" s="85"/>
      <c r="L1182" s="85"/>
    </row>
    <row r="1184" spans="1:23" x14ac:dyDescent="0.2">
      <c r="A1184" s="5" t="s">
        <v>15</v>
      </c>
      <c r="B1184" s="5"/>
      <c r="C1184" s="5"/>
      <c r="D1184" s="5"/>
      <c r="E1184" s="5"/>
      <c r="F1184" s="5"/>
      <c r="G1184" s="6" t="s">
        <v>2</v>
      </c>
      <c r="H1184" s="5" t="s">
        <v>11</v>
      </c>
      <c r="I1184" s="86" t="e">
        <f>SUM(I1179)</f>
        <v>#REF!</v>
      </c>
      <c r="J1184" s="86"/>
      <c r="K1184" s="86"/>
      <c r="L1184" s="86"/>
      <c r="M1184" s="17"/>
      <c r="N1184" s="17"/>
    </row>
    <row r="1185" spans="1:23" x14ac:dyDescent="0.2">
      <c r="G1185" s="32"/>
      <c r="H1185" s="32"/>
      <c r="J1185" s="38"/>
      <c r="K1185" s="38"/>
      <c r="L1185" s="38"/>
      <c r="M1185" s="38"/>
      <c r="N1185" s="38"/>
    </row>
    <row r="1186" spans="1:23" x14ac:dyDescent="0.2">
      <c r="I1186" s="67" t="s">
        <v>16</v>
      </c>
      <c r="J1186" s="67"/>
      <c r="K1186" s="67"/>
      <c r="L1186" s="67"/>
      <c r="M1186" s="67"/>
      <c r="N1186" s="67"/>
      <c r="O1186" s="67"/>
      <c r="P1186" s="67"/>
      <c r="Q1186" s="67"/>
      <c r="R1186" s="68" t="str">
        <f>R1146</f>
        <v>Tambang Ulang,  10  Oktober  2012.</v>
      </c>
      <c r="S1186" s="68"/>
      <c r="T1186" s="68"/>
      <c r="U1186" s="68"/>
      <c r="V1186" s="68"/>
      <c r="W1186" s="68"/>
    </row>
    <row r="1187" spans="1:23" x14ac:dyDescent="0.2">
      <c r="A1187" s="67" t="s">
        <v>18</v>
      </c>
      <c r="B1187" s="67"/>
      <c r="C1187" s="67"/>
      <c r="D1187" s="67"/>
      <c r="E1187" s="67"/>
      <c r="F1187" s="67"/>
      <c r="G1187" s="67"/>
      <c r="H1187" s="32"/>
      <c r="I1187" s="68" t="s">
        <v>77</v>
      </c>
      <c r="J1187" s="68"/>
      <c r="K1187" s="68"/>
      <c r="L1187" s="68"/>
      <c r="M1187" s="68"/>
      <c r="N1187" s="68"/>
      <c r="O1187" s="68"/>
      <c r="P1187" s="68"/>
      <c r="Q1187" s="68"/>
    </row>
    <row r="1188" spans="1:23" x14ac:dyDescent="0.2">
      <c r="A1188" s="67" t="s">
        <v>20</v>
      </c>
      <c r="B1188" s="67"/>
      <c r="C1188" s="67"/>
      <c r="D1188" s="67"/>
      <c r="E1188" s="67"/>
      <c r="F1188" s="67"/>
      <c r="G1188" s="67"/>
      <c r="H1188" s="32"/>
      <c r="I1188" s="67" t="s">
        <v>21</v>
      </c>
      <c r="J1188" s="67"/>
      <c r="K1188" s="67"/>
      <c r="L1188" s="67"/>
      <c r="M1188" s="67"/>
      <c r="N1188" s="67"/>
      <c r="O1188" s="67"/>
      <c r="P1188" s="67"/>
      <c r="Q1188" s="67"/>
      <c r="R1188" s="67" t="s">
        <v>22</v>
      </c>
      <c r="S1188" s="67"/>
      <c r="T1188" s="67"/>
      <c r="U1188" s="67"/>
      <c r="V1188" s="67"/>
      <c r="W1188" s="67"/>
    </row>
    <row r="1193" spans="1:23" x14ac:dyDescent="0.2">
      <c r="A1193" s="93" t="str">
        <f>A1153</f>
        <v>Ir. HUSIN NAFARIN, MS</v>
      </c>
      <c r="B1193" s="93"/>
      <c r="C1193" s="93"/>
      <c r="D1193" s="93"/>
      <c r="E1193" s="93"/>
      <c r="F1193" s="93"/>
      <c r="G1193" s="93"/>
      <c r="H1193" s="52"/>
      <c r="I1193" s="93" t="str">
        <f>I1153</f>
        <v>SARBAWI</v>
      </c>
      <c r="J1193" s="93"/>
      <c r="K1193" s="93"/>
      <c r="L1193" s="93"/>
      <c r="M1193" s="93"/>
      <c r="N1193" s="93"/>
      <c r="O1193" s="93"/>
      <c r="P1193" s="93"/>
      <c r="Q1193" s="93"/>
      <c r="R1193" s="93" t="str">
        <f>R1153</f>
        <v>Drs. FAJAR GEMILANG, M.Si</v>
      </c>
      <c r="S1193" s="93"/>
      <c r="T1193" s="93"/>
      <c r="U1193" s="93"/>
      <c r="V1193" s="93"/>
      <c r="W1193" s="93"/>
    </row>
    <row r="1194" spans="1:23" x14ac:dyDescent="0.2">
      <c r="A1194" s="67" t="s">
        <v>34</v>
      </c>
      <c r="B1194" s="67"/>
      <c r="C1194" s="67"/>
      <c r="D1194" s="67"/>
      <c r="E1194" s="67"/>
      <c r="F1194" s="67"/>
      <c r="G1194" s="67"/>
      <c r="H1194" s="32"/>
      <c r="I1194" s="67" t="s">
        <v>35</v>
      </c>
      <c r="J1194" s="67"/>
      <c r="K1194" s="67"/>
      <c r="L1194" s="67"/>
      <c r="M1194" s="67"/>
      <c r="N1194" s="67"/>
      <c r="O1194" s="67"/>
      <c r="P1194" s="67"/>
      <c r="Q1194" s="67"/>
      <c r="R1194" s="67" t="str">
        <f>R1154</f>
        <v>NIP. 19661126 199310 1 001</v>
      </c>
      <c r="S1194" s="67"/>
      <c r="T1194" s="67"/>
      <c r="U1194" s="67"/>
      <c r="V1194" s="67"/>
      <c r="W1194" s="67"/>
    </row>
  </sheetData>
  <mergeCells count="610">
    <mergeCell ref="A187:G187"/>
    <mergeCell ref="A182:G182"/>
    <mergeCell ref="A181:G181"/>
    <mergeCell ref="A143:G143"/>
    <mergeCell ref="A122:W122"/>
    <mergeCell ref="A66:G66"/>
    <mergeCell ref="A65:G65"/>
    <mergeCell ref="A561:W561"/>
    <mergeCell ref="A519:W519"/>
    <mergeCell ref="A462:G462"/>
    <mergeCell ref="A461:G461"/>
    <mergeCell ref="A382:G382"/>
    <mergeCell ref="A381:G381"/>
    <mergeCell ref="A263:G263"/>
    <mergeCell ref="A262:G262"/>
    <mergeCell ref="A241:W241"/>
    <mergeCell ref="A82:W82"/>
    <mergeCell ref="H84:W85"/>
    <mergeCell ref="H87:W87"/>
    <mergeCell ref="H89:W93"/>
    <mergeCell ref="I95:L95"/>
    <mergeCell ref="I96:L96"/>
    <mergeCell ref="A71:G71"/>
    <mergeCell ref="I71:Q71"/>
    <mergeCell ref="A840:W840"/>
    <mergeCell ref="A785:G785"/>
    <mergeCell ref="A784:G784"/>
    <mergeCell ref="A720:W720"/>
    <mergeCell ref="A664:G664"/>
    <mergeCell ref="A663:G663"/>
    <mergeCell ref="A641:W641"/>
    <mergeCell ref="A584:G584"/>
    <mergeCell ref="A583:G583"/>
    <mergeCell ref="H606:W606"/>
    <mergeCell ref="H608:W613"/>
    <mergeCell ref="I615:L615"/>
    <mergeCell ref="I616:L616"/>
    <mergeCell ref="I617:L617"/>
    <mergeCell ref="I618:L618"/>
    <mergeCell ref="A589:G589"/>
    <mergeCell ref="R589:W589"/>
    <mergeCell ref="A590:G590"/>
    <mergeCell ref="R590:W590"/>
    <mergeCell ref="A601:W601"/>
    <mergeCell ref="H603:W604"/>
    <mergeCell ref="A629:G629"/>
    <mergeCell ref="I629:Q629"/>
    <mergeCell ref="R629:W629"/>
    <mergeCell ref="A1187:G1187"/>
    <mergeCell ref="A1108:G1108"/>
    <mergeCell ref="A1107:G1107"/>
    <mergeCell ref="A987:G987"/>
    <mergeCell ref="A986:G986"/>
    <mergeCell ref="A962:W962"/>
    <mergeCell ref="A904:G904"/>
    <mergeCell ref="A903:G903"/>
    <mergeCell ref="A881:W881"/>
    <mergeCell ref="I897:L897"/>
    <mergeCell ref="I898:L898"/>
    <mergeCell ref="I900:L900"/>
    <mergeCell ref="I902:Q902"/>
    <mergeCell ref="H883:W884"/>
    <mergeCell ref="H886:W886"/>
    <mergeCell ref="H888:W893"/>
    <mergeCell ref="I895:L895"/>
    <mergeCell ref="I896:L896"/>
    <mergeCell ref="H926:W926"/>
    <mergeCell ref="H928:W933"/>
    <mergeCell ref="I935:L935"/>
    <mergeCell ref="I936:L936"/>
    <mergeCell ref="I937:L937"/>
    <mergeCell ref="I938:L938"/>
    <mergeCell ref="AA8:AC8"/>
    <mergeCell ref="I25:Q25"/>
    <mergeCell ref="R25:W25"/>
    <mergeCell ref="A7:W7"/>
    <mergeCell ref="H8:W8"/>
    <mergeCell ref="H9:W9"/>
    <mergeCell ref="F4:L4"/>
    <mergeCell ref="H13:V16"/>
    <mergeCell ref="H18:K18"/>
    <mergeCell ref="H19:K19"/>
    <mergeCell ref="H20:K20"/>
    <mergeCell ref="H23:K23"/>
    <mergeCell ref="H10:W10"/>
    <mergeCell ref="F5:L5"/>
    <mergeCell ref="H21:K21"/>
    <mergeCell ref="H11:W12"/>
    <mergeCell ref="H32:L32"/>
    <mergeCell ref="S32:W32"/>
    <mergeCell ref="A44:W44"/>
    <mergeCell ref="H46:W47"/>
    <mergeCell ref="H49:W49"/>
    <mergeCell ref="A27:G27"/>
    <mergeCell ref="I27:Q27"/>
    <mergeCell ref="A28:G28"/>
    <mergeCell ref="I28:Q28"/>
    <mergeCell ref="R28:W28"/>
    <mergeCell ref="S31:W31"/>
    <mergeCell ref="A31:G31"/>
    <mergeCell ref="A32:G32"/>
    <mergeCell ref="M32:R32"/>
    <mergeCell ref="H31:L31"/>
    <mergeCell ref="M31:R31"/>
    <mergeCell ref="I64:Q64"/>
    <mergeCell ref="R64:W64"/>
    <mergeCell ref="I65:Q65"/>
    <mergeCell ref="R65:W65"/>
    <mergeCell ref="I66:Q66"/>
    <mergeCell ref="R66:W66"/>
    <mergeCell ref="H51:W55"/>
    <mergeCell ref="I57:L57"/>
    <mergeCell ref="I58:L58"/>
    <mergeCell ref="I59:L59"/>
    <mergeCell ref="I60:L60"/>
    <mergeCell ref="I62:L62"/>
    <mergeCell ref="R71:W71"/>
    <mergeCell ref="A72:G72"/>
    <mergeCell ref="I72:Q72"/>
    <mergeCell ref="R72:W72"/>
    <mergeCell ref="A109:G109"/>
    <mergeCell ref="I109:Q109"/>
    <mergeCell ref="R109:W109"/>
    <mergeCell ref="A110:G110"/>
    <mergeCell ref="I110:Q110"/>
    <mergeCell ref="R110:W110"/>
    <mergeCell ref="I97:L97"/>
    <mergeCell ref="I98:L98"/>
    <mergeCell ref="I100:L100"/>
    <mergeCell ref="I102:Q102"/>
    <mergeCell ref="A103:G103"/>
    <mergeCell ref="A104:G104"/>
    <mergeCell ref="I137:L137"/>
    <mergeCell ref="I138:L138"/>
    <mergeCell ref="I140:L140"/>
    <mergeCell ref="I142:Q142"/>
    <mergeCell ref="R142:W142"/>
    <mergeCell ref="I143:Q143"/>
    <mergeCell ref="H124:W125"/>
    <mergeCell ref="H127:W127"/>
    <mergeCell ref="H129:W133"/>
    <mergeCell ref="I135:L135"/>
    <mergeCell ref="I136:L136"/>
    <mergeCell ref="A150:G150"/>
    <mergeCell ref="I150:Q150"/>
    <mergeCell ref="R150:W150"/>
    <mergeCell ref="A160:W160"/>
    <mergeCell ref="H162:W163"/>
    <mergeCell ref="H165:W165"/>
    <mergeCell ref="A144:G144"/>
    <mergeCell ref="I144:Q144"/>
    <mergeCell ref="R144:W144"/>
    <mergeCell ref="A149:G149"/>
    <mergeCell ref="I149:Q149"/>
    <mergeCell ref="R149:W149"/>
    <mergeCell ref="I180:Q180"/>
    <mergeCell ref="I187:Q187"/>
    <mergeCell ref="R187:W187"/>
    <mergeCell ref="H167:W171"/>
    <mergeCell ref="I173:L173"/>
    <mergeCell ref="I174:L174"/>
    <mergeCell ref="I175:L175"/>
    <mergeCell ref="I176:L176"/>
    <mergeCell ref="I178:L178"/>
    <mergeCell ref="H208:W212"/>
    <mergeCell ref="I214:L214"/>
    <mergeCell ref="I215:L215"/>
    <mergeCell ref="I216:L216"/>
    <mergeCell ref="I217:L217"/>
    <mergeCell ref="I219:L219"/>
    <mergeCell ref="A188:G188"/>
    <mergeCell ref="I188:Q188"/>
    <mergeCell ref="R188:W188"/>
    <mergeCell ref="A201:W201"/>
    <mergeCell ref="H203:W204"/>
    <mergeCell ref="H206:W206"/>
    <mergeCell ref="A228:G228"/>
    <mergeCell ref="I228:Q228"/>
    <mergeCell ref="R228:W228"/>
    <mergeCell ref="A229:G229"/>
    <mergeCell ref="I229:Q229"/>
    <mergeCell ref="R229:W229"/>
    <mergeCell ref="I221:Q221"/>
    <mergeCell ref="R221:W221"/>
    <mergeCell ref="A222:G222"/>
    <mergeCell ref="I222:Q222"/>
    <mergeCell ref="A223:G223"/>
    <mergeCell ref="I223:Q223"/>
    <mergeCell ref="R223:W223"/>
    <mergeCell ref="I256:L256"/>
    <mergeCell ref="I257:L257"/>
    <mergeCell ref="I259:L259"/>
    <mergeCell ref="I261:Q261"/>
    <mergeCell ref="H243:W244"/>
    <mergeCell ref="H246:W246"/>
    <mergeCell ref="H248:W252"/>
    <mergeCell ref="I254:L254"/>
    <mergeCell ref="I255:L255"/>
    <mergeCell ref="A280:W280"/>
    <mergeCell ref="H282:W283"/>
    <mergeCell ref="H285:W285"/>
    <mergeCell ref="H287:W291"/>
    <mergeCell ref="I293:L293"/>
    <mergeCell ref="I294:L294"/>
    <mergeCell ref="A268:G268"/>
    <mergeCell ref="I268:Q268"/>
    <mergeCell ref="R268:W268"/>
    <mergeCell ref="A269:G269"/>
    <mergeCell ref="I269:Q269"/>
    <mergeCell ref="R269:W269"/>
    <mergeCell ref="A302:G302"/>
    <mergeCell ref="I302:Q302"/>
    <mergeCell ref="R302:W302"/>
    <mergeCell ref="A307:G307"/>
    <mergeCell ref="I307:Q307"/>
    <mergeCell ref="R307:W307"/>
    <mergeCell ref="I295:L295"/>
    <mergeCell ref="I296:L296"/>
    <mergeCell ref="I298:L298"/>
    <mergeCell ref="I300:Q300"/>
    <mergeCell ref="R300:W300"/>
    <mergeCell ref="A301:G301"/>
    <mergeCell ref="I301:Q301"/>
    <mergeCell ref="H328:W332"/>
    <mergeCell ref="I334:L334"/>
    <mergeCell ref="I335:L335"/>
    <mergeCell ref="I336:L336"/>
    <mergeCell ref="I337:L337"/>
    <mergeCell ref="I339:L339"/>
    <mergeCell ref="A308:G308"/>
    <mergeCell ref="I308:Q308"/>
    <mergeCell ref="R308:W308"/>
    <mergeCell ref="A321:W321"/>
    <mergeCell ref="H323:W324"/>
    <mergeCell ref="H326:W326"/>
    <mergeCell ref="A349:G349"/>
    <mergeCell ref="I349:Q349"/>
    <mergeCell ref="R349:W349"/>
    <mergeCell ref="A360:W360"/>
    <mergeCell ref="H362:W363"/>
    <mergeCell ref="H365:W365"/>
    <mergeCell ref="I341:Q341"/>
    <mergeCell ref="A342:G342"/>
    <mergeCell ref="A343:G343"/>
    <mergeCell ref="A348:G348"/>
    <mergeCell ref="I348:Q348"/>
    <mergeCell ref="R348:W348"/>
    <mergeCell ref="I380:Q380"/>
    <mergeCell ref="R380:W380"/>
    <mergeCell ref="I381:Q381"/>
    <mergeCell ref="I382:Q382"/>
    <mergeCell ref="R382:W382"/>
    <mergeCell ref="H367:W371"/>
    <mergeCell ref="I373:L373"/>
    <mergeCell ref="I374:L374"/>
    <mergeCell ref="I375:L375"/>
    <mergeCell ref="I376:L376"/>
    <mergeCell ref="I378:L378"/>
    <mergeCell ref="A401:W401"/>
    <mergeCell ref="H403:W404"/>
    <mergeCell ref="H406:W406"/>
    <mergeCell ref="H408:W412"/>
    <mergeCell ref="I414:L414"/>
    <mergeCell ref="I415:L415"/>
    <mergeCell ref="A387:G387"/>
    <mergeCell ref="I387:Q387"/>
    <mergeCell ref="R387:W387"/>
    <mergeCell ref="A388:G388"/>
    <mergeCell ref="I388:Q388"/>
    <mergeCell ref="R388:W388"/>
    <mergeCell ref="A428:G428"/>
    <mergeCell ref="R428:W428"/>
    <mergeCell ref="A429:G429"/>
    <mergeCell ref="R429:W429"/>
    <mergeCell ref="A440:W440"/>
    <mergeCell ref="H442:W443"/>
    <mergeCell ref="I416:L416"/>
    <mergeCell ref="I417:L417"/>
    <mergeCell ref="I419:L419"/>
    <mergeCell ref="I421:Q421"/>
    <mergeCell ref="A422:G422"/>
    <mergeCell ref="A423:G423"/>
    <mergeCell ref="I458:L458"/>
    <mergeCell ref="I460:Q460"/>
    <mergeCell ref="R460:W460"/>
    <mergeCell ref="I461:Q461"/>
    <mergeCell ref="I462:Q462"/>
    <mergeCell ref="R462:W462"/>
    <mergeCell ref="H445:W445"/>
    <mergeCell ref="H447:W451"/>
    <mergeCell ref="I453:L453"/>
    <mergeCell ref="I454:L454"/>
    <mergeCell ref="I455:L455"/>
    <mergeCell ref="I456:L456"/>
    <mergeCell ref="A479:W479"/>
    <mergeCell ref="H481:W482"/>
    <mergeCell ref="H484:W484"/>
    <mergeCell ref="H486:W491"/>
    <mergeCell ref="M492:O492"/>
    <mergeCell ref="M493:O493"/>
    <mergeCell ref="A467:G467"/>
    <mergeCell ref="I467:Q467"/>
    <mergeCell ref="R467:W467"/>
    <mergeCell ref="A468:G468"/>
    <mergeCell ref="I468:Q468"/>
    <mergeCell ref="R468:W468"/>
    <mergeCell ref="A503:G503"/>
    <mergeCell ref="A504:G504"/>
    <mergeCell ref="A509:G509"/>
    <mergeCell ref="R509:W509"/>
    <mergeCell ref="A510:G510"/>
    <mergeCell ref="R510:W510"/>
    <mergeCell ref="I495:L495"/>
    <mergeCell ref="I496:L496"/>
    <mergeCell ref="I497:L497"/>
    <mergeCell ref="I498:L498"/>
    <mergeCell ref="I500:L500"/>
    <mergeCell ref="I502:Q502"/>
    <mergeCell ref="I535:L535"/>
    <mergeCell ref="I536:L536"/>
    <mergeCell ref="I537:L537"/>
    <mergeCell ref="I538:L538"/>
    <mergeCell ref="I540:L540"/>
    <mergeCell ref="I542:Q542"/>
    <mergeCell ref="H521:W522"/>
    <mergeCell ref="H524:W524"/>
    <mergeCell ref="H526:W531"/>
    <mergeCell ref="M532:O532"/>
    <mergeCell ref="M533:O533"/>
    <mergeCell ref="A549:G549"/>
    <mergeCell ref="I549:Q549"/>
    <mergeCell ref="R549:W549"/>
    <mergeCell ref="A550:G550"/>
    <mergeCell ref="I550:Q550"/>
    <mergeCell ref="R550:W550"/>
    <mergeCell ref="R542:W542"/>
    <mergeCell ref="A543:G543"/>
    <mergeCell ref="I543:Q543"/>
    <mergeCell ref="A544:G544"/>
    <mergeCell ref="I544:Q544"/>
    <mergeCell ref="R544:W544"/>
    <mergeCell ref="I577:L577"/>
    <mergeCell ref="I578:L578"/>
    <mergeCell ref="I580:L580"/>
    <mergeCell ref="I582:Q582"/>
    <mergeCell ref="H563:W564"/>
    <mergeCell ref="H566:W566"/>
    <mergeCell ref="H568:W573"/>
    <mergeCell ref="I575:L575"/>
    <mergeCell ref="I576:L576"/>
    <mergeCell ref="A630:G630"/>
    <mergeCell ref="I630:Q630"/>
    <mergeCell ref="R630:W630"/>
    <mergeCell ref="I620:L620"/>
    <mergeCell ref="I622:Q622"/>
    <mergeCell ref="R622:W622"/>
    <mergeCell ref="A623:G623"/>
    <mergeCell ref="I623:Q623"/>
    <mergeCell ref="A624:G624"/>
    <mergeCell ref="I624:Q624"/>
    <mergeCell ref="R624:W624"/>
    <mergeCell ref="I657:L657"/>
    <mergeCell ref="I658:L658"/>
    <mergeCell ref="I660:L660"/>
    <mergeCell ref="I662:Q662"/>
    <mergeCell ref="H643:W644"/>
    <mergeCell ref="H646:W646"/>
    <mergeCell ref="H648:W653"/>
    <mergeCell ref="I655:L655"/>
    <mergeCell ref="I656:L656"/>
    <mergeCell ref="H686:W686"/>
    <mergeCell ref="H688:W693"/>
    <mergeCell ref="I695:L695"/>
    <mergeCell ref="I696:L696"/>
    <mergeCell ref="I697:L697"/>
    <mergeCell ref="I698:L698"/>
    <mergeCell ref="A669:G669"/>
    <mergeCell ref="R669:W669"/>
    <mergeCell ref="A670:G670"/>
    <mergeCell ref="R670:W670"/>
    <mergeCell ref="A681:W681"/>
    <mergeCell ref="H683:W684"/>
    <mergeCell ref="A709:G709"/>
    <mergeCell ref="I709:Q709"/>
    <mergeCell ref="R709:W709"/>
    <mergeCell ref="A710:G710"/>
    <mergeCell ref="I710:Q710"/>
    <mergeCell ref="R710:W710"/>
    <mergeCell ref="I700:L700"/>
    <mergeCell ref="I702:Q702"/>
    <mergeCell ref="R702:W702"/>
    <mergeCell ref="A703:G703"/>
    <mergeCell ref="I703:Q703"/>
    <mergeCell ref="A704:G704"/>
    <mergeCell ref="I704:Q704"/>
    <mergeCell ref="R704:W704"/>
    <mergeCell ref="I736:L736"/>
    <mergeCell ref="I737:L737"/>
    <mergeCell ref="I738:L738"/>
    <mergeCell ref="I739:L739"/>
    <mergeCell ref="I741:L741"/>
    <mergeCell ref="I743:Q743"/>
    <mergeCell ref="H722:W723"/>
    <mergeCell ref="H725:W725"/>
    <mergeCell ref="H727:W732"/>
    <mergeCell ref="M733:O733"/>
    <mergeCell ref="M734:O734"/>
    <mergeCell ref="A760:W760"/>
    <mergeCell ref="H762:W763"/>
    <mergeCell ref="H765:W765"/>
    <mergeCell ref="H767:W772"/>
    <mergeCell ref="M773:O773"/>
    <mergeCell ref="M774:O774"/>
    <mergeCell ref="A744:G744"/>
    <mergeCell ref="A745:G745"/>
    <mergeCell ref="A750:G750"/>
    <mergeCell ref="R750:W750"/>
    <mergeCell ref="A751:G751"/>
    <mergeCell ref="R751:W751"/>
    <mergeCell ref="R783:W783"/>
    <mergeCell ref="I784:Q784"/>
    <mergeCell ref="I785:Q785"/>
    <mergeCell ref="R785:W785"/>
    <mergeCell ref="I776:L776"/>
    <mergeCell ref="I777:L777"/>
    <mergeCell ref="I778:L778"/>
    <mergeCell ref="I779:L779"/>
    <mergeCell ref="I781:L781"/>
    <mergeCell ref="I783:Q783"/>
    <mergeCell ref="A800:W800"/>
    <mergeCell ref="H802:W803"/>
    <mergeCell ref="H805:W805"/>
    <mergeCell ref="H807:W812"/>
    <mergeCell ref="M813:O813"/>
    <mergeCell ref="M814:O814"/>
    <mergeCell ref="A790:G790"/>
    <mergeCell ref="I790:Q790"/>
    <mergeCell ref="R790:W790"/>
    <mergeCell ref="A791:G791"/>
    <mergeCell ref="I791:Q791"/>
    <mergeCell ref="R791:W791"/>
    <mergeCell ref="A824:G824"/>
    <mergeCell ref="A825:G825"/>
    <mergeCell ref="A830:G830"/>
    <mergeCell ref="R830:W830"/>
    <mergeCell ref="A831:G831"/>
    <mergeCell ref="R831:W831"/>
    <mergeCell ref="I816:L816"/>
    <mergeCell ref="I817:L817"/>
    <mergeCell ref="I818:L818"/>
    <mergeCell ref="I819:L819"/>
    <mergeCell ref="I821:L821"/>
    <mergeCell ref="I823:Q823"/>
    <mergeCell ref="I856:L856"/>
    <mergeCell ref="I857:L857"/>
    <mergeCell ref="I858:L858"/>
    <mergeCell ref="I859:L859"/>
    <mergeCell ref="I861:L861"/>
    <mergeCell ref="I863:Q863"/>
    <mergeCell ref="H842:W843"/>
    <mergeCell ref="H845:W845"/>
    <mergeCell ref="H847:W852"/>
    <mergeCell ref="M853:O853"/>
    <mergeCell ref="M854:O854"/>
    <mergeCell ref="A870:G870"/>
    <mergeCell ref="I870:Q870"/>
    <mergeCell ref="R870:W870"/>
    <mergeCell ref="A871:G871"/>
    <mergeCell ref="I871:Q871"/>
    <mergeCell ref="R871:W871"/>
    <mergeCell ref="R863:W863"/>
    <mergeCell ref="A864:G864"/>
    <mergeCell ref="I864:Q864"/>
    <mergeCell ref="A865:G865"/>
    <mergeCell ref="I865:Q865"/>
    <mergeCell ref="R865:W865"/>
    <mergeCell ref="A909:G909"/>
    <mergeCell ref="R909:W909"/>
    <mergeCell ref="A910:G910"/>
    <mergeCell ref="R910:W910"/>
    <mergeCell ref="A921:W921"/>
    <mergeCell ref="H923:W924"/>
    <mergeCell ref="A949:G949"/>
    <mergeCell ref="I949:Q949"/>
    <mergeCell ref="R949:W949"/>
    <mergeCell ref="A950:G950"/>
    <mergeCell ref="I950:Q950"/>
    <mergeCell ref="R950:W950"/>
    <mergeCell ref="I940:L940"/>
    <mergeCell ref="I942:Q942"/>
    <mergeCell ref="R942:W942"/>
    <mergeCell ref="A943:G943"/>
    <mergeCell ref="I943:Q943"/>
    <mergeCell ref="A944:G944"/>
    <mergeCell ref="I944:Q944"/>
    <mergeCell ref="R944:W944"/>
    <mergeCell ref="I979:L979"/>
    <mergeCell ref="I980:L980"/>
    <mergeCell ref="I981:L981"/>
    <mergeCell ref="I983:L983"/>
    <mergeCell ref="I985:Q985"/>
    <mergeCell ref="H964:W965"/>
    <mergeCell ref="H967:W967"/>
    <mergeCell ref="H969:W975"/>
    <mergeCell ref="M976:O976"/>
    <mergeCell ref="I978:L978"/>
    <mergeCell ref="H1004:W1005"/>
    <mergeCell ref="H1007:W1007"/>
    <mergeCell ref="H1009:W1015"/>
    <mergeCell ref="M1016:O1016"/>
    <mergeCell ref="I1018:L1018"/>
    <mergeCell ref="I1019:L1019"/>
    <mergeCell ref="A992:G992"/>
    <mergeCell ref="R992:W992"/>
    <mergeCell ref="A993:G993"/>
    <mergeCell ref="R993:W993"/>
    <mergeCell ref="A1002:W1002"/>
    <mergeCell ref="A1027:G1027"/>
    <mergeCell ref="I1027:Q1027"/>
    <mergeCell ref="R1027:W1027"/>
    <mergeCell ref="A1032:G1032"/>
    <mergeCell ref="I1032:Q1032"/>
    <mergeCell ref="R1032:W1032"/>
    <mergeCell ref="I1020:L1020"/>
    <mergeCell ref="I1021:L1021"/>
    <mergeCell ref="I1023:L1023"/>
    <mergeCell ref="I1025:Q1025"/>
    <mergeCell ref="R1025:W1025"/>
    <mergeCell ref="A1026:G1026"/>
    <mergeCell ref="I1026:Q1026"/>
    <mergeCell ref="H1050:W1056"/>
    <mergeCell ref="M1057:O1057"/>
    <mergeCell ref="I1059:L1059"/>
    <mergeCell ref="I1060:L1060"/>
    <mergeCell ref="I1061:L1061"/>
    <mergeCell ref="I1062:L1062"/>
    <mergeCell ref="A1033:G1033"/>
    <mergeCell ref="I1033:Q1033"/>
    <mergeCell ref="R1033:W1033"/>
    <mergeCell ref="A1043:W1043"/>
    <mergeCell ref="H1045:W1046"/>
    <mergeCell ref="H1048:W1048"/>
    <mergeCell ref="A1074:G1074"/>
    <mergeCell ref="R1074:W1074"/>
    <mergeCell ref="A1083:W1083"/>
    <mergeCell ref="H1085:W1086"/>
    <mergeCell ref="H1088:W1088"/>
    <mergeCell ref="H1090:W1096"/>
    <mergeCell ref="I1064:L1064"/>
    <mergeCell ref="I1066:Q1066"/>
    <mergeCell ref="A1067:G1067"/>
    <mergeCell ref="A1068:G1068"/>
    <mergeCell ref="A1073:G1073"/>
    <mergeCell ref="R1073:W1073"/>
    <mergeCell ref="I1106:Q1106"/>
    <mergeCell ref="R1106:W1106"/>
    <mergeCell ref="I1107:Q1107"/>
    <mergeCell ref="I1108:Q1108"/>
    <mergeCell ref="R1108:W1108"/>
    <mergeCell ref="M1097:O1097"/>
    <mergeCell ref="I1099:L1099"/>
    <mergeCell ref="I1100:L1100"/>
    <mergeCell ref="I1101:L1101"/>
    <mergeCell ref="I1102:L1102"/>
    <mergeCell ref="I1104:L1104"/>
    <mergeCell ref="A1123:W1123"/>
    <mergeCell ref="H1125:W1126"/>
    <mergeCell ref="H1128:W1128"/>
    <mergeCell ref="H1130:W1136"/>
    <mergeCell ref="M1137:O1137"/>
    <mergeCell ref="I1139:L1139"/>
    <mergeCell ref="A1113:G1113"/>
    <mergeCell ref="I1113:Q1113"/>
    <mergeCell ref="R1113:W1113"/>
    <mergeCell ref="A1114:G1114"/>
    <mergeCell ref="I1114:Q1114"/>
    <mergeCell ref="R1114:W1114"/>
    <mergeCell ref="R1153:W1153"/>
    <mergeCell ref="A1154:G1154"/>
    <mergeCell ref="R1154:W1154"/>
    <mergeCell ref="A1163:W1163"/>
    <mergeCell ref="I1140:L1140"/>
    <mergeCell ref="I1141:L1141"/>
    <mergeCell ref="I1142:L1142"/>
    <mergeCell ref="I1144:L1144"/>
    <mergeCell ref="I1146:Q1146"/>
    <mergeCell ref="A1147:G1147"/>
    <mergeCell ref="A1148:G1148"/>
    <mergeCell ref="A1153:G1153"/>
    <mergeCell ref="A1194:G1194"/>
    <mergeCell ref="I1194:Q1194"/>
    <mergeCell ref="R1194:W1194"/>
    <mergeCell ref="A1188:G1188"/>
    <mergeCell ref="I1188:Q1188"/>
    <mergeCell ref="R1188:W1188"/>
    <mergeCell ref="A1193:G1193"/>
    <mergeCell ref="I1193:Q1193"/>
    <mergeCell ref="R1193:W1193"/>
    <mergeCell ref="I1181:L1181"/>
    <mergeCell ref="I1182:L1182"/>
    <mergeCell ref="I1184:L1184"/>
    <mergeCell ref="I1186:Q1186"/>
    <mergeCell ref="R1186:W1186"/>
    <mergeCell ref="I1187:Q1187"/>
    <mergeCell ref="H1165:W1166"/>
    <mergeCell ref="H1168:W1168"/>
    <mergeCell ref="H1170:W1176"/>
    <mergeCell ref="M1177:O1177"/>
    <mergeCell ref="I1179:L1179"/>
    <mergeCell ref="I1180:L1180"/>
  </mergeCells>
  <pageMargins left="0.51181102362204722" right="7.874015748031496E-2" top="0.31496062992125984" bottom="0.31496062992125984" header="0.43307086614173229" footer="0.27559055118110237"/>
  <pageSetup paperSize="5" scale="92" orientation="portrait" horizontalDpi="360" verticalDpi="36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AE1195"/>
  <sheetViews>
    <sheetView topLeftCell="A19" workbookViewId="0">
      <selection activeCell="G18" sqref="G18"/>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31.5" customHeight="1" x14ac:dyDescent="0.25">
      <c r="A3" s="2"/>
      <c r="B3" s="2"/>
      <c r="C3" s="2" t="s">
        <v>88</v>
      </c>
      <c r="D3" s="2"/>
      <c r="E3" s="3"/>
      <c r="F3" s="42" t="s">
        <v>135</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138</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139</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35000000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35000000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35000000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114</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111</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TIGA PULUH LIMA JUTA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Perjalanan Dinas Luar Daerah Eselon IV/Peneliti dalam rangka Koordinasi Penelitian Kegiatan "Kajian Geo Park Pegunungan Meratus"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35000000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35000000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35000000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19721206 199303 1 003</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TIGA PULUH LIMA JUTA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35000000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35000000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TIGA PULUH LIMA JUTA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35000000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35000000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E1195"/>
  <sheetViews>
    <sheetView topLeftCell="A7" workbookViewId="0">
      <selection activeCell="S23" sqref="S23"/>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27" customHeight="1" x14ac:dyDescent="0.25">
      <c r="A3" s="2"/>
      <c r="B3" s="2"/>
      <c r="C3" s="2" t="s">
        <v>88</v>
      </c>
      <c r="D3" s="2"/>
      <c r="E3" s="3"/>
      <c r="F3" s="42" t="s">
        <v>123</v>
      </c>
      <c r="P3" s="2" t="s">
        <v>1</v>
      </c>
      <c r="Q3" s="2"/>
      <c r="R3" s="2" t="s">
        <v>2</v>
      </c>
    </row>
    <row r="4" spans="1:31" ht="15" x14ac:dyDescent="0.25">
      <c r="A4" s="2" t="s">
        <v>3</v>
      </c>
      <c r="B4" s="2"/>
      <c r="C4" s="2"/>
      <c r="D4" s="2"/>
      <c r="E4" s="3"/>
      <c r="F4" s="69">
        <v>2018</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158</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159</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850000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850000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850000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160</v>
      </c>
      <c r="H32" s="76"/>
      <c r="I32" s="76"/>
      <c r="J32" s="76"/>
      <c r="K32" s="76"/>
      <c r="L32" s="11"/>
      <c r="M32" s="2"/>
      <c r="N32" s="11"/>
      <c r="O32" s="43" t="s">
        <v>109</v>
      </c>
      <c r="P32" s="11"/>
      <c r="Q32" s="2"/>
      <c r="R32" s="76" t="s">
        <v>162</v>
      </c>
      <c r="S32" s="76"/>
      <c r="T32" s="76"/>
      <c r="U32" s="76"/>
      <c r="V32" s="76"/>
    </row>
    <row r="33" spans="1:22" ht="15.75" customHeight="1" x14ac:dyDescent="0.2">
      <c r="A33" s="76" t="s">
        <v>108</v>
      </c>
      <c r="B33" s="76"/>
      <c r="C33" s="76"/>
      <c r="D33" s="76"/>
      <c r="E33" s="76"/>
      <c r="F33" s="2"/>
      <c r="G33" s="76" t="s">
        <v>161</v>
      </c>
      <c r="H33" s="76"/>
      <c r="I33" s="76"/>
      <c r="J33" s="76"/>
      <c r="K33" s="76"/>
      <c r="L33" s="32"/>
      <c r="M33" s="32" t="s">
        <v>110</v>
      </c>
      <c r="N33" s="32"/>
      <c r="O33" s="32"/>
      <c r="P33" s="32"/>
      <c r="Q33" s="2"/>
      <c r="R33" s="128" t="s">
        <v>163</v>
      </c>
      <c r="S33" s="128"/>
      <c r="T33" s="128"/>
      <c r="U33" s="128"/>
      <c r="V33" s="128"/>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DELAPAN RATUS LIMA PULUH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Belanja Perjalanan Dinas Dalam Darah ke Kab. Tanah Laut selama 1 (satu) hari tanggal 14 Februari 2018 dalam rangka menjadi narasumber pada "Workshop Model Pengembangan Transportasi Perdesaan dan Logistik Industrialisasi Pedesaan" an. Ir. Gusti Syahrany Noor (Rincian Terkampir).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850000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850000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850000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1979+0615 201001 2 005</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DELAPAN RATUS LIMA PULUH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850000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850000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DELAPAN RATUS LIMA PULUH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850000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850000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66"/>
  </sheetPr>
  <dimension ref="A1:AE1195"/>
  <sheetViews>
    <sheetView topLeftCell="A19" workbookViewId="0">
      <selection activeCell="O6" sqref="O6"/>
    </sheetView>
  </sheetViews>
  <sheetFormatPr defaultColWidth="9.140625" defaultRowHeight="12.75" x14ac:dyDescent="0.2"/>
  <cols>
    <col min="1" max="4" width="4.42578125" style="1" customWidth="1"/>
    <col min="5" max="5" width="5.7109375" style="1" customWidth="1"/>
    <col min="6" max="10" width="4.42578125" style="1" customWidth="1"/>
    <col min="11" max="11" width="6.28515625" style="1" customWidth="1"/>
    <col min="12" max="15" width="4.42578125" style="1" customWidth="1"/>
    <col min="16" max="16" width="5.140625" style="1" customWidth="1"/>
    <col min="17" max="21" width="4.42578125" style="1" customWidth="1"/>
    <col min="22" max="22" width="7.85546875" style="1" customWidth="1"/>
    <col min="23" max="16384" width="9.140625" style="1"/>
  </cols>
  <sheetData>
    <row r="1" spans="1:31" ht="3" customHeight="1" x14ac:dyDescent="0.2"/>
    <row r="2" spans="1:31" ht="2.25" customHeight="1" x14ac:dyDescent="0.2"/>
    <row r="3" spans="1:31" ht="27" customHeight="1" x14ac:dyDescent="0.25">
      <c r="A3" s="2"/>
      <c r="B3" s="2"/>
      <c r="C3" s="2" t="s">
        <v>88</v>
      </c>
      <c r="D3" s="2"/>
      <c r="E3" s="3"/>
      <c r="F3" s="42" t="s">
        <v>98</v>
      </c>
      <c r="P3" s="2" t="s">
        <v>1</v>
      </c>
      <c r="Q3" s="2"/>
      <c r="R3" s="2" t="s">
        <v>2</v>
      </c>
    </row>
    <row r="4" spans="1:31" ht="15" x14ac:dyDescent="0.25">
      <c r="A4" s="2" t="s">
        <v>3</v>
      </c>
      <c r="B4" s="2"/>
      <c r="C4" s="2"/>
      <c r="D4" s="2"/>
      <c r="E4" s="3"/>
      <c r="F4" s="69">
        <v>2017</v>
      </c>
      <c r="G4" s="69"/>
      <c r="P4" s="2" t="s">
        <v>4</v>
      </c>
      <c r="Q4" s="2"/>
      <c r="R4" s="2" t="s">
        <v>2</v>
      </c>
    </row>
    <row r="7" spans="1:31" ht="18.75" x14ac:dyDescent="0.3">
      <c r="A7" s="70" t="s">
        <v>5</v>
      </c>
      <c r="B7" s="70"/>
      <c r="C7" s="70"/>
      <c r="D7" s="70"/>
      <c r="E7" s="70"/>
      <c r="F7" s="70"/>
      <c r="G7" s="70"/>
      <c r="H7" s="70"/>
      <c r="I7" s="70"/>
      <c r="J7" s="70"/>
      <c r="K7" s="70"/>
      <c r="L7" s="70"/>
      <c r="M7" s="70"/>
      <c r="N7" s="70"/>
      <c r="O7" s="70"/>
      <c r="P7" s="70"/>
      <c r="Q7" s="70"/>
      <c r="R7" s="70"/>
      <c r="S7" s="70"/>
      <c r="T7" s="70"/>
      <c r="U7" s="70"/>
      <c r="V7" s="70"/>
    </row>
    <row r="9" spans="1:31" ht="11.25" customHeight="1" x14ac:dyDescent="0.2">
      <c r="A9" s="5" t="s">
        <v>6</v>
      </c>
      <c r="B9" s="5"/>
      <c r="C9" s="5"/>
      <c r="D9" s="5"/>
      <c r="E9" s="5"/>
      <c r="F9" s="6" t="s">
        <v>2</v>
      </c>
      <c r="G9" s="71" t="s">
        <v>7</v>
      </c>
      <c r="H9" s="72"/>
      <c r="I9" s="72"/>
      <c r="J9" s="72"/>
      <c r="K9" s="72"/>
      <c r="L9" s="72"/>
      <c r="M9" s="72"/>
      <c r="N9" s="72"/>
      <c r="O9" s="72"/>
      <c r="P9" s="72"/>
      <c r="Q9" s="72"/>
      <c r="R9" s="72"/>
      <c r="S9" s="72"/>
      <c r="T9" s="72"/>
      <c r="U9" s="72"/>
      <c r="V9" s="72"/>
    </row>
    <row r="10" spans="1:31" x14ac:dyDescent="0.2">
      <c r="A10" s="5" t="s">
        <v>8</v>
      </c>
      <c r="B10" s="5"/>
      <c r="C10" s="5"/>
      <c r="D10" s="5"/>
      <c r="E10" s="5"/>
      <c r="F10" s="6" t="s">
        <v>2</v>
      </c>
      <c r="G10" s="73" t="s">
        <v>141</v>
      </c>
      <c r="H10" s="73"/>
      <c r="I10" s="73"/>
      <c r="J10" s="73"/>
      <c r="K10" s="73"/>
      <c r="L10" s="73"/>
      <c r="M10" s="73"/>
      <c r="N10" s="73"/>
      <c r="O10" s="73"/>
      <c r="P10" s="73"/>
      <c r="Q10" s="73"/>
      <c r="R10" s="73"/>
      <c r="S10" s="73"/>
      <c r="T10" s="73"/>
      <c r="U10" s="73"/>
      <c r="V10" s="73"/>
    </row>
    <row r="11" spans="1:31" x14ac:dyDescent="0.2">
      <c r="A11" s="5"/>
      <c r="B11" s="5"/>
      <c r="C11" s="5"/>
      <c r="D11" s="5"/>
      <c r="E11" s="5"/>
      <c r="F11" s="6"/>
      <c r="G11" s="34"/>
      <c r="H11" s="34"/>
      <c r="I11" s="34"/>
      <c r="J11" s="34"/>
      <c r="K11" s="34"/>
      <c r="L11" s="34"/>
      <c r="M11" s="34"/>
      <c r="N11" s="34"/>
      <c r="O11" s="34"/>
      <c r="P11" s="34"/>
      <c r="Q11" s="34"/>
      <c r="R11" s="34"/>
      <c r="S11" s="34"/>
      <c r="T11" s="34"/>
      <c r="U11" s="34"/>
      <c r="V11" s="34"/>
    </row>
    <row r="12" spans="1:31" ht="19.5" customHeight="1" x14ac:dyDescent="0.2">
      <c r="A12" s="5"/>
      <c r="B12" s="5"/>
      <c r="C12" s="5"/>
      <c r="D12" s="5"/>
      <c r="E12" s="5"/>
      <c r="F12" s="5"/>
    </row>
    <row r="13" spans="1:31" ht="18" customHeight="1" x14ac:dyDescent="0.2">
      <c r="A13" s="5" t="s">
        <v>9</v>
      </c>
      <c r="B13" s="5"/>
      <c r="C13" s="5"/>
      <c r="D13" s="5"/>
      <c r="E13" s="5"/>
      <c r="F13" s="6" t="s">
        <v>2</v>
      </c>
      <c r="G13" s="108" t="s">
        <v>140</v>
      </c>
      <c r="H13" s="108"/>
      <c r="I13" s="108"/>
      <c r="J13" s="108"/>
      <c r="K13" s="108"/>
      <c r="L13" s="108"/>
      <c r="M13" s="108"/>
      <c r="N13" s="108"/>
      <c r="O13" s="108"/>
      <c r="P13" s="108"/>
      <c r="Q13" s="108"/>
      <c r="R13" s="108"/>
      <c r="S13" s="108"/>
      <c r="T13" s="108"/>
      <c r="U13" s="108"/>
      <c r="V13" s="108"/>
    </row>
    <row r="14" spans="1:31" ht="12.75" customHeight="1" x14ac:dyDescent="0.2">
      <c r="A14" s="5"/>
      <c r="B14" s="5"/>
      <c r="C14" s="5"/>
      <c r="D14" s="5"/>
      <c r="E14" s="5"/>
      <c r="F14" s="7"/>
      <c r="G14" s="108"/>
      <c r="H14" s="108"/>
      <c r="I14" s="108"/>
      <c r="J14" s="108"/>
      <c r="K14" s="108"/>
      <c r="L14" s="108"/>
      <c r="M14" s="108"/>
      <c r="N14" s="108"/>
      <c r="O14" s="108"/>
      <c r="P14" s="108"/>
      <c r="Q14" s="108"/>
      <c r="R14" s="108"/>
      <c r="S14" s="108"/>
      <c r="T14" s="108"/>
      <c r="U14" s="108"/>
      <c r="V14" s="108"/>
    </row>
    <row r="15" spans="1:31" ht="12.75" customHeight="1" x14ac:dyDescent="0.2">
      <c r="A15" s="5"/>
      <c r="B15" s="5"/>
      <c r="C15" s="5"/>
      <c r="D15" s="5"/>
      <c r="E15" s="5"/>
      <c r="F15" s="7"/>
      <c r="G15" s="108"/>
      <c r="H15" s="108"/>
      <c r="I15" s="108"/>
      <c r="J15" s="108"/>
      <c r="K15" s="108"/>
      <c r="L15" s="108"/>
      <c r="M15" s="108"/>
      <c r="N15" s="108"/>
      <c r="O15" s="108"/>
      <c r="P15" s="108"/>
      <c r="Q15" s="108"/>
      <c r="R15" s="108"/>
      <c r="S15" s="108"/>
      <c r="T15" s="108"/>
      <c r="U15" s="108"/>
      <c r="V15" s="108"/>
    </row>
    <row r="16" spans="1:31" ht="12.75" customHeight="1" x14ac:dyDescent="0.2">
      <c r="G16" s="108"/>
      <c r="H16" s="108"/>
      <c r="I16" s="108"/>
      <c r="J16" s="108"/>
      <c r="K16" s="108"/>
      <c r="L16" s="108"/>
      <c r="M16" s="108"/>
      <c r="N16" s="108"/>
      <c r="O16" s="108"/>
      <c r="P16" s="108"/>
      <c r="Q16" s="108"/>
      <c r="R16" s="108"/>
      <c r="S16" s="108"/>
      <c r="T16" s="108"/>
      <c r="U16" s="108"/>
      <c r="V16" s="108"/>
      <c r="AE16" s="1">
        <v>1687500</v>
      </c>
    </row>
    <row r="17" spans="1:22" ht="12.75" customHeight="1" x14ac:dyDescent="0.2">
      <c r="G17" s="108"/>
      <c r="H17" s="108"/>
      <c r="I17" s="108"/>
      <c r="J17" s="108"/>
      <c r="K17" s="108"/>
      <c r="L17" s="108"/>
      <c r="M17" s="108"/>
      <c r="N17" s="108"/>
      <c r="O17" s="108"/>
      <c r="P17" s="108"/>
      <c r="Q17" s="108"/>
      <c r="R17" s="108"/>
      <c r="S17" s="108"/>
      <c r="T17" s="108"/>
      <c r="U17" s="108"/>
      <c r="V17" s="108"/>
    </row>
    <row r="18" spans="1:22" ht="16.5" customHeight="1" x14ac:dyDescent="0.25">
      <c r="A18" s="2" t="s">
        <v>10</v>
      </c>
      <c r="B18" s="2"/>
      <c r="C18" s="2"/>
      <c r="D18" s="2"/>
      <c r="E18" s="2"/>
      <c r="F18" s="32" t="s">
        <v>2</v>
      </c>
      <c r="G18" s="2" t="s">
        <v>11</v>
      </c>
      <c r="H18" s="75">
        <v>350000</v>
      </c>
      <c r="I18" s="75"/>
      <c r="J18" s="75"/>
      <c r="K18" s="75"/>
      <c r="L18" s="8"/>
      <c r="M18" s="8"/>
    </row>
    <row r="19" spans="1:22" ht="15" x14ac:dyDescent="0.2">
      <c r="A19" s="2" t="s">
        <v>12</v>
      </c>
      <c r="B19" s="2"/>
      <c r="C19" s="2"/>
      <c r="D19" s="2"/>
      <c r="E19" s="2"/>
      <c r="F19" s="32" t="s">
        <v>2</v>
      </c>
      <c r="G19" s="2" t="s">
        <v>11</v>
      </c>
      <c r="H19" s="106">
        <v>0</v>
      </c>
      <c r="I19" s="106"/>
      <c r="J19" s="106"/>
      <c r="K19" s="106"/>
      <c r="L19" s="9"/>
      <c r="M19" s="9"/>
    </row>
    <row r="20" spans="1:22" ht="18" customHeight="1" x14ac:dyDescent="0.25">
      <c r="A20" s="2" t="s">
        <v>13</v>
      </c>
      <c r="B20" s="2"/>
      <c r="C20" s="2"/>
      <c r="D20" s="2"/>
      <c r="E20" s="2"/>
      <c r="F20" s="32" t="s">
        <v>2</v>
      </c>
      <c r="G20" s="2" t="s">
        <v>11</v>
      </c>
      <c r="H20" s="64">
        <f>H18-H19</f>
        <v>350000</v>
      </c>
      <c r="I20" s="64"/>
      <c r="J20" s="64"/>
      <c r="K20" s="64"/>
      <c r="L20" s="9"/>
      <c r="M20" s="9"/>
    </row>
    <row r="21" spans="1:22" ht="13.5" customHeight="1" x14ac:dyDescent="0.2">
      <c r="A21" s="2" t="s">
        <v>14</v>
      </c>
      <c r="B21" s="2"/>
      <c r="C21" s="2"/>
      <c r="D21" s="2"/>
      <c r="E21" s="2"/>
      <c r="F21" s="32" t="s">
        <v>2</v>
      </c>
      <c r="G21" s="2" t="s">
        <v>11</v>
      </c>
      <c r="H21" s="65" t="s">
        <v>112</v>
      </c>
      <c r="I21" s="65"/>
      <c r="J21" s="65"/>
      <c r="K21" s="65"/>
    </row>
    <row r="22" spans="1:22" ht="4.5" customHeight="1" x14ac:dyDescent="0.25">
      <c r="B22" s="2"/>
      <c r="C22" s="2"/>
      <c r="D22" s="2"/>
      <c r="E22" s="2"/>
      <c r="F22" s="2"/>
      <c r="G22" s="2"/>
      <c r="H22" s="10"/>
      <c r="I22" s="10"/>
      <c r="J22" s="10"/>
      <c r="K22" s="10"/>
    </row>
    <row r="23" spans="1:22" ht="14.25" x14ac:dyDescent="0.2">
      <c r="A23" s="5" t="s">
        <v>15</v>
      </c>
      <c r="B23" s="5"/>
      <c r="C23" s="5"/>
      <c r="D23" s="5"/>
      <c r="E23" s="5"/>
      <c r="F23" s="6" t="s">
        <v>2</v>
      </c>
      <c r="G23" s="5" t="s">
        <v>11</v>
      </c>
      <c r="H23" s="104">
        <f>H20</f>
        <v>350000</v>
      </c>
      <c r="I23" s="104"/>
      <c r="J23" s="104"/>
      <c r="K23" s="104"/>
      <c r="L23" s="8"/>
      <c r="M23" s="8"/>
    </row>
    <row r="24" spans="1:22" x14ac:dyDescent="0.2">
      <c r="A24" s="2"/>
      <c r="B24" s="2"/>
      <c r="C24" s="2"/>
      <c r="D24" s="2"/>
      <c r="E24" s="2"/>
      <c r="F24" s="32"/>
      <c r="G24" s="35"/>
      <c r="I24" s="40"/>
      <c r="J24" s="40"/>
      <c r="K24" s="40"/>
      <c r="L24" s="40"/>
      <c r="M24" s="40"/>
    </row>
    <row r="25" spans="1:22" ht="15" customHeight="1" x14ac:dyDescent="0.2">
      <c r="A25" s="2"/>
      <c r="B25" s="2"/>
      <c r="C25" s="2"/>
      <c r="D25" s="2"/>
      <c r="E25" s="2"/>
      <c r="F25" s="2"/>
      <c r="G25" s="2"/>
      <c r="H25" s="67" t="s">
        <v>16</v>
      </c>
      <c r="I25" s="67"/>
      <c r="J25" s="67"/>
      <c r="K25" s="67"/>
      <c r="L25" s="67"/>
      <c r="M25" s="67"/>
      <c r="N25" s="67"/>
      <c r="O25" s="67"/>
      <c r="P25" s="67"/>
      <c r="Q25" s="68" t="s">
        <v>17</v>
      </c>
      <c r="R25" s="68"/>
      <c r="S25" s="68"/>
      <c r="T25" s="68"/>
      <c r="U25" s="68"/>
      <c r="V25" s="68"/>
    </row>
    <row r="26" spans="1:22" ht="15" customHeight="1" x14ac:dyDescent="0.2">
      <c r="A26" s="2"/>
      <c r="B26" s="2"/>
      <c r="C26" s="2"/>
      <c r="D26" s="2"/>
      <c r="E26" s="2"/>
      <c r="F26" s="2"/>
      <c r="G26" s="2"/>
      <c r="H26" s="32"/>
      <c r="I26" s="32"/>
      <c r="J26" s="32"/>
      <c r="K26" s="32"/>
      <c r="L26" s="32"/>
      <c r="M26" s="32"/>
      <c r="N26" s="32"/>
      <c r="O26" s="32"/>
      <c r="P26" s="32"/>
      <c r="Q26" s="33"/>
      <c r="R26" s="33"/>
      <c r="S26" s="33"/>
      <c r="T26" s="33"/>
      <c r="U26" s="33"/>
      <c r="V26" s="33"/>
    </row>
    <row r="27" spans="1:22" x14ac:dyDescent="0.2">
      <c r="A27" s="67" t="s">
        <v>18</v>
      </c>
      <c r="B27" s="67"/>
      <c r="C27" s="67"/>
      <c r="D27" s="67"/>
      <c r="E27" s="67"/>
      <c r="F27" s="67"/>
      <c r="G27" s="32"/>
      <c r="H27" s="68" t="s">
        <v>19</v>
      </c>
      <c r="I27" s="68"/>
      <c r="J27" s="68"/>
      <c r="K27" s="68"/>
      <c r="L27" s="68"/>
      <c r="M27" s="68"/>
      <c r="N27" s="68"/>
      <c r="O27" s="68"/>
      <c r="P27" s="68"/>
    </row>
    <row r="28" spans="1:22" x14ac:dyDescent="0.2">
      <c r="A28" s="67" t="s">
        <v>20</v>
      </c>
      <c r="B28" s="67"/>
      <c r="C28" s="67"/>
      <c r="D28" s="67"/>
      <c r="E28" s="67"/>
      <c r="F28" s="67"/>
      <c r="G28" s="32"/>
      <c r="H28" s="67" t="s">
        <v>21</v>
      </c>
      <c r="I28" s="67"/>
      <c r="J28" s="67"/>
      <c r="K28" s="67"/>
      <c r="L28" s="67"/>
      <c r="M28" s="67"/>
      <c r="N28" s="67"/>
      <c r="O28" s="67"/>
      <c r="P28" s="67"/>
      <c r="Q28" s="67" t="s">
        <v>22</v>
      </c>
      <c r="R28" s="67"/>
      <c r="S28" s="67"/>
      <c r="T28" s="67"/>
      <c r="U28" s="67"/>
      <c r="V28" s="67"/>
    </row>
    <row r="29" spans="1:22" ht="15" customHeight="1" x14ac:dyDescent="0.2">
      <c r="A29" s="2"/>
      <c r="B29" s="2"/>
      <c r="C29" s="2"/>
      <c r="D29" s="2"/>
      <c r="E29" s="2"/>
      <c r="F29" s="2"/>
      <c r="G29" s="2"/>
      <c r="H29" s="2"/>
      <c r="I29" s="2"/>
      <c r="J29" s="2"/>
      <c r="K29" s="2"/>
      <c r="L29" s="2"/>
      <c r="M29" s="2"/>
      <c r="N29" s="2"/>
      <c r="O29" s="2"/>
      <c r="P29" s="2"/>
    </row>
    <row r="30" spans="1:22" ht="15" customHeight="1" x14ac:dyDescent="0.2">
      <c r="A30" s="2"/>
      <c r="B30" s="2"/>
      <c r="C30" s="2"/>
      <c r="D30" s="2"/>
      <c r="E30" s="2"/>
      <c r="F30" s="2"/>
      <c r="G30" s="2"/>
      <c r="H30" s="2"/>
      <c r="I30" s="2"/>
      <c r="J30" s="2"/>
      <c r="K30" s="2"/>
      <c r="L30" s="2"/>
      <c r="M30" s="2"/>
      <c r="N30" s="2"/>
      <c r="O30" s="2"/>
      <c r="P30" s="2"/>
    </row>
    <row r="31" spans="1:22" ht="16.5" customHeight="1" x14ac:dyDescent="0.2">
      <c r="A31" s="2"/>
      <c r="B31" s="2"/>
      <c r="C31" s="2"/>
      <c r="D31" s="2"/>
      <c r="E31" s="2"/>
      <c r="F31" s="2"/>
      <c r="G31" s="2"/>
      <c r="H31" s="2"/>
      <c r="I31" s="2"/>
      <c r="J31" s="2"/>
      <c r="K31" s="2"/>
      <c r="L31" s="2"/>
      <c r="M31" s="2"/>
      <c r="N31" s="2"/>
      <c r="O31" s="2"/>
      <c r="P31" s="2"/>
    </row>
    <row r="32" spans="1:22" x14ac:dyDescent="0.2">
      <c r="A32" s="76" t="s">
        <v>115</v>
      </c>
      <c r="B32" s="76"/>
      <c r="C32" s="76"/>
      <c r="D32" s="76"/>
      <c r="E32" s="76"/>
      <c r="F32" s="27"/>
      <c r="G32" s="76" t="s">
        <v>142</v>
      </c>
      <c r="H32" s="76"/>
      <c r="I32" s="76"/>
      <c r="J32" s="76"/>
      <c r="K32" s="76"/>
      <c r="L32" s="11"/>
      <c r="M32" s="2"/>
      <c r="N32" s="11"/>
      <c r="O32" s="43" t="s">
        <v>109</v>
      </c>
      <c r="P32" s="11"/>
      <c r="Q32" s="2"/>
      <c r="R32" s="76"/>
      <c r="S32" s="76"/>
      <c r="T32" s="76"/>
      <c r="U32" s="76"/>
      <c r="V32" s="76"/>
    </row>
    <row r="33" spans="1:22" ht="15.75" customHeight="1" x14ac:dyDescent="0.2">
      <c r="A33" s="76" t="s">
        <v>108</v>
      </c>
      <c r="B33" s="76"/>
      <c r="C33" s="76"/>
      <c r="D33" s="76"/>
      <c r="E33" s="76"/>
      <c r="F33" s="2"/>
      <c r="G33" s="76" t="s">
        <v>143</v>
      </c>
      <c r="H33" s="76"/>
      <c r="I33" s="76"/>
      <c r="J33" s="76"/>
      <c r="K33" s="76"/>
      <c r="L33" s="32"/>
      <c r="M33" s="32" t="s">
        <v>110</v>
      </c>
      <c r="N33" s="32"/>
      <c r="O33" s="32"/>
      <c r="P33" s="32"/>
      <c r="Q33" s="2"/>
      <c r="R33" s="76"/>
      <c r="S33" s="76"/>
      <c r="T33" s="76"/>
      <c r="U33" s="76"/>
      <c r="V33" s="76"/>
    </row>
    <row r="34" spans="1:22" x14ac:dyDescent="0.2">
      <c r="A34" s="2"/>
      <c r="B34" s="2"/>
      <c r="C34" s="2"/>
      <c r="D34" s="2"/>
      <c r="E34" s="2"/>
      <c r="F34" s="2"/>
      <c r="G34" s="2"/>
      <c r="H34" s="2"/>
      <c r="I34" s="2"/>
      <c r="J34" s="2"/>
      <c r="K34" s="2"/>
      <c r="L34" s="2"/>
      <c r="M34" s="2"/>
      <c r="N34" s="2"/>
      <c r="O34" s="2"/>
      <c r="P34" s="2"/>
    </row>
    <row r="35" spans="1:22" x14ac:dyDescent="0.2">
      <c r="A35" s="2"/>
      <c r="B35" s="2"/>
      <c r="C35" s="2"/>
      <c r="D35" s="2"/>
      <c r="E35" s="2"/>
      <c r="F35" s="2"/>
      <c r="G35" s="2"/>
      <c r="H35" s="2"/>
      <c r="I35" s="2"/>
      <c r="J35" s="2"/>
      <c r="K35" s="2"/>
      <c r="L35" s="2"/>
      <c r="M35" s="2"/>
      <c r="N35" s="2"/>
      <c r="O35" s="2"/>
      <c r="P35" s="2"/>
    </row>
    <row r="39" spans="1:22" x14ac:dyDescent="0.2">
      <c r="U39" s="1" t="s">
        <v>88</v>
      </c>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x14ac:dyDescent="0.2">
      <c r="A41" s="2" t="s">
        <v>0</v>
      </c>
      <c r="B41" s="2"/>
      <c r="C41" s="2"/>
      <c r="D41" s="2"/>
      <c r="E41" s="2" t="s">
        <v>24</v>
      </c>
      <c r="F41" s="2"/>
      <c r="G41" s="2"/>
      <c r="H41" s="2"/>
      <c r="I41" s="2"/>
      <c r="J41" s="2"/>
      <c r="K41" s="2"/>
      <c r="L41" s="2"/>
      <c r="M41" s="2"/>
      <c r="N41" s="2"/>
      <c r="O41" s="2"/>
      <c r="P41" s="2" t="s">
        <v>1</v>
      </c>
      <c r="Q41" s="2"/>
      <c r="R41" s="2" t="s">
        <v>2</v>
      </c>
      <c r="S41" s="2"/>
      <c r="T41" s="2"/>
      <c r="U41" s="2"/>
      <c r="V41" s="2"/>
    </row>
    <row r="42" spans="1:22" x14ac:dyDescent="0.2">
      <c r="A42" s="2" t="s">
        <v>3</v>
      </c>
      <c r="B42" s="2"/>
      <c r="C42" s="2"/>
      <c r="D42" s="2"/>
      <c r="E42" s="2">
        <f>E4</f>
        <v>0</v>
      </c>
      <c r="F42" s="12"/>
      <c r="G42" s="2"/>
      <c r="H42" s="2"/>
      <c r="I42" s="2"/>
      <c r="J42" s="2"/>
      <c r="K42" s="2"/>
      <c r="L42" s="2"/>
      <c r="M42" s="2"/>
      <c r="N42" s="2"/>
      <c r="O42" s="2"/>
      <c r="P42" s="2" t="s">
        <v>4</v>
      </c>
      <c r="Q42" s="2"/>
      <c r="R42" s="2" t="s">
        <v>2</v>
      </c>
      <c r="S42" s="2"/>
      <c r="T42" s="2"/>
      <c r="U42" s="2"/>
      <c r="V42" s="2"/>
    </row>
    <row r="43" spans="1:22" x14ac:dyDescent="0.2">
      <c r="A43" s="2"/>
      <c r="B43" s="2"/>
      <c r="C43" s="2"/>
      <c r="D43" s="2"/>
      <c r="E43" s="2"/>
      <c r="F43" s="2"/>
      <c r="G43" s="2"/>
      <c r="H43" s="2"/>
      <c r="I43" s="2"/>
      <c r="J43" s="2"/>
      <c r="K43" s="2"/>
      <c r="L43" s="2"/>
      <c r="M43" s="2"/>
      <c r="N43" s="2"/>
      <c r="O43" s="2"/>
      <c r="P43" s="2"/>
      <c r="Q43" s="2"/>
      <c r="R43" s="2"/>
      <c r="S43" s="2"/>
      <c r="T43" s="2"/>
      <c r="U43" s="2"/>
      <c r="V43" s="2"/>
    </row>
    <row r="44" spans="1:22" x14ac:dyDescent="0.2">
      <c r="A44" s="2"/>
      <c r="B44" s="2"/>
      <c r="C44" s="2"/>
      <c r="D44" s="2"/>
      <c r="E44" s="2"/>
      <c r="F44" s="2"/>
      <c r="G44" s="2"/>
      <c r="H44" s="2"/>
      <c r="I44" s="2"/>
      <c r="J44" s="2"/>
      <c r="K44" s="2"/>
      <c r="L44" s="2"/>
      <c r="M44" s="2"/>
      <c r="N44" s="2"/>
      <c r="O44" s="2"/>
      <c r="P44" s="2"/>
      <c r="Q44" s="2"/>
      <c r="R44" s="2"/>
      <c r="S44" s="2"/>
      <c r="T44" s="2"/>
      <c r="U44" s="2"/>
      <c r="V44" s="2"/>
    </row>
    <row r="45" spans="1:22" ht="18.75" x14ac:dyDescent="0.3">
      <c r="A45" s="70" t="s">
        <v>5</v>
      </c>
      <c r="B45" s="70"/>
      <c r="C45" s="70"/>
      <c r="D45" s="70"/>
      <c r="E45" s="70"/>
      <c r="F45" s="70"/>
      <c r="G45" s="70"/>
      <c r="H45" s="70"/>
      <c r="I45" s="70"/>
      <c r="J45" s="70"/>
      <c r="K45" s="70"/>
      <c r="L45" s="70"/>
      <c r="M45" s="70"/>
      <c r="N45" s="70"/>
      <c r="O45" s="70"/>
      <c r="P45" s="70"/>
      <c r="Q45" s="70"/>
      <c r="R45" s="70"/>
      <c r="S45" s="70"/>
      <c r="T45" s="70"/>
      <c r="U45" s="70"/>
      <c r="V45" s="70"/>
    </row>
    <row r="46" spans="1:22" x14ac:dyDescent="0.2">
      <c r="A46" s="2"/>
      <c r="B46" s="2"/>
      <c r="C46" s="2"/>
      <c r="D46" s="2"/>
      <c r="E46" s="2"/>
      <c r="F46" s="2"/>
      <c r="G46" s="2"/>
      <c r="H46" s="2"/>
      <c r="I46" s="2"/>
      <c r="J46" s="2"/>
      <c r="K46" s="2"/>
      <c r="L46" s="2"/>
      <c r="M46" s="2"/>
      <c r="N46" s="2"/>
      <c r="O46" s="2"/>
      <c r="P46" s="2"/>
      <c r="Q46" s="2"/>
      <c r="R46" s="2"/>
      <c r="S46" s="2"/>
      <c r="T46" s="2"/>
      <c r="U46" s="2"/>
      <c r="V46" s="2"/>
    </row>
    <row r="47" spans="1:22" x14ac:dyDescent="0.2">
      <c r="A47" s="5" t="s">
        <v>6</v>
      </c>
      <c r="B47" s="5"/>
      <c r="C47" s="5"/>
      <c r="D47" s="5"/>
      <c r="E47" s="5"/>
      <c r="F47" s="6" t="s">
        <v>2</v>
      </c>
      <c r="G47" s="71" t="s">
        <v>25</v>
      </c>
      <c r="H47" s="72"/>
      <c r="I47" s="72"/>
      <c r="J47" s="72"/>
      <c r="K47" s="72"/>
      <c r="L47" s="72"/>
      <c r="M47" s="72"/>
      <c r="N47" s="72"/>
      <c r="O47" s="72"/>
      <c r="P47" s="72"/>
      <c r="Q47" s="72"/>
      <c r="R47" s="72"/>
      <c r="S47" s="72"/>
      <c r="T47" s="72"/>
      <c r="U47" s="72"/>
      <c r="V47" s="72"/>
    </row>
    <row r="48" spans="1:22" x14ac:dyDescent="0.2">
      <c r="A48" s="5"/>
      <c r="B48" s="5"/>
      <c r="C48" s="5"/>
      <c r="D48" s="5"/>
      <c r="E48" s="5"/>
      <c r="F48" s="5"/>
      <c r="G48" s="72"/>
      <c r="H48" s="72"/>
      <c r="I48" s="72"/>
      <c r="J48" s="72"/>
      <c r="K48" s="72"/>
      <c r="L48" s="72"/>
      <c r="M48" s="72"/>
      <c r="N48" s="72"/>
      <c r="O48" s="72"/>
      <c r="P48" s="72"/>
      <c r="Q48" s="72"/>
      <c r="R48" s="72"/>
      <c r="S48" s="72"/>
      <c r="T48" s="72"/>
      <c r="U48" s="72"/>
      <c r="V48" s="72"/>
    </row>
    <row r="49" spans="1:22" x14ac:dyDescent="0.2">
      <c r="A49" s="5"/>
      <c r="B49" s="5"/>
      <c r="C49" s="5"/>
      <c r="D49" s="5"/>
      <c r="E49" s="5"/>
      <c r="F49" s="5"/>
      <c r="G49" s="2"/>
      <c r="H49" s="2"/>
      <c r="I49" s="2"/>
      <c r="J49" s="2"/>
      <c r="K49" s="2"/>
      <c r="L49" s="2"/>
      <c r="M49" s="2"/>
      <c r="N49" s="2"/>
      <c r="O49" s="2"/>
      <c r="P49" s="2"/>
      <c r="Q49" s="2"/>
      <c r="R49" s="2"/>
      <c r="S49" s="2"/>
      <c r="T49" s="2"/>
      <c r="U49" s="2"/>
      <c r="V49" s="2"/>
    </row>
    <row r="50" spans="1:22" x14ac:dyDescent="0.2">
      <c r="A50" s="5" t="s">
        <v>8</v>
      </c>
      <c r="B50" s="5"/>
      <c r="C50" s="5"/>
      <c r="D50" s="5"/>
      <c r="E50" s="5"/>
      <c r="F50" s="6" t="s">
        <v>2</v>
      </c>
      <c r="G50" s="77" t="str">
        <f>G10</f>
        <v>===== TIGA RATUS LIMA PULUH RIBU RUPIAH =====</v>
      </c>
      <c r="H50" s="77"/>
      <c r="I50" s="77"/>
      <c r="J50" s="77"/>
      <c r="K50" s="77"/>
      <c r="L50" s="77"/>
      <c r="M50" s="77"/>
      <c r="N50" s="77"/>
      <c r="O50" s="77"/>
      <c r="P50" s="77"/>
      <c r="Q50" s="77"/>
      <c r="R50" s="77"/>
      <c r="S50" s="77"/>
      <c r="T50" s="77"/>
      <c r="U50" s="77"/>
      <c r="V50" s="77"/>
    </row>
    <row r="51" spans="1:22" x14ac:dyDescent="0.2">
      <c r="A51" s="5"/>
      <c r="B51" s="5"/>
      <c r="C51" s="5"/>
      <c r="D51" s="5"/>
      <c r="E51" s="5"/>
      <c r="F51" s="5"/>
      <c r="G51" s="2"/>
      <c r="H51" s="2"/>
      <c r="I51" s="2"/>
      <c r="J51" s="2"/>
      <c r="K51" s="2"/>
      <c r="L51" s="2"/>
      <c r="M51" s="2"/>
      <c r="N51" s="2"/>
      <c r="O51" s="2"/>
      <c r="P51" s="2"/>
      <c r="Q51" s="2"/>
      <c r="R51" s="2"/>
      <c r="S51" s="2"/>
      <c r="T51" s="2"/>
      <c r="U51" s="2"/>
      <c r="V51" s="2"/>
    </row>
    <row r="52" spans="1:22" ht="12.75" customHeight="1" x14ac:dyDescent="0.2">
      <c r="A52" s="5" t="s">
        <v>9</v>
      </c>
      <c r="B52" s="5"/>
      <c r="C52" s="5"/>
      <c r="D52" s="5"/>
      <c r="E52" s="5"/>
      <c r="F52" s="6" t="s">
        <v>2</v>
      </c>
      <c r="G52" s="83" t="str">
        <f>G13</f>
        <v>Pembayaran Belanja Penggandaan Laporan Kegiatan "Evaluasi Pelaksanaan Roadmap Sistem Inovasi Daerah (SIDa)" sebanyak 10 buah x Rp. 35.000,- (rincian terlampir).</v>
      </c>
      <c r="H52" s="83"/>
      <c r="I52" s="83"/>
      <c r="J52" s="83"/>
      <c r="K52" s="83"/>
      <c r="L52" s="83"/>
      <c r="M52" s="83"/>
      <c r="N52" s="83"/>
      <c r="O52" s="83"/>
      <c r="P52" s="83"/>
      <c r="Q52" s="83"/>
      <c r="R52" s="83"/>
      <c r="S52" s="83"/>
      <c r="T52" s="83"/>
      <c r="U52" s="83"/>
      <c r="V52" s="83"/>
    </row>
    <row r="53" spans="1:22" x14ac:dyDescent="0.2">
      <c r="A53" s="5"/>
      <c r="B53" s="5"/>
      <c r="C53" s="5"/>
      <c r="D53" s="5"/>
      <c r="E53" s="5"/>
      <c r="F53" s="6"/>
      <c r="G53" s="83"/>
      <c r="H53" s="83"/>
      <c r="I53" s="83"/>
      <c r="J53" s="83"/>
      <c r="K53" s="83"/>
      <c r="L53" s="83"/>
      <c r="M53" s="83"/>
      <c r="N53" s="83"/>
      <c r="O53" s="83"/>
      <c r="P53" s="83"/>
      <c r="Q53" s="83"/>
      <c r="R53" s="83"/>
      <c r="S53" s="83"/>
      <c r="T53" s="83"/>
      <c r="U53" s="83"/>
      <c r="V53" s="83"/>
    </row>
    <row r="54" spans="1:22" ht="12.75" customHeight="1" x14ac:dyDescent="0.2">
      <c r="A54" s="5"/>
      <c r="B54" s="5"/>
      <c r="C54" s="5"/>
      <c r="D54" s="5"/>
      <c r="E54" s="5"/>
      <c r="F54" s="6"/>
      <c r="G54" s="83"/>
      <c r="H54" s="83"/>
      <c r="I54" s="83"/>
      <c r="J54" s="83"/>
      <c r="K54" s="83"/>
      <c r="L54" s="83"/>
      <c r="M54" s="83"/>
      <c r="N54" s="83"/>
      <c r="O54" s="83"/>
      <c r="P54" s="83"/>
      <c r="Q54" s="83"/>
      <c r="R54" s="83"/>
      <c r="S54" s="83"/>
      <c r="T54" s="83"/>
      <c r="U54" s="83"/>
      <c r="V54" s="83"/>
    </row>
    <row r="55" spans="1:22" x14ac:dyDescent="0.2">
      <c r="A55" s="2"/>
      <c r="B55" s="2"/>
      <c r="C55" s="2"/>
      <c r="D55" s="2"/>
      <c r="E55" s="2"/>
      <c r="F55" s="2"/>
      <c r="G55" s="83"/>
      <c r="H55" s="83"/>
      <c r="I55" s="83"/>
      <c r="J55" s="83"/>
      <c r="K55" s="83"/>
      <c r="L55" s="83"/>
      <c r="M55" s="83"/>
      <c r="N55" s="83"/>
      <c r="O55" s="83"/>
      <c r="P55" s="83"/>
      <c r="Q55" s="83"/>
      <c r="R55" s="83"/>
      <c r="S55" s="83"/>
      <c r="T55" s="83"/>
      <c r="U55" s="83"/>
      <c r="V55" s="83"/>
    </row>
    <row r="56" spans="1:22" x14ac:dyDescent="0.2">
      <c r="A56" s="2"/>
      <c r="B56" s="2"/>
      <c r="C56" s="2"/>
      <c r="D56" s="2"/>
      <c r="E56" s="2"/>
      <c r="F56" s="2"/>
      <c r="G56" s="83"/>
      <c r="H56" s="83"/>
      <c r="I56" s="83"/>
      <c r="J56" s="83"/>
      <c r="K56" s="83"/>
      <c r="L56" s="83"/>
      <c r="M56" s="83"/>
      <c r="N56" s="83"/>
      <c r="O56" s="83"/>
      <c r="P56" s="83"/>
      <c r="Q56" s="83"/>
      <c r="R56" s="83"/>
      <c r="S56" s="83"/>
      <c r="T56" s="83"/>
      <c r="U56" s="83"/>
      <c r="V56" s="83"/>
    </row>
    <row r="57" spans="1:22" x14ac:dyDescent="0.2">
      <c r="A57" s="2"/>
      <c r="B57" s="2"/>
      <c r="C57" s="2"/>
      <c r="D57" s="2"/>
      <c r="E57" s="2"/>
      <c r="F57" s="2"/>
      <c r="G57" s="37"/>
      <c r="H57" s="37"/>
      <c r="I57" s="37"/>
      <c r="J57" s="37"/>
      <c r="K57" s="37"/>
      <c r="L57" s="37"/>
      <c r="M57" s="13"/>
      <c r="N57" s="13"/>
      <c r="O57" s="13"/>
      <c r="P57" s="14"/>
      <c r="Q57" s="15"/>
      <c r="R57" s="16"/>
      <c r="S57" s="16"/>
      <c r="T57" s="16"/>
      <c r="U57" s="16"/>
      <c r="V57" s="37"/>
    </row>
    <row r="58" spans="1:22" x14ac:dyDescent="0.2">
      <c r="A58" s="2" t="s">
        <v>10</v>
      </c>
      <c r="B58" s="2"/>
      <c r="C58" s="2"/>
      <c r="D58" s="2"/>
      <c r="E58" s="2"/>
      <c r="F58" s="32" t="s">
        <v>2</v>
      </c>
      <c r="G58" s="2" t="s">
        <v>11</v>
      </c>
      <c r="H58" s="84">
        <f>H18</f>
        <v>350000</v>
      </c>
      <c r="I58" s="84"/>
      <c r="J58" s="84"/>
      <c r="K58" s="84"/>
      <c r="L58" s="17"/>
      <c r="M58" s="17"/>
      <c r="N58" s="2"/>
      <c r="O58" s="2"/>
      <c r="P58" s="2"/>
      <c r="Q58" s="2"/>
      <c r="R58" s="2"/>
      <c r="S58" s="2"/>
      <c r="T58" s="2"/>
      <c r="U58" s="2"/>
      <c r="V58" s="2"/>
    </row>
    <row r="59" spans="1:22" x14ac:dyDescent="0.2">
      <c r="A59" s="2" t="s">
        <v>12</v>
      </c>
      <c r="B59" s="2"/>
      <c r="C59" s="2"/>
      <c r="D59" s="2"/>
      <c r="E59" s="2"/>
      <c r="F59" s="32" t="s">
        <v>2</v>
      </c>
      <c r="G59" s="2" t="s">
        <v>11</v>
      </c>
      <c r="H59" s="85">
        <f>H19</f>
        <v>0</v>
      </c>
      <c r="I59" s="85"/>
      <c r="J59" s="85"/>
      <c r="K59" s="85"/>
      <c r="L59" s="18"/>
      <c r="M59" s="18"/>
      <c r="N59" s="2"/>
      <c r="O59" s="2"/>
      <c r="P59" s="2"/>
      <c r="Q59" s="2"/>
      <c r="R59" s="2"/>
      <c r="S59" s="2"/>
      <c r="T59" s="2"/>
      <c r="U59" s="2"/>
      <c r="V59" s="2"/>
    </row>
    <row r="60" spans="1:22" x14ac:dyDescent="0.2">
      <c r="A60" s="2" t="s">
        <v>13</v>
      </c>
      <c r="B60" s="2"/>
      <c r="C60" s="2"/>
      <c r="D60" s="2"/>
      <c r="E60" s="2"/>
      <c r="F60" s="32" t="s">
        <v>2</v>
      </c>
      <c r="G60" s="2" t="s">
        <v>11</v>
      </c>
      <c r="H60" s="85">
        <f>H20</f>
        <v>350000</v>
      </c>
      <c r="I60" s="85"/>
      <c r="J60" s="85"/>
      <c r="K60" s="85"/>
      <c r="L60" s="18"/>
      <c r="M60" s="18"/>
      <c r="N60" s="2"/>
      <c r="O60" s="2"/>
      <c r="P60" s="2"/>
      <c r="Q60" s="2"/>
      <c r="R60" s="2"/>
      <c r="S60" s="2"/>
      <c r="T60" s="2"/>
      <c r="U60" s="2"/>
      <c r="V60" s="2"/>
    </row>
    <row r="61" spans="1:22" x14ac:dyDescent="0.2">
      <c r="A61" s="2" t="s">
        <v>14</v>
      </c>
      <c r="B61" s="2"/>
      <c r="C61" s="2"/>
      <c r="D61" s="2"/>
      <c r="E61" s="2"/>
      <c r="F61" s="32" t="s">
        <v>2</v>
      </c>
      <c r="G61" s="2" t="s">
        <v>11</v>
      </c>
      <c r="H61" s="85" t="str">
        <f>H21</f>
        <v xml:space="preserve">                              -</v>
      </c>
      <c r="I61" s="85"/>
      <c r="J61" s="85"/>
      <c r="K61" s="85"/>
      <c r="L61" s="2"/>
      <c r="M61" s="2"/>
      <c r="N61" s="2"/>
      <c r="O61" s="2"/>
      <c r="P61" s="2"/>
      <c r="Q61" s="2"/>
      <c r="R61" s="2"/>
      <c r="S61" s="2"/>
      <c r="T61" s="2"/>
      <c r="U61" s="2"/>
      <c r="V61" s="2"/>
    </row>
    <row r="62" spans="1:22" x14ac:dyDescent="0.2">
      <c r="A62" s="2"/>
      <c r="B62" s="2"/>
      <c r="C62" s="2"/>
      <c r="D62" s="2"/>
      <c r="E62" s="2"/>
      <c r="F62" s="2"/>
      <c r="G62" s="2"/>
      <c r="H62" s="2"/>
      <c r="I62" s="2"/>
      <c r="J62" s="2"/>
      <c r="K62" s="2"/>
      <c r="L62" s="2"/>
      <c r="M62" s="2"/>
      <c r="N62" s="2"/>
      <c r="O62" s="2"/>
      <c r="P62" s="2"/>
      <c r="Q62" s="2"/>
      <c r="R62" s="2"/>
      <c r="S62" s="2"/>
      <c r="T62" s="2"/>
      <c r="U62" s="2"/>
      <c r="V62" s="2"/>
    </row>
    <row r="63" spans="1:22" x14ac:dyDescent="0.2">
      <c r="A63" s="5" t="s">
        <v>15</v>
      </c>
      <c r="B63" s="5"/>
      <c r="C63" s="5"/>
      <c r="D63" s="5"/>
      <c r="E63" s="5"/>
      <c r="F63" s="6" t="s">
        <v>2</v>
      </c>
      <c r="G63" s="5" t="s">
        <v>11</v>
      </c>
      <c r="H63" s="86">
        <f>SUM(H58)</f>
        <v>350000</v>
      </c>
      <c r="I63" s="86"/>
      <c r="J63" s="86"/>
      <c r="K63" s="86"/>
      <c r="L63" s="17"/>
      <c r="M63" s="17"/>
      <c r="N63" s="2"/>
      <c r="O63" s="2"/>
      <c r="P63" s="2"/>
      <c r="Q63" s="2"/>
      <c r="R63" s="2"/>
      <c r="S63" s="2"/>
      <c r="T63" s="2"/>
      <c r="U63" s="2"/>
      <c r="V63" s="2"/>
    </row>
    <row r="64" spans="1:22" x14ac:dyDescent="0.2">
      <c r="A64" s="2"/>
      <c r="B64" s="2"/>
      <c r="C64" s="2"/>
      <c r="D64" s="2"/>
      <c r="E64" s="2"/>
      <c r="F64" s="32"/>
      <c r="G64" s="32"/>
      <c r="H64" s="2"/>
      <c r="I64" s="38"/>
      <c r="J64" s="38"/>
      <c r="K64" s="38"/>
      <c r="L64" s="38"/>
      <c r="M64" s="38"/>
      <c r="N64" s="2"/>
      <c r="O64" s="2"/>
      <c r="P64" s="2"/>
      <c r="Q64" s="2"/>
      <c r="R64" s="2"/>
      <c r="S64" s="2"/>
      <c r="T64" s="2"/>
      <c r="U64" s="2"/>
      <c r="V64" s="2"/>
    </row>
    <row r="65" spans="1:22" x14ac:dyDescent="0.2">
      <c r="A65" s="2"/>
      <c r="B65" s="2"/>
      <c r="C65" s="2"/>
      <c r="D65" s="2"/>
      <c r="E65" s="2"/>
      <c r="F65" s="2"/>
      <c r="G65" s="2"/>
      <c r="H65" s="67" t="s">
        <v>16</v>
      </c>
      <c r="I65" s="67"/>
      <c r="J65" s="67"/>
      <c r="K65" s="67"/>
      <c r="L65" s="67"/>
      <c r="M65" s="67"/>
      <c r="N65" s="67"/>
      <c r="O65" s="67"/>
      <c r="P65" s="67"/>
      <c r="Q65" s="68" t="str">
        <f>Q25</f>
        <v>Tambang Ulang,       18  April  2012.</v>
      </c>
      <c r="R65" s="68"/>
      <c r="S65" s="68"/>
      <c r="T65" s="68"/>
      <c r="U65" s="68"/>
      <c r="V65" s="68"/>
    </row>
    <row r="66" spans="1:22" x14ac:dyDescent="0.2">
      <c r="A66" s="67" t="s">
        <v>18</v>
      </c>
      <c r="B66" s="67"/>
      <c r="C66" s="67"/>
      <c r="D66" s="67"/>
      <c r="E66" s="67"/>
      <c r="F66" s="67"/>
      <c r="G66" s="32"/>
      <c r="H66" s="68" t="s">
        <v>19</v>
      </c>
      <c r="I66" s="68"/>
      <c r="J66" s="68"/>
      <c r="K66" s="68"/>
      <c r="L66" s="68"/>
      <c r="M66" s="68"/>
      <c r="N66" s="68"/>
      <c r="O66" s="68"/>
      <c r="P66" s="68"/>
      <c r="Q66" s="67"/>
      <c r="R66" s="67"/>
      <c r="S66" s="67"/>
      <c r="T66" s="67"/>
      <c r="U66" s="67"/>
      <c r="V66" s="67"/>
    </row>
    <row r="67" spans="1:22" x14ac:dyDescent="0.2">
      <c r="A67" s="67" t="s">
        <v>20</v>
      </c>
      <c r="B67" s="67"/>
      <c r="C67" s="67"/>
      <c r="D67" s="67"/>
      <c r="E67" s="67"/>
      <c r="F67" s="67"/>
      <c r="G67" s="32"/>
      <c r="H67" s="67" t="s">
        <v>21</v>
      </c>
      <c r="I67" s="67"/>
      <c r="J67" s="67"/>
      <c r="K67" s="67"/>
      <c r="L67" s="67"/>
      <c r="M67" s="67"/>
      <c r="N67" s="67"/>
      <c r="O67" s="67"/>
      <c r="P67" s="67"/>
      <c r="Q67" s="67" t="s">
        <v>22</v>
      </c>
      <c r="R67" s="67"/>
      <c r="S67" s="67"/>
      <c r="T67" s="67"/>
      <c r="U67" s="67"/>
      <c r="V67" s="67"/>
    </row>
    <row r="68" spans="1:22" x14ac:dyDescent="0.2">
      <c r="A68" s="2"/>
      <c r="B68" s="2"/>
      <c r="C68" s="2"/>
      <c r="D68" s="2"/>
      <c r="E68" s="2"/>
      <c r="F68" s="2"/>
      <c r="G68" s="2"/>
      <c r="H68" s="2"/>
      <c r="I68" s="2"/>
      <c r="J68" s="2"/>
      <c r="K68" s="2"/>
      <c r="L68" s="2"/>
      <c r="M68" s="2"/>
      <c r="N68" s="2"/>
      <c r="O68" s="2"/>
      <c r="P68" s="2"/>
      <c r="Q68" s="2"/>
      <c r="R68" s="2"/>
      <c r="S68" s="2"/>
      <c r="T68" s="2"/>
      <c r="U68" s="2"/>
      <c r="V68" s="2"/>
    </row>
    <row r="69" spans="1:22" x14ac:dyDescent="0.2">
      <c r="A69" s="2"/>
      <c r="B69" s="2"/>
      <c r="C69" s="2"/>
      <c r="D69" s="2"/>
      <c r="E69" s="2"/>
      <c r="F69" s="2"/>
      <c r="G69" s="2"/>
      <c r="H69" s="2"/>
      <c r="I69" s="2"/>
      <c r="J69" s="2"/>
      <c r="K69" s="2"/>
      <c r="L69" s="2"/>
      <c r="M69" s="2"/>
      <c r="N69" s="2"/>
      <c r="O69" s="2"/>
      <c r="P69" s="2"/>
      <c r="Q69" s="2"/>
      <c r="R69" s="2"/>
      <c r="S69" s="2"/>
      <c r="T69" s="2"/>
      <c r="U69" s="2"/>
      <c r="V69" s="2"/>
    </row>
    <row r="70" spans="1:22" x14ac:dyDescent="0.2">
      <c r="A70" s="2"/>
      <c r="B70" s="2"/>
      <c r="C70" s="2"/>
      <c r="D70" s="2"/>
      <c r="E70" s="2"/>
      <c r="F70" s="2"/>
      <c r="G70" s="2"/>
      <c r="H70" s="2"/>
      <c r="I70" s="2"/>
      <c r="J70" s="2"/>
      <c r="K70" s="2"/>
      <c r="L70" s="2"/>
      <c r="M70" s="2"/>
      <c r="N70" s="2"/>
      <c r="O70" s="2"/>
      <c r="P70" s="2"/>
      <c r="Q70" s="2"/>
      <c r="R70" s="2"/>
      <c r="S70" s="2"/>
      <c r="T70" s="2"/>
      <c r="U70" s="2"/>
      <c r="V70" s="2"/>
    </row>
    <row r="71" spans="1:22" x14ac:dyDescent="0.2">
      <c r="A71" s="2"/>
      <c r="B71" s="2"/>
      <c r="C71" s="2"/>
      <c r="D71" s="2"/>
      <c r="E71" s="2"/>
      <c r="F71" s="2"/>
      <c r="G71" s="2"/>
      <c r="H71" s="2"/>
      <c r="I71" s="2"/>
      <c r="J71" s="2"/>
      <c r="K71" s="2"/>
      <c r="L71" s="2"/>
      <c r="M71" s="2"/>
      <c r="N71" s="2"/>
      <c r="O71" s="2"/>
      <c r="P71" s="2"/>
      <c r="Q71" s="2"/>
      <c r="R71" s="2"/>
      <c r="S71" s="2"/>
      <c r="T71" s="2"/>
      <c r="U71" s="2"/>
      <c r="V71" s="2"/>
    </row>
    <row r="72" spans="1:22" ht="13.5" x14ac:dyDescent="0.25">
      <c r="A72" s="93" t="str">
        <f>A32</f>
        <v>Drs. H. Muhammad Amin, MT</v>
      </c>
      <c r="B72" s="93"/>
      <c r="C72" s="93"/>
      <c r="D72" s="93"/>
      <c r="E72" s="93"/>
      <c r="F72" s="93"/>
      <c r="G72" s="32"/>
      <c r="H72" s="93">
        <f>H32</f>
        <v>0</v>
      </c>
      <c r="I72" s="93"/>
      <c r="J72" s="93"/>
      <c r="K72" s="93"/>
      <c r="L72" s="93"/>
      <c r="M72" s="93"/>
      <c r="N72" s="93"/>
      <c r="O72" s="93"/>
      <c r="P72" s="93"/>
      <c r="Q72" s="94" t="s">
        <v>26</v>
      </c>
      <c r="R72" s="93"/>
      <c r="S72" s="93"/>
      <c r="T72" s="93"/>
      <c r="U72" s="93"/>
      <c r="V72" s="93"/>
    </row>
    <row r="73" spans="1:22" ht="13.5" x14ac:dyDescent="0.25">
      <c r="A73" s="67" t="str">
        <f>A33</f>
        <v>NIP. 19600307 198703 1 012</v>
      </c>
      <c r="B73" s="67"/>
      <c r="C73" s="67"/>
      <c r="D73" s="67"/>
      <c r="E73" s="67"/>
      <c r="F73" s="67"/>
      <c r="G73" s="32"/>
      <c r="H73" s="67" t="str">
        <f>G33</f>
        <v>NIP . 19730511 199503 1 001</v>
      </c>
      <c r="I73" s="67"/>
      <c r="J73" s="67"/>
      <c r="K73" s="67"/>
      <c r="L73" s="67"/>
      <c r="M73" s="67"/>
      <c r="N73" s="67"/>
      <c r="O73" s="67"/>
      <c r="P73" s="67"/>
      <c r="Q73" s="67" t="s">
        <v>27</v>
      </c>
      <c r="R73" s="67"/>
      <c r="S73" s="67"/>
      <c r="T73" s="67"/>
      <c r="U73" s="67"/>
      <c r="V73" s="67"/>
    </row>
    <row r="74" spans="1:22" x14ac:dyDescent="0.2">
      <c r="A74" s="2"/>
      <c r="B74" s="2"/>
      <c r="C74" s="2"/>
      <c r="D74" s="2"/>
      <c r="E74" s="2"/>
      <c r="F74" s="2"/>
      <c r="G74" s="2"/>
      <c r="H74" s="2"/>
      <c r="I74" s="2"/>
      <c r="J74" s="2"/>
      <c r="K74" s="2"/>
      <c r="L74" s="2"/>
      <c r="M74" s="2"/>
      <c r="N74" s="2"/>
      <c r="O74" s="2"/>
      <c r="P74" s="2"/>
      <c r="Q74" s="2"/>
      <c r="R74" s="2"/>
      <c r="S74" s="2"/>
      <c r="T74" s="2"/>
      <c r="U74" s="2"/>
      <c r="V74" s="2"/>
    </row>
    <row r="75" spans="1:22" x14ac:dyDescent="0.2">
      <c r="A75" s="2"/>
      <c r="B75" s="2"/>
      <c r="C75" s="2"/>
      <c r="D75" s="2"/>
      <c r="E75" s="2"/>
      <c r="F75" s="2"/>
      <c r="G75" s="2"/>
      <c r="H75" s="2"/>
      <c r="I75" s="2"/>
      <c r="J75" s="2"/>
      <c r="K75" s="2"/>
      <c r="L75" s="2"/>
      <c r="M75" s="2"/>
      <c r="N75" s="2"/>
      <c r="O75" s="2"/>
      <c r="P75" s="2"/>
      <c r="Q75" s="2"/>
      <c r="R75" s="2"/>
      <c r="S75" s="2"/>
      <c r="T75" s="2"/>
      <c r="U75" s="2"/>
      <c r="V75" s="2"/>
    </row>
    <row r="76" spans="1:22" x14ac:dyDescent="0.2">
      <c r="A76" s="2"/>
      <c r="B76" s="2"/>
      <c r="C76" s="2"/>
      <c r="D76" s="2"/>
      <c r="E76" s="2"/>
      <c r="F76" s="2"/>
      <c r="G76" s="2"/>
      <c r="H76" s="2"/>
      <c r="I76" s="2"/>
      <c r="J76" s="2"/>
      <c r="K76" s="2"/>
      <c r="L76" s="2"/>
      <c r="M76" s="2"/>
      <c r="N76" s="2"/>
      <c r="O76" s="2"/>
      <c r="P76" s="2"/>
      <c r="Q76" s="2"/>
      <c r="R76" s="2"/>
      <c r="S76" s="2"/>
      <c r="T76" s="2"/>
      <c r="U76" s="2"/>
      <c r="V76" s="2"/>
    </row>
    <row r="79" spans="1:22" x14ac:dyDescent="0.2">
      <c r="A79" s="1" t="s">
        <v>0</v>
      </c>
      <c r="E79" s="1" t="s">
        <v>24</v>
      </c>
      <c r="P79" s="1" t="s">
        <v>1</v>
      </c>
      <c r="R79" s="1" t="s">
        <v>2</v>
      </c>
    </row>
    <row r="80" spans="1:22" x14ac:dyDescent="0.2">
      <c r="A80" s="1" t="s">
        <v>3</v>
      </c>
      <c r="E80" s="1">
        <f>E42</f>
        <v>0</v>
      </c>
      <c r="F80" s="4"/>
      <c r="P80" s="1" t="s">
        <v>4</v>
      </c>
      <c r="R80" s="1" t="s">
        <v>2</v>
      </c>
    </row>
    <row r="83" spans="1:22" ht="18.75" x14ac:dyDescent="0.3">
      <c r="A83" s="87" t="s">
        <v>5</v>
      </c>
      <c r="B83" s="87"/>
      <c r="C83" s="87"/>
      <c r="D83" s="87"/>
      <c r="E83" s="87"/>
      <c r="F83" s="87"/>
      <c r="G83" s="87"/>
      <c r="H83" s="87"/>
      <c r="I83" s="87"/>
      <c r="J83" s="87"/>
      <c r="K83" s="87"/>
      <c r="L83" s="87"/>
      <c r="M83" s="87"/>
      <c r="N83" s="87"/>
      <c r="O83" s="87"/>
      <c r="P83" s="87"/>
      <c r="Q83" s="87"/>
      <c r="R83" s="87"/>
      <c r="S83" s="87"/>
      <c r="T83" s="87"/>
      <c r="U83" s="87"/>
      <c r="V83" s="87"/>
    </row>
    <row r="85" spans="1:22" x14ac:dyDescent="0.2">
      <c r="A85" s="19" t="s">
        <v>6</v>
      </c>
      <c r="B85" s="19"/>
      <c r="C85" s="19"/>
      <c r="D85" s="19"/>
      <c r="E85" s="19"/>
      <c r="F85" s="7" t="s">
        <v>2</v>
      </c>
      <c r="G85" s="88" t="s">
        <v>25</v>
      </c>
      <c r="H85" s="89"/>
      <c r="I85" s="89"/>
      <c r="J85" s="89"/>
      <c r="K85" s="89"/>
      <c r="L85" s="89"/>
      <c r="M85" s="89"/>
      <c r="N85" s="89"/>
      <c r="O85" s="89"/>
      <c r="P85" s="89"/>
      <c r="Q85" s="89"/>
      <c r="R85" s="89"/>
      <c r="S85" s="89"/>
      <c r="T85" s="89"/>
      <c r="U85" s="89"/>
      <c r="V85" s="89"/>
    </row>
    <row r="86" spans="1:22" x14ac:dyDescent="0.2">
      <c r="A86" s="19"/>
      <c r="B86" s="19"/>
      <c r="C86" s="19"/>
      <c r="D86" s="19"/>
      <c r="E86" s="19"/>
      <c r="F86" s="19"/>
      <c r="G86" s="89"/>
      <c r="H86" s="89"/>
      <c r="I86" s="89"/>
      <c r="J86" s="89"/>
      <c r="K86" s="89"/>
      <c r="L86" s="89"/>
      <c r="M86" s="89"/>
      <c r="N86" s="89"/>
      <c r="O86" s="89"/>
      <c r="P86" s="89"/>
      <c r="Q86" s="89"/>
      <c r="R86" s="89"/>
      <c r="S86" s="89"/>
      <c r="T86" s="89"/>
      <c r="U86" s="89"/>
      <c r="V86" s="89"/>
    </row>
    <row r="87" spans="1:22" x14ac:dyDescent="0.2">
      <c r="A87" s="19"/>
      <c r="B87" s="19"/>
      <c r="C87" s="19"/>
      <c r="D87" s="19"/>
      <c r="E87" s="19"/>
      <c r="F87" s="19"/>
    </row>
    <row r="88" spans="1:22" x14ac:dyDescent="0.2">
      <c r="A88" s="19" t="s">
        <v>8</v>
      </c>
      <c r="B88" s="19"/>
      <c r="C88" s="19"/>
      <c r="D88" s="19"/>
      <c r="E88" s="19"/>
      <c r="F88" s="7" t="s">
        <v>2</v>
      </c>
      <c r="G88" s="73" t="str">
        <f>G10</f>
        <v>===== TIGA RATUS LIMA PULUH RIBU RUPIAH =====</v>
      </c>
      <c r="H88" s="73"/>
      <c r="I88" s="73"/>
      <c r="J88" s="73"/>
      <c r="K88" s="73"/>
      <c r="L88" s="73"/>
      <c r="M88" s="73"/>
      <c r="N88" s="73"/>
      <c r="O88" s="73"/>
      <c r="P88" s="73"/>
      <c r="Q88" s="73"/>
      <c r="R88" s="73"/>
      <c r="S88" s="73"/>
      <c r="T88" s="73"/>
      <c r="U88" s="73"/>
      <c r="V88" s="73"/>
    </row>
    <row r="89" spans="1:22" x14ac:dyDescent="0.2">
      <c r="A89" s="19"/>
      <c r="B89" s="19"/>
      <c r="C89" s="19"/>
      <c r="D89" s="19"/>
      <c r="E89" s="19"/>
      <c r="F89" s="19"/>
    </row>
    <row r="90" spans="1:22" ht="12.75" customHeight="1" x14ac:dyDescent="0.2">
      <c r="A90" s="19" t="s">
        <v>9</v>
      </c>
      <c r="B90" s="19"/>
      <c r="C90" s="19"/>
      <c r="D90" s="19"/>
      <c r="E90" s="19"/>
      <c r="F90" s="7" t="s">
        <v>2</v>
      </c>
      <c r="G90" s="90" t="s">
        <v>28</v>
      </c>
      <c r="H90" s="90"/>
      <c r="I90" s="90"/>
      <c r="J90" s="90"/>
      <c r="K90" s="90"/>
      <c r="L90" s="90"/>
      <c r="M90" s="90"/>
      <c r="N90" s="90"/>
      <c r="O90" s="90"/>
      <c r="P90" s="90"/>
      <c r="Q90" s="90"/>
      <c r="R90" s="90"/>
      <c r="S90" s="90"/>
      <c r="T90" s="90"/>
      <c r="U90" s="90"/>
      <c r="V90" s="90"/>
    </row>
    <row r="91" spans="1:22" x14ac:dyDescent="0.2">
      <c r="A91" s="19"/>
      <c r="B91" s="19"/>
      <c r="C91" s="19"/>
      <c r="D91" s="19"/>
      <c r="E91" s="19"/>
      <c r="F91" s="7"/>
      <c r="G91" s="90"/>
      <c r="H91" s="90"/>
      <c r="I91" s="90"/>
      <c r="J91" s="90"/>
      <c r="K91" s="90"/>
      <c r="L91" s="90"/>
      <c r="M91" s="90"/>
      <c r="N91" s="90"/>
      <c r="O91" s="90"/>
      <c r="P91" s="90"/>
      <c r="Q91" s="90"/>
      <c r="R91" s="90"/>
      <c r="S91" s="90"/>
      <c r="T91" s="90"/>
      <c r="U91" s="90"/>
      <c r="V91" s="90"/>
    </row>
    <row r="92" spans="1:22" x14ac:dyDescent="0.2">
      <c r="A92" s="19"/>
      <c r="B92" s="19"/>
      <c r="C92" s="19"/>
      <c r="D92" s="19"/>
      <c r="E92" s="19"/>
      <c r="F92" s="7"/>
      <c r="G92" s="90"/>
      <c r="H92" s="90"/>
      <c r="I92" s="90"/>
      <c r="J92" s="90"/>
      <c r="K92" s="90"/>
      <c r="L92" s="90"/>
      <c r="M92" s="90"/>
      <c r="N92" s="90"/>
      <c r="O92" s="90"/>
      <c r="P92" s="90"/>
      <c r="Q92" s="90"/>
      <c r="R92" s="90"/>
      <c r="S92" s="90"/>
      <c r="T92" s="90"/>
      <c r="U92" s="90"/>
      <c r="V92" s="90"/>
    </row>
    <row r="93" spans="1:22" x14ac:dyDescent="0.2">
      <c r="G93" s="90"/>
      <c r="H93" s="90"/>
      <c r="I93" s="90"/>
      <c r="J93" s="90"/>
      <c r="K93" s="90"/>
      <c r="L93" s="90"/>
      <c r="M93" s="90"/>
      <c r="N93" s="90"/>
      <c r="O93" s="90"/>
      <c r="P93" s="90"/>
      <c r="Q93" s="90"/>
      <c r="R93" s="90"/>
      <c r="S93" s="90"/>
      <c r="T93" s="90"/>
      <c r="U93" s="90"/>
      <c r="V93" s="90"/>
    </row>
    <row r="94" spans="1:22" x14ac:dyDescent="0.2">
      <c r="G94" s="90"/>
      <c r="H94" s="90"/>
      <c r="I94" s="90"/>
      <c r="J94" s="90"/>
      <c r="K94" s="90"/>
      <c r="L94" s="90"/>
      <c r="M94" s="90"/>
      <c r="N94" s="90"/>
      <c r="O94" s="90"/>
      <c r="P94" s="90"/>
      <c r="Q94" s="90"/>
      <c r="R94" s="90"/>
      <c r="S94" s="90"/>
      <c r="T94" s="90"/>
      <c r="U94" s="90"/>
      <c r="V94" s="90"/>
    </row>
    <row r="95" spans="1:22" x14ac:dyDescent="0.2">
      <c r="G95" s="39"/>
      <c r="H95" s="39"/>
      <c r="I95" s="39"/>
      <c r="J95" s="39"/>
      <c r="K95" s="39"/>
      <c r="L95" s="39"/>
      <c r="M95" s="20"/>
      <c r="N95" s="20"/>
      <c r="O95" s="20"/>
      <c r="P95" s="21"/>
      <c r="Q95" s="22"/>
      <c r="R95" s="23"/>
      <c r="S95" s="23"/>
      <c r="T95" s="23"/>
      <c r="U95" s="23"/>
      <c r="V95" s="39"/>
    </row>
    <row r="96" spans="1:22" x14ac:dyDescent="0.2">
      <c r="A96" s="1" t="s">
        <v>10</v>
      </c>
      <c r="F96" s="35" t="s">
        <v>2</v>
      </c>
      <c r="G96" s="1" t="s">
        <v>11</v>
      </c>
      <c r="H96" s="91">
        <f>H18</f>
        <v>350000</v>
      </c>
      <c r="I96" s="91"/>
      <c r="J96" s="91"/>
      <c r="K96" s="91"/>
      <c r="L96" s="8"/>
      <c r="M96" s="8"/>
    </row>
    <row r="97" spans="1:22" x14ac:dyDescent="0.2">
      <c r="A97" s="1" t="s">
        <v>12</v>
      </c>
      <c r="F97" s="35" t="s">
        <v>2</v>
      </c>
      <c r="G97" s="24" t="s">
        <v>11</v>
      </c>
      <c r="H97" s="92">
        <v>0</v>
      </c>
      <c r="I97" s="92"/>
      <c r="J97" s="92"/>
      <c r="K97" s="92"/>
      <c r="L97" s="9"/>
      <c r="M97" s="9"/>
    </row>
    <row r="98" spans="1:22" x14ac:dyDescent="0.2">
      <c r="A98" s="1" t="s">
        <v>13</v>
      </c>
      <c r="F98" s="35" t="s">
        <v>2</v>
      </c>
      <c r="G98" s="1" t="s">
        <v>11</v>
      </c>
      <c r="H98" s="96">
        <v>0</v>
      </c>
      <c r="I98" s="96"/>
      <c r="J98" s="96"/>
      <c r="K98" s="96"/>
      <c r="L98" s="9"/>
      <c r="M98" s="9"/>
    </row>
    <row r="99" spans="1:22" x14ac:dyDescent="0.2">
      <c r="A99" s="1" t="s">
        <v>14</v>
      </c>
      <c r="F99" s="35" t="s">
        <v>2</v>
      </c>
      <c r="G99" s="24" t="s">
        <v>11</v>
      </c>
      <c r="H99" s="97">
        <v>0</v>
      </c>
      <c r="I99" s="97"/>
      <c r="J99" s="97"/>
      <c r="K99" s="97"/>
    </row>
    <row r="101" spans="1:22" x14ac:dyDescent="0.2">
      <c r="A101" s="19" t="s">
        <v>15</v>
      </c>
      <c r="B101" s="19"/>
      <c r="C101" s="19"/>
      <c r="D101" s="19"/>
      <c r="E101" s="19"/>
      <c r="F101" s="7" t="s">
        <v>2</v>
      </c>
      <c r="G101" s="19" t="s">
        <v>11</v>
      </c>
      <c r="H101" s="98">
        <f>SUM(H96)</f>
        <v>350000</v>
      </c>
      <c r="I101" s="98"/>
      <c r="J101" s="98"/>
      <c r="K101" s="98"/>
      <c r="L101" s="8"/>
      <c r="M101" s="8"/>
    </row>
    <row r="102" spans="1:22" x14ac:dyDescent="0.2">
      <c r="F102" s="35"/>
      <c r="G102" s="35"/>
      <c r="I102" s="40"/>
      <c r="J102" s="40"/>
      <c r="K102" s="40"/>
      <c r="L102" s="40"/>
      <c r="M102" s="40"/>
    </row>
    <row r="103" spans="1:22" x14ac:dyDescent="0.2">
      <c r="H103" s="76" t="s">
        <v>16</v>
      </c>
      <c r="I103" s="76"/>
      <c r="J103" s="76"/>
      <c r="K103" s="76"/>
      <c r="L103" s="76"/>
      <c r="M103" s="76"/>
      <c r="N103" s="76"/>
      <c r="O103" s="76"/>
      <c r="P103" s="76"/>
      <c r="Q103" s="25" t="s">
        <v>29</v>
      </c>
      <c r="R103" s="25"/>
      <c r="S103" s="25"/>
      <c r="T103" s="25"/>
      <c r="U103" s="25"/>
      <c r="V103" s="25"/>
    </row>
    <row r="104" spans="1:22" x14ac:dyDescent="0.2">
      <c r="A104" s="76" t="s">
        <v>18</v>
      </c>
      <c r="B104" s="76"/>
      <c r="C104" s="76"/>
      <c r="D104" s="76"/>
      <c r="E104" s="76"/>
      <c r="F104" s="76"/>
      <c r="G104" s="35"/>
      <c r="H104" s="1" t="s">
        <v>30</v>
      </c>
      <c r="Q104" s="25"/>
      <c r="R104" s="25"/>
      <c r="S104" s="25"/>
      <c r="T104" s="25"/>
      <c r="U104" s="25"/>
      <c r="V104" s="25"/>
    </row>
    <row r="105" spans="1:22" x14ac:dyDescent="0.2">
      <c r="A105" s="76" t="s">
        <v>20</v>
      </c>
      <c r="B105" s="76"/>
      <c r="C105" s="76"/>
      <c r="D105" s="76"/>
      <c r="E105" s="76"/>
      <c r="F105" s="76"/>
      <c r="G105" s="35"/>
      <c r="H105" s="25" t="s">
        <v>21</v>
      </c>
      <c r="I105" s="25"/>
      <c r="J105" s="25"/>
      <c r="K105" s="25"/>
      <c r="L105" s="25"/>
      <c r="M105" s="25"/>
      <c r="N105" s="25"/>
      <c r="O105" s="25"/>
      <c r="Q105" s="25" t="s">
        <v>22</v>
      </c>
      <c r="R105" s="25"/>
      <c r="S105" s="25"/>
      <c r="T105" s="25"/>
      <c r="U105" s="25"/>
      <c r="V105" s="25"/>
    </row>
    <row r="110" spans="1:22" x14ac:dyDescent="0.2">
      <c r="A110" s="76" t="s">
        <v>31</v>
      </c>
      <c r="B110" s="76"/>
      <c r="C110" s="76"/>
      <c r="D110" s="76"/>
      <c r="E110" s="76"/>
      <c r="F110" s="76"/>
      <c r="G110" s="36"/>
      <c r="H110" s="76" t="s">
        <v>32</v>
      </c>
      <c r="I110" s="76"/>
      <c r="J110" s="76"/>
      <c r="K110" s="76"/>
      <c r="L110" s="76"/>
      <c r="M110" s="76"/>
      <c r="N110" s="76"/>
      <c r="O110" s="76"/>
      <c r="P110" s="76"/>
      <c r="Q110" s="95" t="s">
        <v>33</v>
      </c>
      <c r="R110" s="76"/>
      <c r="S110" s="76"/>
      <c r="T110" s="76"/>
      <c r="U110" s="76"/>
      <c r="V110" s="76"/>
    </row>
    <row r="111" spans="1:22" ht="13.5" x14ac:dyDescent="0.25">
      <c r="A111" s="76" t="s">
        <v>34</v>
      </c>
      <c r="B111" s="76"/>
      <c r="C111" s="76"/>
      <c r="D111" s="76"/>
      <c r="E111" s="76"/>
      <c r="F111" s="76"/>
      <c r="G111" s="35"/>
      <c r="H111" s="76" t="s">
        <v>35</v>
      </c>
      <c r="I111" s="76"/>
      <c r="J111" s="76"/>
      <c r="K111" s="76"/>
      <c r="L111" s="76"/>
      <c r="M111" s="76"/>
      <c r="N111" s="76"/>
      <c r="O111" s="76"/>
      <c r="P111" s="76"/>
      <c r="Q111" s="76" t="s">
        <v>36</v>
      </c>
      <c r="R111" s="76"/>
      <c r="S111" s="76"/>
      <c r="T111" s="76"/>
      <c r="U111" s="76"/>
      <c r="V111" s="76"/>
    </row>
    <row r="119" spans="1:22" x14ac:dyDescent="0.2">
      <c r="A119" s="1" t="s">
        <v>0</v>
      </c>
      <c r="E119" s="1" t="s">
        <v>24</v>
      </c>
      <c r="P119" s="1" t="s">
        <v>1</v>
      </c>
      <c r="R119" s="1" t="s">
        <v>2</v>
      </c>
    </row>
    <row r="120" spans="1:22" x14ac:dyDescent="0.2">
      <c r="A120" s="1" t="s">
        <v>3</v>
      </c>
      <c r="E120" s="1">
        <f>E80</f>
        <v>0</v>
      </c>
      <c r="F120" s="4"/>
      <c r="P120" s="1" t="s">
        <v>4</v>
      </c>
      <c r="R120" s="1" t="s">
        <v>2</v>
      </c>
    </row>
    <row r="123" spans="1:22" ht="18.75" x14ac:dyDescent="0.3">
      <c r="A123" s="87" t="s">
        <v>5</v>
      </c>
      <c r="B123" s="87"/>
      <c r="C123" s="87"/>
      <c r="D123" s="87"/>
      <c r="E123" s="87"/>
      <c r="F123" s="87"/>
      <c r="G123" s="87"/>
      <c r="H123" s="87"/>
      <c r="I123" s="87"/>
      <c r="J123" s="87"/>
      <c r="K123" s="87"/>
      <c r="L123" s="87"/>
      <c r="M123" s="87"/>
      <c r="N123" s="87"/>
      <c r="O123" s="87"/>
      <c r="P123" s="87"/>
      <c r="Q123" s="87"/>
      <c r="R123" s="87"/>
      <c r="S123" s="87"/>
      <c r="T123" s="87"/>
      <c r="U123" s="87"/>
      <c r="V123" s="87"/>
    </row>
    <row r="125" spans="1:22" x14ac:dyDescent="0.2">
      <c r="A125" s="19" t="s">
        <v>6</v>
      </c>
      <c r="B125" s="19"/>
      <c r="C125" s="19"/>
      <c r="D125" s="19"/>
      <c r="E125" s="19"/>
      <c r="F125" s="7" t="s">
        <v>2</v>
      </c>
      <c r="G125" s="88" t="s">
        <v>25</v>
      </c>
      <c r="H125" s="89"/>
      <c r="I125" s="89"/>
      <c r="J125" s="89"/>
      <c r="K125" s="89"/>
      <c r="L125" s="89"/>
      <c r="M125" s="89"/>
      <c r="N125" s="89"/>
      <c r="O125" s="89"/>
      <c r="P125" s="89"/>
      <c r="Q125" s="89"/>
      <c r="R125" s="89"/>
      <c r="S125" s="89"/>
      <c r="T125" s="89"/>
      <c r="U125" s="89"/>
      <c r="V125" s="89"/>
    </row>
    <row r="126" spans="1:22" x14ac:dyDescent="0.2">
      <c r="A126" s="19"/>
      <c r="B126" s="19"/>
      <c r="C126" s="19"/>
      <c r="D126" s="19"/>
      <c r="E126" s="19"/>
      <c r="F126" s="19"/>
      <c r="G126" s="89"/>
      <c r="H126" s="89"/>
      <c r="I126" s="89"/>
      <c r="J126" s="89"/>
      <c r="K126" s="89"/>
      <c r="L126" s="89"/>
      <c r="M126" s="89"/>
      <c r="N126" s="89"/>
      <c r="O126" s="89"/>
      <c r="P126" s="89"/>
      <c r="Q126" s="89"/>
      <c r="R126" s="89"/>
      <c r="S126" s="89"/>
      <c r="T126" s="89"/>
      <c r="U126" s="89"/>
      <c r="V126" s="89"/>
    </row>
    <row r="127" spans="1:22" x14ac:dyDescent="0.2">
      <c r="A127" s="19"/>
      <c r="B127" s="19"/>
      <c r="C127" s="19"/>
      <c r="D127" s="19"/>
      <c r="E127" s="19"/>
      <c r="F127" s="19"/>
    </row>
    <row r="128" spans="1:22" x14ac:dyDescent="0.2">
      <c r="A128" s="19" t="s">
        <v>8</v>
      </c>
      <c r="B128" s="19"/>
      <c r="C128" s="19"/>
      <c r="D128" s="19"/>
      <c r="E128" s="19"/>
      <c r="F128" s="7" t="s">
        <v>2</v>
      </c>
      <c r="G128" s="73" t="str">
        <f>G88</f>
        <v>===== TIGA RATUS LIMA PULUH RIBU RUPIAH =====</v>
      </c>
      <c r="H128" s="73"/>
      <c r="I128" s="73"/>
      <c r="J128" s="73"/>
      <c r="K128" s="73"/>
      <c r="L128" s="73"/>
      <c r="M128" s="73"/>
      <c r="N128" s="73"/>
      <c r="O128" s="73"/>
      <c r="P128" s="73"/>
      <c r="Q128" s="73"/>
      <c r="R128" s="73"/>
      <c r="S128" s="73"/>
      <c r="T128" s="73"/>
      <c r="U128" s="73"/>
      <c r="V128" s="73"/>
    </row>
    <row r="129" spans="1:22" x14ac:dyDescent="0.2">
      <c r="A129" s="19"/>
      <c r="B129" s="19"/>
      <c r="C129" s="19"/>
      <c r="D129" s="19"/>
      <c r="E129" s="19"/>
      <c r="F129" s="19"/>
    </row>
    <row r="130" spans="1:22" x14ac:dyDescent="0.2">
      <c r="A130" s="19" t="s">
        <v>9</v>
      </c>
      <c r="B130" s="19"/>
      <c r="C130" s="19"/>
      <c r="D130" s="19"/>
      <c r="E130" s="19"/>
      <c r="F130" s="7" t="s">
        <v>2</v>
      </c>
      <c r="G130" s="90" t="str">
        <f>G90</f>
        <v>Biaya perjalanan dinas an. AHMAD RIPANI ke Badan Kepegawaian Daerah Provinsi Kalimantan Selatan - Banjarbaru pada tanggal 24 Januari 2011 dalam rangka konsultasi persyaratan kelengkapan kenaikan pangkat golongan II untuk PNS yang belum diambil sumpah pegawai dari BKD Prov.Kal-Sel sesuai SPT No. 024/ BP3T/SPT-DD/I/2011 tanggal 24 Januari  2011.</v>
      </c>
      <c r="H130" s="90"/>
      <c r="I130" s="90"/>
      <c r="J130" s="90"/>
      <c r="K130" s="90"/>
      <c r="L130" s="90"/>
      <c r="M130" s="90"/>
      <c r="N130" s="90"/>
      <c r="O130" s="90"/>
      <c r="P130" s="90"/>
      <c r="Q130" s="90"/>
      <c r="R130" s="90"/>
      <c r="S130" s="90"/>
      <c r="T130" s="90"/>
      <c r="U130" s="90"/>
      <c r="V130" s="90"/>
    </row>
    <row r="131" spans="1:22" x14ac:dyDescent="0.2">
      <c r="A131" s="19"/>
      <c r="B131" s="19"/>
      <c r="C131" s="19"/>
      <c r="D131" s="19"/>
      <c r="E131" s="19"/>
      <c r="F131" s="7"/>
      <c r="G131" s="90"/>
      <c r="H131" s="90"/>
      <c r="I131" s="90"/>
      <c r="J131" s="90"/>
      <c r="K131" s="90"/>
      <c r="L131" s="90"/>
      <c r="M131" s="90"/>
      <c r="N131" s="90"/>
      <c r="O131" s="90"/>
      <c r="P131" s="90"/>
      <c r="Q131" s="90"/>
      <c r="R131" s="90"/>
      <c r="S131" s="90"/>
      <c r="T131" s="90"/>
      <c r="U131" s="90"/>
      <c r="V131" s="90"/>
    </row>
    <row r="132" spans="1:22" x14ac:dyDescent="0.2">
      <c r="A132" s="19"/>
      <c r="B132" s="19"/>
      <c r="C132" s="19"/>
      <c r="D132" s="19"/>
      <c r="E132" s="19"/>
      <c r="F132" s="7"/>
      <c r="G132" s="90"/>
      <c r="H132" s="90"/>
      <c r="I132" s="90"/>
      <c r="J132" s="90"/>
      <c r="K132" s="90"/>
      <c r="L132" s="90"/>
      <c r="M132" s="90"/>
      <c r="N132" s="90"/>
      <c r="O132" s="90"/>
      <c r="P132" s="90"/>
      <c r="Q132" s="90"/>
      <c r="R132" s="90"/>
      <c r="S132" s="90"/>
      <c r="T132" s="90"/>
      <c r="U132" s="90"/>
      <c r="V132" s="90"/>
    </row>
    <row r="133" spans="1:22" x14ac:dyDescent="0.2">
      <c r="G133" s="90"/>
      <c r="H133" s="90"/>
      <c r="I133" s="90"/>
      <c r="J133" s="90"/>
      <c r="K133" s="90"/>
      <c r="L133" s="90"/>
      <c r="M133" s="90"/>
      <c r="N133" s="90"/>
      <c r="O133" s="90"/>
      <c r="P133" s="90"/>
      <c r="Q133" s="90"/>
      <c r="R133" s="90"/>
      <c r="S133" s="90"/>
      <c r="T133" s="90"/>
      <c r="U133" s="90"/>
      <c r="V133" s="90"/>
    </row>
    <row r="134" spans="1:22" x14ac:dyDescent="0.2">
      <c r="G134" s="90"/>
      <c r="H134" s="90"/>
      <c r="I134" s="90"/>
      <c r="J134" s="90"/>
      <c r="K134" s="90"/>
      <c r="L134" s="90"/>
      <c r="M134" s="90"/>
      <c r="N134" s="90"/>
      <c r="O134" s="90"/>
      <c r="P134" s="90"/>
      <c r="Q134" s="90"/>
      <c r="R134" s="90"/>
      <c r="S134" s="90"/>
      <c r="T134" s="90"/>
      <c r="U134" s="90"/>
      <c r="V134" s="90"/>
    </row>
    <row r="135" spans="1:22" x14ac:dyDescent="0.2">
      <c r="G135" s="39"/>
      <c r="H135" s="39"/>
      <c r="I135" s="39"/>
      <c r="J135" s="39"/>
      <c r="K135" s="39"/>
      <c r="L135" s="39"/>
      <c r="M135" s="20"/>
      <c r="N135" s="20"/>
      <c r="O135" s="20"/>
      <c r="P135" s="21"/>
      <c r="Q135" s="22"/>
      <c r="R135" s="23"/>
      <c r="S135" s="23"/>
      <c r="T135" s="23"/>
      <c r="U135" s="23"/>
      <c r="V135" s="39"/>
    </row>
    <row r="136" spans="1:22" x14ac:dyDescent="0.2">
      <c r="A136" s="1" t="s">
        <v>10</v>
      </c>
      <c r="F136" s="35" t="s">
        <v>2</v>
      </c>
      <c r="G136" s="1" t="s">
        <v>11</v>
      </c>
      <c r="H136" s="91">
        <f>H96</f>
        <v>350000</v>
      </c>
      <c r="I136" s="91"/>
      <c r="J136" s="91"/>
      <c r="K136" s="91"/>
      <c r="L136" s="8"/>
      <c r="M136" s="8"/>
    </row>
    <row r="137" spans="1:22" x14ac:dyDescent="0.2">
      <c r="A137" s="1" t="s">
        <v>12</v>
      </c>
      <c r="F137" s="35" t="s">
        <v>2</v>
      </c>
      <c r="G137" s="24" t="s">
        <v>11</v>
      </c>
      <c r="H137" s="92">
        <v>0</v>
      </c>
      <c r="I137" s="92"/>
      <c r="J137" s="92"/>
      <c r="K137" s="92"/>
      <c r="L137" s="9"/>
      <c r="M137" s="9"/>
    </row>
    <row r="138" spans="1:22" x14ac:dyDescent="0.2">
      <c r="A138" s="1" t="s">
        <v>13</v>
      </c>
      <c r="F138" s="35" t="s">
        <v>2</v>
      </c>
      <c r="G138" s="1" t="s">
        <v>11</v>
      </c>
      <c r="H138" s="96">
        <f>H98</f>
        <v>0</v>
      </c>
      <c r="I138" s="96"/>
      <c r="J138" s="96"/>
      <c r="K138" s="96"/>
      <c r="L138" s="9"/>
      <c r="M138" s="9"/>
    </row>
    <row r="139" spans="1:22" x14ac:dyDescent="0.2">
      <c r="A139" s="1" t="s">
        <v>14</v>
      </c>
      <c r="F139" s="35" t="s">
        <v>2</v>
      </c>
      <c r="G139" s="24" t="s">
        <v>11</v>
      </c>
      <c r="H139" s="97">
        <v>0</v>
      </c>
      <c r="I139" s="97"/>
      <c r="J139" s="97"/>
      <c r="K139" s="97"/>
    </row>
    <row r="141" spans="1:22" x14ac:dyDescent="0.2">
      <c r="A141" s="19" t="s">
        <v>15</v>
      </c>
      <c r="B141" s="19"/>
      <c r="C141" s="19"/>
      <c r="D141" s="19"/>
      <c r="E141" s="19"/>
      <c r="F141" s="7" t="s">
        <v>2</v>
      </c>
      <c r="G141" s="19" t="s">
        <v>11</v>
      </c>
      <c r="H141" s="98">
        <f>SUM(H136)</f>
        <v>350000</v>
      </c>
      <c r="I141" s="98"/>
      <c r="J141" s="98"/>
      <c r="K141" s="98"/>
      <c r="L141" s="8"/>
      <c r="M141" s="8"/>
    </row>
    <row r="142" spans="1:22" x14ac:dyDescent="0.2">
      <c r="F142" s="35"/>
      <c r="G142" s="35"/>
      <c r="I142" s="40"/>
      <c r="J142" s="40"/>
      <c r="K142" s="40"/>
      <c r="L142" s="40"/>
      <c r="M142" s="40"/>
    </row>
    <row r="143" spans="1:22" x14ac:dyDescent="0.2">
      <c r="H143" s="76" t="s">
        <v>16</v>
      </c>
      <c r="I143" s="76"/>
      <c r="J143" s="76"/>
      <c r="K143" s="76"/>
      <c r="L143" s="76"/>
      <c r="M143" s="76"/>
      <c r="N143" s="76"/>
      <c r="O143" s="76"/>
      <c r="P143" s="76"/>
      <c r="Q143" s="99" t="str">
        <f>Q103</f>
        <v>Tambang Ulang,  24 Januari 2011.</v>
      </c>
      <c r="R143" s="99"/>
      <c r="S143" s="99"/>
      <c r="T143" s="99"/>
      <c r="U143" s="99"/>
      <c r="V143" s="99"/>
    </row>
    <row r="144" spans="1:22" x14ac:dyDescent="0.2">
      <c r="A144" s="76" t="s">
        <v>18</v>
      </c>
      <c r="B144" s="76"/>
      <c r="C144" s="76"/>
      <c r="D144" s="76"/>
      <c r="E144" s="76"/>
      <c r="F144" s="76"/>
      <c r="G144" s="35"/>
      <c r="H144" s="99" t="s">
        <v>19</v>
      </c>
      <c r="I144" s="99"/>
      <c r="J144" s="99"/>
      <c r="K144" s="99"/>
      <c r="L144" s="99"/>
      <c r="M144" s="99"/>
      <c r="N144" s="99"/>
      <c r="O144" s="99"/>
      <c r="P144" s="99"/>
    </row>
    <row r="145" spans="1:22" x14ac:dyDescent="0.2">
      <c r="A145" s="76" t="s">
        <v>20</v>
      </c>
      <c r="B145" s="76"/>
      <c r="C145" s="76"/>
      <c r="D145" s="76"/>
      <c r="E145" s="76"/>
      <c r="F145" s="76"/>
      <c r="G145" s="35"/>
      <c r="H145" s="76" t="s">
        <v>21</v>
      </c>
      <c r="I145" s="76"/>
      <c r="J145" s="76"/>
      <c r="K145" s="76"/>
      <c r="L145" s="76"/>
      <c r="M145" s="76"/>
      <c r="N145" s="76"/>
      <c r="O145" s="76"/>
      <c r="P145" s="76"/>
      <c r="Q145" s="76" t="s">
        <v>22</v>
      </c>
      <c r="R145" s="76"/>
      <c r="S145" s="76"/>
      <c r="T145" s="76"/>
      <c r="U145" s="76"/>
      <c r="V145" s="76"/>
    </row>
    <row r="150" spans="1:22" x14ac:dyDescent="0.2">
      <c r="A150" s="76" t="s">
        <v>31</v>
      </c>
      <c r="B150" s="76"/>
      <c r="C150" s="76"/>
      <c r="D150" s="76"/>
      <c r="E150" s="76"/>
      <c r="F150" s="76"/>
      <c r="G150" s="36"/>
      <c r="H150" s="76" t="str">
        <f>H110</f>
        <v>JAPATAR SIMATUPANG, A.Md</v>
      </c>
      <c r="I150" s="76"/>
      <c r="J150" s="76"/>
      <c r="K150" s="76"/>
      <c r="L150" s="76"/>
      <c r="M150" s="76"/>
      <c r="N150" s="76"/>
      <c r="O150" s="76"/>
      <c r="P150" s="76"/>
      <c r="Q150" s="95" t="s">
        <v>33</v>
      </c>
      <c r="R150" s="76"/>
      <c r="S150" s="76"/>
      <c r="T150" s="76"/>
      <c r="U150" s="76"/>
      <c r="V150" s="76"/>
    </row>
    <row r="151" spans="1:22" ht="13.5" x14ac:dyDescent="0.25">
      <c r="A151" s="76" t="s">
        <v>34</v>
      </c>
      <c r="B151" s="76"/>
      <c r="C151" s="76"/>
      <c r="D151" s="76"/>
      <c r="E151" s="76"/>
      <c r="F151" s="76"/>
      <c r="G151" s="35"/>
      <c r="H151" s="76" t="s">
        <v>35</v>
      </c>
      <c r="I151" s="76"/>
      <c r="J151" s="76"/>
      <c r="K151" s="76"/>
      <c r="L151" s="76"/>
      <c r="M151" s="76"/>
      <c r="N151" s="76"/>
      <c r="O151" s="76"/>
      <c r="P151" s="76"/>
      <c r="Q151" s="76" t="s">
        <v>36</v>
      </c>
      <c r="R151" s="76"/>
      <c r="S151" s="76"/>
      <c r="T151" s="76"/>
      <c r="U151" s="76"/>
      <c r="V151" s="76"/>
    </row>
    <row r="157" spans="1:22" x14ac:dyDescent="0.2">
      <c r="A157" s="1" t="s">
        <v>0</v>
      </c>
      <c r="E157" s="1" t="s">
        <v>24</v>
      </c>
      <c r="P157" s="1" t="s">
        <v>1</v>
      </c>
      <c r="R157" s="1" t="s">
        <v>2</v>
      </c>
    </row>
    <row r="158" spans="1:22" x14ac:dyDescent="0.2">
      <c r="A158" s="1" t="s">
        <v>3</v>
      </c>
      <c r="E158" s="1" t="s">
        <v>37</v>
      </c>
      <c r="F158" s="4"/>
      <c r="P158" s="1" t="s">
        <v>4</v>
      </c>
      <c r="R158" s="1" t="s">
        <v>2</v>
      </c>
    </row>
    <row r="161" spans="1:22" ht="18.75" x14ac:dyDescent="0.3">
      <c r="A161" s="87" t="s">
        <v>5</v>
      </c>
      <c r="B161" s="87"/>
      <c r="C161" s="87"/>
      <c r="D161" s="87"/>
      <c r="E161" s="87"/>
      <c r="F161" s="87"/>
      <c r="G161" s="87"/>
      <c r="H161" s="87"/>
      <c r="I161" s="87"/>
      <c r="J161" s="87"/>
      <c r="K161" s="87"/>
      <c r="L161" s="87"/>
      <c r="M161" s="87"/>
      <c r="N161" s="87"/>
      <c r="O161" s="87"/>
      <c r="P161" s="87"/>
      <c r="Q161" s="87"/>
      <c r="R161" s="87"/>
      <c r="S161" s="87"/>
      <c r="T161" s="87"/>
      <c r="U161" s="87"/>
      <c r="V161" s="87"/>
    </row>
    <row r="163" spans="1:22" x14ac:dyDescent="0.2">
      <c r="A163" s="19" t="s">
        <v>6</v>
      </c>
      <c r="B163" s="19"/>
      <c r="C163" s="19"/>
      <c r="D163" s="19"/>
      <c r="E163" s="19"/>
      <c r="F163" s="7" t="s">
        <v>2</v>
      </c>
      <c r="G163" s="88" t="s">
        <v>25</v>
      </c>
      <c r="H163" s="89"/>
      <c r="I163" s="89"/>
      <c r="J163" s="89"/>
      <c r="K163" s="89"/>
      <c r="L163" s="89"/>
      <c r="M163" s="89"/>
      <c r="N163" s="89"/>
      <c r="O163" s="89"/>
      <c r="P163" s="89"/>
      <c r="Q163" s="89"/>
      <c r="R163" s="89"/>
      <c r="S163" s="89"/>
      <c r="T163" s="89"/>
      <c r="U163" s="89"/>
      <c r="V163" s="89"/>
    </row>
    <row r="164" spans="1:22" x14ac:dyDescent="0.2">
      <c r="A164" s="19"/>
      <c r="B164" s="19"/>
      <c r="C164" s="19"/>
      <c r="D164" s="19"/>
      <c r="E164" s="19"/>
      <c r="F164" s="19"/>
      <c r="G164" s="89"/>
      <c r="H164" s="89"/>
      <c r="I164" s="89"/>
      <c r="J164" s="89"/>
      <c r="K164" s="89"/>
      <c r="L164" s="89"/>
      <c r="M164" s="89"/>
      <c r="N164" s="89"/>
      <c r="O164" s="89"/>
      <c r="P164" s="89"/>
      <c r="Q164" s="89"/>
      <c r="R164" s="89"/>
      <c r="S164" s="89"/>
      <c r="T164" s="89"/>
      <c r="U164" s="89"/>
      <c r="V164" s="89"/>
    </row>
    <row r="165" spans="1:22" x14ac:dyDescent="0.2">
      <c r="A165" s="19"/>
      <c r="B165" s="19"/>
      <c r="C165" s="19"/>
      <c r="D165" s="19"/>
      <c r="E165" s="19"/>
      <c r="F165" s="19"/>
    </row>
    <row r="166" spans="1:22" x14ac:dyDescent="0.2">
      <c r="A166" s="19" t="s">
        <v>8</v>
      </c>
      <c r="B166" s="19"/>
      <c r="C166" s="19"/>
      <c r="D166" s="19"/>
      <c r="E166" s="19"/>
      <c r="F166" s="7" t="s">
        <v>2</v>
      </c>
      <c r="G166" s="73" t="s">
        <v>38</v>
      </c>
      <c r="H166" s="73"/>
      <c r="I166" s="73"/>
      <c r="J166" s="73"/>
      <c r="K166" s="73"/>
      <c r="L166" s="73"/>
      <c r="M166" s="73"/>
      <c r="N166" s="73"/>
      <c r="O166" s="73"/>
      <c r="P166" s="73"/>
      <c r="Q166" s="73"/>
      <c r="R166" s="73"/>
      <c r="S166" s="73"/>
      <c r="T166" s="73"/>
      <c r="U166" s="73"/>
      <c r="V166" s="73"/>
    </row>
    <row r="167" spans="1:22" x14ac:dyDescent="0.2">
      <c r="A167" s="19"/>
      <c r="B167" s="19"/>
      <c r="C167" s="19"/>
      <c r="D167" s="19"/>
      <c r="E167" s="19"/>
      <c r="F167" s="19"/>
    </row>
    <row r="168" spans="1:22" x14ac:dyDescent="0.2">
      <c r="A168" s="19" t="s">
        <v>9</v>
      </c>
      <c r="B168" s="19"/>
      <c r="C168" s="19"/>
      <c r="D168" s="19"/>
      <c r="E168" s="19"/>
      <c r="F168" s="7" t="s">
        <v>2</v>
      </c>
      <c r="G168" s="90" t="s">
        <v>39</v>
      </c>
      <c r="H168" s="90"/>
      <c r="I168" s="90"/>
      <c r="J168" s="90"/>
      <c r="K168" s="90"/>
      <c r="L168" s="90"/>
      <c r="M168" s="90"/>
      <c r="N168" s="90"/>
      <c r="O168" s="90"/>
      <c r="P168" s="90"/>
      <c r="Q168" s="90"/>
      <c r="R168" s="90"/>
      <c r="S168" s="90"/>
      <c r="T168" s="90"/>
      <c r="U168" s="90"/>
      <c r="V168" s="90"/>
    </row>
    <row r="169" spans="1:22" x14ac:dyDescent="0.2">
      <c r="A169" s="19"/>
      <c r="B169" s="19"/>
      <c r="C169" s="19"/>
      <c r="D169" s="19"/>
      <c r="E169" s="19"/>
      <c r="F169" s="7"/>
      <c r="G169" s="90"/>
      <c r="H169" s="90"/>
      <c r="I169" s="90"/>
      <c r="J169" s="90"/>
      <c r="K169" s="90"/>
      <c r="L169" s="90"/>
      <c r="M169" s="90"/>
      <c r="N169" s="90"/>
      <c r="O169" s="90"/>
      <c r="P169" s="90"/>
      <c r="Q169" s="90"/>
      <c r="R169" s="90"/>
      <c r="S169" s="90"/>
      <c r="T169" s="90"/>
      <c r="U169" s="90"/>
      <c r="V169" s="90"/>
    </row>
    <row r="170" spans="1:22" x14ac:dyDescent="0.2">
      <c r="A170" s="19"/>
      <c r="B170" s="19"/>
      <c r="C170" s="19"/>
      <c r="D170" s="19"/>
      <c r="E170" s="19"/>
      <c r="F170" s="7"/>
      <c r="G170" s="90"/>
      <c r="H170" s="90"/>
      <c r="I170" s="90"/>
      <c r="J170" s="90"/>
      <c r="K170" s="90"/>
      <c r="L170" s="90"/>
      <c r="M170" s="90"/>
      <c r="N170" s="90"/>
      <c r="O170" s="90"/>
      <c r="P170" s="90"/>
      <c r="Q170" s="90"/>
      <c r="R170" s="90"/>
      <c r="S170" s="90"/>
      <c r="T170" s="90"/>
      <c r="U170" s="90"/>
      <c r="V170" s="90"/>
    </row>
    <row r="171" spans="1:22" x14ac:dyDescent="0.2">
      <c r="G171" s="90"/>
      <c r="H171" s="90"/>
      <c r="I171" s="90"/>
      <c r="J171" s="90"/>
      <c r="K171" s="90"/>
      <c r="L171" s="90"/>
      <c r="M171" s="90"/>
      <c r="N171" s="90"/>
      <c r="O171" s="90"/>
      <c r="P171" s="90"/>
      <c r="Q171" s="90"/>
      <c r="R171" s="90"/>
      <c r="S171" s="90"/>
      <c r="T171" s="90"/>
      <c r="U171" s="90"/>
      <c r="V171" s="90"/>
    </row>
    <row r="172" spans="1:22" x14ac:dyDescent="0.2">
      <c r="G172" s="90"/>
      <c r="H172" s="90"/>
      <c r="I172" s="90"/>
      <c r="J172" s="90"/>
      <c r="K172" s="90"/>
      <c r="L172" s="90"/>
      <c r="M172" s="90"/>
      <c r="N172" s="90"/>
      <c r="O172" s="90"/>
      <c r="P172" s="90"/>
      <c r="Q172" s="90"/>
      <c r="R172" s="90"/>
      <c r="S172" s="90"/>
      <c r="T172" s="90"/>
      <c r="U172" s="90"/>
      <c r="V172" s="90"/>
    </row>
    <row r="173" spans="1:22" x14ac:dyDescent="0.2">
      <c r="G173" s="39"/>
      <c r="H173" s="39"/>
      <c r="I173" s="39"/>
      <c r="J173" s="39"/>
      <c r="K173" s="39"/>
      <c r="L173" s="39"/>
      <c r="M173" s="20"/>
      <c r="N173" s="20"/>
      <c r="O173" s="20"/>
      <c r="P173" s="21"/>
      <c r="Q173" s="22"/>
      <c r="R173" s="23"/>
      <c r="S173" s="23"/>
      <c r="T173" s="23"/>
      <c r="U173" s="23"/>
      <c r="V173" s="39"/>
    </row>
    <row r="174" spans="1:22" x14ac:dyDescent="0.2">
      <c r="A174" s="1" t="s">
        <v>10</v>
      </c>
      <c r="F174" s="35" t="s">
        <v>2</v>
      </c>
      <c r="G174" s="1" t="s">
        <v>11</v>
      </c>
      <c r="H174" s="91">
        <v>250000</v>
      </c>
      <c r="I174" s="91"/>
      <c r="J174" s="91"/>
      <c r="K174" s="91"/>
      <c r="L174" s="8"/>
      <c r="M174" s="8"/>
    </row>
    <row r="175" spans="1:22" x14ac:dyDescent="0.2">
      <c r="A175" s="1" t="s">
        <v>12</v>
      </c>
      <c r="F175" s="35" t="s">
        <v>2</v>
      </c>
      <c r="G175" s="24" t="s">
        <v>11</v>
      </c>
      <c r="H175" s="92">
        <v>0</v>
      </c>
      <c r="I175" s="92"/>
      <c r="J175" s="92"/>
      <c r="K175" s="92"/>
      <c r="L175" s="9"/>
      <c r="M175" s="9"/>
    </row>
    <row r="176" spans="1:22" x14ac:dyDescent="0.2">
      <c r="A176" s="1" t="s">
        <v>13</v>
      </c>
      <c r="F176" s="35" t="s">
        <v>2</v>
      </c>
      <c r="G176" s="1" t="s">
        <v>11</v>
      </c>
      <c r="H176" s="96">
        <v>0</v>
      </c>
      <c r="I176" s="96"/>
      <c r="J176" s="96"/>
      <c r="K176" s="96"/>
      <c r="L176" s="9"/>
      <c r="M176" s="9"/>
    </row>
    <row r="177" spans="1:22" x14ac:dyDescent="0.2">
      <c r="A177" s="1" t="s">
        <v>14</v>
      </c>
      <c r="F177" s="35" t="s">
        <v>2</v>
      </c>
      <c r="G177" s="24" t="s">
        <v>11</v>
      </c>
      <c r="H177" s="97">
        <v>0</v>
      </c>
      <c r="I177" s="97"/>
      <c r="J177" s="97"/>
      <c r="K177" s="97"/>
    </row>
    <row r="179" spans="1:22" x14ac:dyDescent="0.2">
      <c r="A179" s="19" t="s">
        <v>15</v>
      </c>
      <c r="B179" s="19"/>
      <c r="C179" s="19"/>
      <c r="D179" s="19"/>
      <c r="E179" s="19"/>
      <c r="F179" s="7" t="s">
        <v>2</v>
      </c>
      <c r="G179" s="19" t="s">
        <v>11</v>
      </c>
      <c r="H179" s="98">
        <f>SUM(H174)</f>
        <v>250000</v>
      </c>
      <c r="I179" s="98"/>
      <c r="J179" s="98"/>
      <c r="K179" s="98"/>
      <c r="L179" s="8"/>
      <c r="M179" s="8"/>
    </row>
    <row r="180" spans="1:22" x14ac:dyDescent="0.2">
      <c r="F180" s="35"/>
      <c r="G180" s="35"/>
      <c r="I180" s="40"/>
      <c r="J180" s="40"/>
      <c r="K180" s="40"/>
      <c r="L180" s="40"/>
      <c r="M180" s="40"/>
    </row>
    <row r="181" spans="1:22" x14ac:dyDescent="0.2">
      <c r="H181" s="76" t="s">
        <v>16</v>
      </c>
      <c r="I181" s="76"/>
      <c r="J181" s="76"/>
      <c r="K181" s="76"/>
      <c r="L181" s="76"/>
      <c r="M181" s="76"/>
      <c r="N181" s="76"/>
      <c r="O181" s="76"/>
      <c r="P181" s="76"/>
      <c r="Q181" s="25" t="s">
        <v>40</v>
      </c>
      <c r="R181" s="25"/>
      <c r="S181" s="25"/>
      <c r="T181" s="25"/>
      <c r="U181" s="25"/>
      <c r="V181" s="25"/>
    </row>
    <row r="182" spans="1:22" x14ac:dyDescent="0.2">
      <c r="A182" s="76" t="s">
        <v>18</v>
      </c>
      <c r="B182" s="76"/>
      <c r="C182" s="76"/>
      <c r="D182" s="76"/>
      <c r="E182" s="76"/>
      <c r="F182" s="76"/>
      <c r="G182" s="35"/>
      <c r="H182" s="1" t="s">
        <v>30</v>
      </c>
      <c r="Q182" s="25"/>
      <c r="R182" s="25"/>
      <c r="S182" s="25"/>
      <c r="T182" s="25"/>
      <c r="U182" s="25"/>
      <c r="V182" s="25"/>
    </row>
    <row r="183" spans="1:22" x14ac:dyDescent="0.2">
      <c r="A183" s="76" t="s">
        <v>20</v>
      </c>
      <c r="B183" s="76"/>
      <c r="C183" s="76"/>
      <c r="D183" s="76"/>
      <c r="E183" s="76"/>
      <c r="F183" s="76"/>
      <c r="G183" s="35"/>
      <c r="H183" s="25" t="s">
        <v>21</v>
      </c>
      <c r="I183" s="25"/>
      <c r="J183" s="25"/>
      <c r="K183" s="25"/>
      <c r="L183" s="25"/>
      <c r="M183" s="25"/>
      <c r="N183" s="25"/>
      <c r="O183" s="25"/>
      <c r="Q183" s="25" t="s">
        <v>22</v>
      </c>
      <c r="R183" s="25"/>
      <c r="S183" s="25"/>
      <c r="T183" s="25"/>
      <c r="U183" s="25"/>
      <c r="V183" s="25"/>
    </row>
    <row r="188" spans="1:22" x14ac:dyDescent="0.2">
      <c r="A188" s="76" t="s">
        <v>31</v>
      </c>
      <c r="B188" s="76"/>
      <c r="C188" s="76"/>
      <c r="D188" s="76"/>
      <c r="E188" s="76"/>
      <c r="F188" s="76"/>
      <c r="G188" s="36"/>
      <c r="H188" s="76" t="s">
        <v>32</v>
      </c>
      <c r="I188" s="76"/>
      <c r="J188" s="76"/>
      <c r="K188" s="76"/>
      <c r="L188" s="76"/>
      <c r="M188" s="76"/>
      <c r="N188" s="76"/>
      <c r="O188" s="76"/>
      <c r="P188" s="76"/>
      <c r="Q188" s="95" t="s">
        <v>33</v>
      </c>
      <c r="R188" s="76"/>
      <c r="S188" s="76"/>
      <c r="T188" s="76"/>
      <c r="U188" s="76"/>
      <c r="V188" s="76"/>
    </row>
    <row r="189" spans="1:22" ht="13.5" x14ac:dyDescent="0.25">
      <c r="A189" s="76" t="s">
        <v>34</v>
      </c>
      <c r="B189" s="76"/>
      <c r="C189" s="76"/>
      <c r="D189" s="76"/>
      <c r="E189" s="76"/>
      <c r="F189" s="76"/>
      <c r="G189" s="35"/>
      <c r="H189" s="76" t="s">
        <v>35</v>
      </c>
      <c r="I189" s="76"/>
      <c r="J189" s="76"/>
      <c r="K189" s="76"/>
      <c r="L189" s="76"/>
      <c r="M189" s="76"/>
      <c r="N189" s="76"/>
      <c r="O189" s="76"/>
      <c r="P189" s="76"/>
      <c r="Q189" s="76" t="s">
        <v>36</v>
      </c>
      <c r="R189" s="76"/>
      <c r="S189" s="76"/>
      <c r="T189" s="76"/>
      <c r="U189" s="76"/>
      <c r="V189" s="76"/>
    </row>
    <row r="198" spans="1:22" x14ac:dyDescent="0.2">
      <c r="A198" s="1" t="s">
        <v>0</v>
      </c>
      <c r="E198" s="1" t="s">
        <v>24</v>
      </c>
      <c r="P198" s="1" t="s">
        <v>1</v>
      </c>
      <c r="R198" s="1" t="s">
        <v>2</v>
      </c>
    </row>
    <row r="199" spans="1:22" x14ac:dyDescent="0.2">
      <c r="A199" s="1" t="s">
        <v>3</v>
      </c>
      <c r="E199" s="1" t="str">
        <f>E158</f>
        <v>:  2011</v>
      </c>
      <c r="F199" s="4"/>
      <c r="P199" s="1" t="s">
        <v>4</v>
      </c>
      <c r="R199" s="1" t="s">
        <v>2</v>
      </c>
    </row>
    <row r="202" spans="1:22" ht="18.75" x14ac:dyDescent="0.3">
      <c r="A202" s="87" t="s">
        <v>5</v>
      </c>
      <c r="B202" s="87"/>
      <c r="C202" s="87"/>
      <c r="D202" s="87"/>
      <c r="E202" s="87"/>
      <c r="F202" s="87"/>
      <c r="G202" s="87"/>
      <c r="H202" s="87"/>
      <c r="I202" s="87"/>
      <c r="J202" s="87"/>
      <c r="K202" s="87"/>
      <c r="L202" s="87"/>
      <c r="M202" s="87"/>
      <c r="N202" s="87"/>
      <c r="O202" s="87"/>
      <c r="P202" s="87"/>
      <c r="Q202" s="87"/>
      <c r="R202" s="87"/>
      <c r="S202" s="87"/>
      <c r="T202" s="87"/>
      <c r="U202" s="87"/>
      <c r="V202" s="87"/>
    </row>
    <row r="204" spans="1:22" x14ac:dyDescent="0.2">
      <c r="A204" s="19" t="s">
        <v>6</v>
      </c>
      <c r="B204" s="19"/>
      <c r="C204" s="19"/>
      <c r="D204" s="19"/>
      <c r="E204" s="19"/>
      <c r="F204" s="7" t="s">
        <v>2</v>
      </c>
      <c r="G204" s="88" t="s">
        <v>25</v>
      </c>
      <c r="H204" s="89"/>
      <c r="I204" s="89"/>
      <c r="J204" s="89"/>
      <c r="K204" s="89"/>
      <c r="L204" s="89"/>
      <c r="M204" s="89"/>
      <c r="N204" s="89"/>
      <c r="O204" s="89"/>
      <c r="P204" s="89"/>
      <c r="Q204" s="89"/>
      <c r="R204" s="89"/>
      <c r="S204" s="89"/>
      <c r="T204" s="89"/>
      <c r="U204" s="89"/>
      <c r="V204" s="89"/>
    </row>
    <row r="205" spans="1:22" x14ac:dyDescent="0.2">
      <c r="A205" s="19"/>
      <c r="B205" s="19"/>
      <c r="C205" s="19"/>
      <c r="D205" s="19"/>
      <c r="E205" s="19"/>
      <c r="F205" s="19"/>
      <c r="G205" s="89"/>
      <c r="H205" s="89"/>
      <c r="I205" s="89"/>
      <c r="J205" s="89"/>
      <c r="K205" s="89"/>
      <c r="L205" s="89"/>
      <c r="M205" s="89"/>
      <c r="N205" s="89"/>
      <c r="O205" s="89"/>
      <c r="P205" s="89"/>
      <c r="Q205" s="89"/>
      <c r="R205" s="89"/>
      <c r="S205" s="89"/>
      <c r="T205" s="89"/>
      <c r="U205" s="89"/>
      <c r="V205" s="89"/>
    </row>
    <row r="206" spans="1:22" x14ac:dyDescent="0.2">
      <c r="A206" s="19"/>
      <c r="B206" s="19"/>
      <c r="C206" s="19"/>
      <c r="D206" s="19"/>
      <c r="E206" s="19"/>
      <c r="F206" s="19"/>
    </row>
    <row r="207" spans="1:22" x14ac:dyDescent="0.2">
      <c r="A207" s="19" t="s">
        <v>8</v>
      </c>
      <c r="B207" s="19"/>
      <c r="C207" s="19"/>
      <c r="D207" s="19"/>
      <c r="E207" s="19"/>
      <c r="F207" s="7" t="s">
        <v>2</v>
      </c>
      <c r="G207" s="73" t="str">
        <f>G166</f>
        <v>===== DUA RATUS LIMA PULUH RIBU RUPIAH =====</v>
      </c>
      <c r="H207" s="73"/>
      <c r="I207" s="73"/>
      <c r="J207" s="73"/>
      <c r="K207" s="73"/>
      <c r="L207" s="73"/>
      <c r="M207" s="73"/>
      <c r="N207" s="73"/>
      <c r="O207" s="73"/>
      <c r="P207" s="73"/>
      <c r="Q207" s="73"/>
      <c r="R207" s="73"/>
      <c r="S207" s="73"/>
      <c r="T207" s="73"/>
      <c r="U207" s="73"/>
      <c r="V207" s="73"/>
    </row>
    <row r="208" spans="1:22" x14ac:dyDescent="0.2">
      <c r="A208" s="19"/>
      <c r="B208" s="19"/>
      <c r="C208" s="19"/>
      <c r="D208" s="19"/>
      <c r="E208" s="19"/>
      <c r="F208" s="19"/>
    </row>
    <row r="209" spans="1:22" x14ac:dyDescent="0.2">
      <c r="A209" s="19" t="s">
        <v>9</v>
      </c>
      <c r="B209" s="19"/>
      <c r="C209" s="19"/>
      <c r="D209" s="19"/>
      <c r="E209" s="19"/>
      <c r="F209" s="7" t="s">
        <v>2</v>
      </c>
      <c r="G209" s="90" t="str">
        <f>G168</f>
        <v>Biaya perjalanan dinas an. AHMAD RIPANI ke Biro Keuangan Setda Provinsi Kalimantan Selatan - Banjarmasin selama 2 (dua) hari PP pada tanggal 13 s/d 14 Januari 2011 dalam rangka Entry Data SPJ s/d bulan Desember 2010 sesuai SPT No. 014/ BP3T/SPT-DD/I/2011 tanggal 13 Januari 2011.</v>
      </c>
      <c r="H209" s="90"/>
      <c r="I209" s="90"/>
      <c r="J209" s="90"/>
      <c r="K209" s="90"/>
      <c r="L209" s="90"/>
      <c r="M209" s="90"/>
      <c r="N209" s="90"/>
      <c r="O209" s="90"/>
      <c r="P209" s="90"/>
      <c r="Q209" s="90"/>
      <c r="R209" s="90"/>
      <c r="S209" s="90"/>
      <c r="T209" s="90"/>
      <c r="U209" s="90"/>
      <c r="V209" s="90"/>
    </row>
    <row r="210" spans="1:22" x14ac:dyDescent="0.2">
      <c r="A210" s="19"/>
      <c r="B210" s="19"/>
      <c r="C210" s="19"/>
      <c r="D210" s="19"/>
      <c r="E210" s="19"/>
      <c r="F210" s="7"/>
      <c r="G210" s="90"/>
      <c r="H210" s="90"/>
      <c r="I210" s="90"/>
      <c r="J210" s="90"/>
      <c r="K210" s="90"/>
      <c r="L210" s="90"/>
      <c r="M210" s="90"/>
      <c r="N210" s="90"/>
      <c r="O210" s="90"/>
      <c r="P210" s="90"/>
      <c r="Q210" s="90"/>
      <c r="R210" s="90"/>
      <c r="S210" s="90"/>
      <c r="T210" s="90"/>
      <c r="U210" s="90"/>
      <c r="V210" s="90"/>
    </row>
    <row r="211" spans="1:22" x14ac:dyDescent="0.2">
      <c r="A211" s="19"/>
      <c r="B211" s="19"/>
      <c r="C211" s="19"/>
      <c r="D211" s="19"/>
      <c r="E211" s="19"/>
      <c r="F211" s="7"/>
      <c r="G211" s="90"/>
      <c r="H211" s="90"/>
      <c r="I211" s="90"/>
      <c r="J211" s="90"/>
      <c r="K211" s="90"/>
      <c r="L211" s="90"/>
      <c r="M211" s="90"/>
      <c r="N211" s="90"/>
      <c r="O211" s="90"/>
      <c r="P211" s="90"/>
      <c r="Q211" s="90"/>
      <c r="R211" s="90"/>
      <c r="S211" s="90"/>
      <c r="T211" s="90"/>
      <c r="U211" s="90"/>
      <c r="V211" s="90"/>
    </row>
    <row r="212" spans="1:22" x14ac:dyDescent="0.2">
      <c r="G212" s="90"/>
      <c r="H212" s="90"/>
      <c r="I212" s="90"/>
      <c r="J212" s="90"/>
      <c r="K212" s="90"/>
      <c r="L212" s="90"/>
      <c r="M212" s="90"/>
      <c r="N212" s="90"/>
      <c r="O212" s="90"/>
      <c r="P212" s="90"/>
      <c r="Q212" s="90"/>
      <c r="R212" s="90"/>
      <c r="S212" s="90"/>
      <c r="T212" s="90"/>
      <c r="U212" s="90"/>
      <c r="V212" s="90"/>
    </row>
    <row r="213" spans="1:22" x14ac:dyDescent="0.2">
      <c r="G213" s="90"/>
      <c r="H213" s="90"/>
      <c r="I213" s="90"/>
      <c r="J213" s="90"/>
      <c r="K213" s="90"/>
      <c r="L213" s="90"/>
      <c r="M213" s="90"/>
      <c r="N213" s="90"/>
      <c r="O213" s="90"/>
      <c r="P213" s="90"/>
      <c r="Q213" s="90"/>
      <c r="R213" s="90"/>
      <c r="S213" s="90"/>
      <c r="T213" s="90"/>
      <c r="U213" s="90"/>
      <c r="V213" s="90"/>
    </row>
    <row r="214" spans="1:22" x14ac:dyDescent="0.2">
      <c r="G214" s="39"/>
      <c r="H214" s="39"/>
      <c r="I214" s="39"/>
      <c r="J214" s="39"/>
      <c r="K214" s="39"/>
      <c r="L214" s="39"/>
      <c r="M214" s="20"/>
      <c r="N214" s="20"/>
      <c r="O214" s="20"/>
      <c r="P214" s="21"/>
      <c r="Q214" s="22"/>
      <c r="R214" s="23"/>
      <c r="S214" s="23"/>
      <c r="T214" s="23"/>
      <c r="U214" s="23"/>
      <c r="V214" s="39"/>
    </row>
    <row r="215" spans="1:22" x14ac:dyDescent="0.2">
      <c r="A215" s="1" t="s">
        <v>10</v>
      </c>
      <c r="F215" s="35" t="s">
        <v>2</v>
      </c>
      <c r="G215" s="1" t="s">
        <v>11</v>
      </c>
      <c r="H215" s="91">
        <f>H174</f>
        <v>250000</v>
      </c>
      <c r="I215" s="91"/>
      <c r="J215" s="91"/>
      <c r="K215" s="91"/>
      <c r="L215" s="8"/>
      <c r="M215" s="8"/>
    </row>
    <row r="216" spans="1:22" x14ac:dyDescent="0.2">
      <c r="A216" s="1" t="s">
        <v>12</v>
      </c>
      <c r="F216" s="35" t="s">
        <v>2</v>
      </c>
      <c r="G216" s="24" t="s">
        <v>11</v>
      </c>
      <c r="H216" s="92">
        <v>0</v>
      </c>
      <c r="I216" s="92"/>
      <c r="J216" s="92"/>
      <c r="K216" s="92"/>
      <c r="L216" s="9"/>
      <c r="M216" s="9"/>
    </row>
    <row r="217" spans="1:22" x14ac:dyDescent="0.2">
      <c r="A217" s="1" t="s">
        <v>13</v>
      </c>
      <c r="F217" s="35" t="s">
        <v>2</v>
      </c>
      <c r="G217" s="1" t="s">
        <v>11</v>
      </c>
      <c r="H217" s="96">
        <v>0</v>
      </c>
      <c r="I217" s="96"/>
      <c r="J217" s="96"/>
      <c r="K217" s="96"/>
      <c r="L217" s="9"/>
      <c r="M217" s="9"/>
    </row>
    <row r="218" spans="1:22" x14ac:dyDescent="0.2">
      <c r="A218" s="1" t="s">
        <v>14</v>
      </c>
      <c r="F218" s="35" t="s">
        <v>2</v>
      </c>
      <c r="G218" s="24" t="s">
        <v>11</v>
      </c>
      <c r="H218" s="97">
        <v>0</v>
      </c>
      <c r="I218" s="97"/>
      <c r="J218" s="97"/>
      <c r="K218" s="97"/>
    </row>
    <row r="220" spans="1:22" x14ac:dyDescent="0.2">
      <c r="A220" s="19" t="s">
        <v>15</v>
      </c>
      <c r="B220" s="19"/>
      <c r="C220" s="19"/>
      <c r="D220" s="19"/>
      <c r="E220" s="19"/>
      <c r="F220" s="7" t="s">
        <v>2</v>
      </c>
      <c r="G220" s="19" t="s">
        <v>11</v>
      </c>
      <c r="H220" s="98">
        <f>SUM(H215)</f>
        <v>250000</v>
      </c>
      <c r="I220" s="98"/>
      <c r="J220" s="98"/>
      <c r="K220" s="98"/>
      <c r="L220" s="8"/>
      <c r="M220" s="8"/>
    </row>
    <row r="221" spans="1:22" x14ac:dyDescent="0.2">
      <c r="F221" s="35"/>
      <c r="G221" s="35"/>
      <c r="I221" s="40"/>
      <c r="J221" s="40"/>
      <c r="K221" s="40"/>
      <c r="L221" s="40"/>
      <c r="M221" s="40"/>
    </row>
    <row r="222" spans="1:22" x14ac:dyDescent="0.2">
      <c r="H222" s="76" t="s">
        <v>16</v>
      </c>
      <c r="I222" s="76"/>
      <c r="J222" s="76"/>
      <c r="K222" s="76"/>
      <c r="L222" s="76"/>
      <c r="M222" s="76"/>
      <c r="N222" s="76"/>
      <c r="O222" s="76"/>
      <c r="P222" s="76"/>
      <c r="Q222" s="99" t="str">
        <f>Q181</f>
        <v>Tambang Ulang,  14 Januari  2011.</v>
      </c>
      <c r="R222" s="99"/>
      <c r="S222" s="99"/>
      <c r="T222" s="99"/>
      <c r="U222" s="99"/>
      <c r="V222" s="99"/>
    </row>
    <row r="223" spans="1:22" x14ac:dyDescent="0.2">
      <c r="A223" s="76" t="s">
        <v>18</v>
      </c>
      <c r="B223" s="76"/>
      <c r="C223" s="76"/>
      <c r="D223" s="76"/>
      <c r="E223" s="76"/>
      <c r="F223" s="76"/>
      <c r="G223" s="35"/>
      <c r="H223" s="99" t="s">
        <v>19</v>
      </c>
      <c r="I223" s="99"/>
      <c r="J223" s="99"/>
      <c r="K223" s="99"/>
      <c r="L223" s="99"/>
      <c r="M223" s="99"/>
      <c r="N223" s="99"/>
      <c r="O223" s="99"/>
      <c r="P223" s="99"/>
    </row>
    <row r="224" spans="1:22" x14ac:dyDescent="0.2">
      <c r="A224" s="76" t="s">
        <v>20</v>
      </c>
      <c r="B224" s="76"/>
      <c r="C224" s="76"/>
      <c r="D224" s="76"/>
      <c r="E224" s="76"/>
      <c r="F224" s="76"/>
      <c r="G224" s="35"/>
      <c r="H224" s="76" t="s">
        <v>21</v>
      </c>
      <c r="I224" s="76"/>
      <c r="J224" s="76"/>
      <c r="K224" s="76"/>
      <c r="L224" s="76"/>
      <c r="M224" s="76"/>
      <c r="N224" s="76"/>
      <c r="O224" s="76"/>
      <c r="P224" s="76"/>
      <c r="Q224" s="76" t="s">
        <v>22</v>
      </c>
      <c r="R224" s="76"/>
      <c r="S224" s="76"/>
      <c r="T224" s="76"/>
      <c r="U224" s="76"/>
      <c r="V224" s="76"/>
    </row>
    <row r="229" spans="1:22" x14ac:dyDescent="0.2">
      <c r="A229" s="76" t="str">
        <f>A188</f>
        <v>Ir. HUSIN NAFARIN, MS</v>
      </c>
      <c r="B229" s="76"/>
      <c r="C229" s="76"/>
      <c r="D229" s="76"/>
      <c r="E229" s="76"/>
      <c r="F229" s="76"/>
      <c r="G229" s="36"/>
      <c r="H229" s="76" t="str">
        <f>H188</f>
        <v>JAPATAR SIMATUPANG, A.Md</v>
      </c>
      <c r="I229" s="76"/>
      <c r="J229" s="76"/>
      <c r="K229" s="76"/>
      <c r="L229" s="76"/>
      <c r="M229" s="76"/>
      <c r="N229" s="76"/>
      <c r="O229" s="76"/>
      <c r="P229" s="76"/>
      <c r="Q229" s="95" t="s">
        <v>33</v>
      </c>
      <c r="R229" s="76"/>
      <c r="S229" s="76"/>
      <c r="T229" s="76"/>
      <c r="U229" s="76"/>
      <c r="V229" s="76"/>
    </row>
    <row r="230" spans="1:22" ht="13.5" x14ac:dyDescent="0.25">
      <c r="A230" s="76" t="s">
        <v>34</v>
      </c>
      <c r="B230" s="76"/>
      <c r="C230" s="76"/>
      <c r="D230" s="76"/>
      <c r="E230" s="76"/>
      <c r="F230" s="76"/>
      <c r="G230" s="35"/>
      <c r="H230" s="76" t="s">
        <v>35</v>
      </c>
      <c r="I230" s="76"/>
      <c r="J230" s="76"/>
      <c r="K230" s="76"/>
      <c r="L230" s="76"/>
      <c r="M230" s="76"/>
      <c r="N230" s="76"/>
      <c r="O230" s="76"/>
      <c r="P230" s="76"/>
      <c r="Q230" s="76" t="s">
        <v>36</v>
      </c>
      <c r="R230" s="76"/>
      <c r="S230" s="76"/>
      <c r="T230" s="76"/>
      <c r="U230" s="76"/>
      <c r="V230" s="76"/>
    </row>
    <row r="238" spans="1:22" x14ac:dyDescent="0.2">
      <c r="A238" s="1" t="s">
        <v>0</v>
      </c>
      <c r="E238" s="1" t="s">
        <v>24</v>
      </c>
      <c r="P238" s="1" t="s">
        <v>1</v>
      </c>
      <c r="R238" s="1" t="s">
        <v>2</v>
      </c>
    </row>
    <row r="239" spans="1:22" x14ac:dyDescent="0.2">
      <c r="A239" s="1" t="s">
        <v>3</v>
      </c>
      <c r="E239" s="1" t="s">
        <v>37</v>
      </c>
      <c r="F239" s="4"/>
      <c r="P239" s="1" t="s">
        <v>4</v>
      </c>
      <c r="R239" s="1" t="s">
        <v>2</v>
      </c>
    </row>
    <row r="242" spans="1:22" ht="18.75" x14ac:dyDescent="0.3">
      <c r="A242" s="87" t="s">
        <v>5</v>
      </c>
      <c r="B242" s="87"/>
      <c r="C242" s="87"/>
      <c r="D242" s="87"/>
      <c r="E242" s="87"/>
      <c r="F242" s="87"/>
      <c r="G242" s="87"/>
      <c r="H242" s="87"/>
      <c r="I242" s="87"/>
      <c r="J242" s="87"/>
      <c r="K242" s="87"/>
      <c r="L242" s="87"/>
      <c r="M242" s="87"/>
      <c r="N242" s="87"/>
      <c r="O242" s="87"/>
      <c r="P242" s="87"/>
      <c r="Q242" s="87"/>
      <c r="R242" s="87"/>
      <c r="S242" s="87"/>
      <c r="T242" s="87"/>
      <c r="U242" s="87"/>
      <c r="V242" s="87"/>
    </row>
    <row r="244" spans="1:22" x14ac:dyDescent="0.2">
      <c r="A244" s="19" t="s">
        <v>6</v>
      </c>
      <c r="B244" s="19"/>
      <c r="C244" s="19"/>
      <c r="D244" s="19"/>
      <c r="E244" s="19"/>
      <c r="F244" s="7" t="s">
        <v>2</v>
      </c>
      <c r="G244" s="88" t="s">
        <v>25</v>
      </c>
      <c r="H244" s="89"/>
      <c r="I244" s="89"/>
      <c r="J244" s="89"/>
      <c r="K244" s="89"/>
      <c r="L244" s="89"/>
      <c r="M244" s="89"/>
      <c r="N244" s="89"/>
      <c r="O244" s="89"/>
      <c r="P244" s="89"/>
      <c r="Q244" s="89"/>
      <c r="R244" s="89"/>
      <c r="S244" s="89"/>
      <c r="T244" s="89"/>
      <c r="U244" s="89"/>
      <c r="V244" s="89"/>
    </row>
    <row r="245" spans="1:22" x14ac:dyDescent="0.2">
      <c r="A245" s="19"/>
      <c r="B245" s="19"/>
      <c r="C245" s="19"/>
      <c r="D245" s="19"/>
      <c r="E245" s="19"/>
      <c r="F245" s="19"/>
      <c r="G245" s="89"/>
      <c r="H245" s="89"/>
      <c r="I245" s="89"/>
      <c r="J245" s="89"/>
      <c r="K245" s="89"/>
      <c r="L245" s="89"/>
      <c r="M245" s="89"/>
      <c r="N245" s="89"/>
      <c r="O245" s="89"/>
      <c r="P245" s="89"/>
      <c r="Q245" s="89"/>
      <c r="R245" s="89"/>
      <c r="S245" s="89"/>
      <c r="T245" s="89"/>
      <c r="U245" s="89"/>
      <c r="V245" s="89"/>
    </row>
    <row r="246" spans="1:22" x14ac:dyDescent="0.2">
      <c r="A246" s="19"/>
      <c r="B246" s="19"/>
      <c r="C246" s="19"/>
      <c r="D246" s="19"/>
      <c r="E246" s="19"/>
      <c r="F246" s="19"/>
    </row>
    <row r="247" spans="1:22" x14ac:dyDescent="0.2">
      <c r="A247" s="19" t="s">
        <v>8</v>
      </c>
      <c r="B247" s="19"/>
      <c r="C247" s="19"/>
      <c r="D247" s="19"/>
      <c r="E247" s="19"/>
      <c r="F247" s="7" t="s">
        <v>2</v>
      </c>
      <c r="G247" s="73" t="str">
        <f>G166</f>
        <v>===== DUA RATUS LIMA PULUH RIBU RUPIAH =====</v>
      </c>
      <c r="H247" s="73"/>
      <c r="I247" s="73"/>
      <c r="J247" s="73"/>
      <c r="K247" s="73"/>
      <c r="L247" s="73"/>
      <c r="M247" s="73"/>
      <c r="N247" s="73"/>
      <c r="O247" s="73"/>
      <c r="P247" s="73"/>
      <c r="Q247" s="73"/>
      <c r="R247" s="73"/>
      <c r="S247" s="73"/>
      <c r="T247" s="73"/>
      <c r="U247" s="73"/>
      <c r="V247" s="73"/>
    </row>
    <row r="248" spans="1:22" x14ac:dyDescent="0.2">
      <c r="A248" s="19"/>
      <c r="B248" s="19"/>
      <c r="C248" s="19"/>
      <c r="D248" s="19"/>
      <c r="E248" s="19"/>
      <c r="F248" s="19"/>
    </row>
    <row r="249" spans="1:22" x14ac:dyDescent="0.2">
      <c r="A249" s="19" t="s">
        <v>9</v>
      </c>
      <c r="B249" s="19"/>
      <c r="C249" s="19"/>
      <c r="D249" s="19"/>
      <c r="E249" s="19"/>
      <c r="F249" s="7" t="s">
        <v>2</v>
      </c>
      <c r="G249" s="90" t="s">
        <v>41</v>
      </c>
      <c r="H249" s="90"/>
      <c r="I249" s="90"/>
      <c r="J249" s="90"/>
      <c r="K249" s="90"/>
      <c r="L249" s="90"/>
      <c r="M249" s="90"/>
      <c r="N249" s="90"/>
      <c r="O249" s="90"/>
      <c r="P249" s="90"/>
      <c r="Q249" s="90"/>
      <c r="R249" s="90"/>
      <c r="S249" s="90"/>
      <c r="T249" s="90"/>
      <c r="U249" s="90"/>
      <c r="V249" s="90"/>
    </row>
    <row r="250" spans="1:22" x14ac:dyDescent="0.2">
      <c r="A250" s="19"/>
      <c r="B250" s="19"/>
      <c r="C250" s="19"/>
      <c r="D250" s="19"/>
      <c r="E250" s="19"/>
      <c r="F250" s="7"/>
      <c r="G250" s="90"/>
      <c r="H250" s="90"/>
      <c r="I250" s="90"/>
      <c r="J250" s="90"/>
      <c r="K250" s="90"/>
      <c r="L250" s="90"/>
      <c r="M250" s="90"/>
      <c r="N250" s="90"/>
      <c r="O250" s="90"/>
      <c r="P250" s="90"/>
      <c r="Q250" s="90"/>
      <c r="R250" s="90"/>
      <c r="S250" s="90"/>
      <c r="T250" s="90"/>
      <c r="U250" s="90"/>
      <c r="V250" s="90"/>
    </row>
    <row r="251" spans="1:22" x14ac:dyDescent="0.2">
      <c r="A251" s="19"/>
      <c r="B251" s="19"/>
      <c r="C251" s="19"/>
      <c r="D251" s="19"/>
      <c r="E251" s="19"/>
      <c r="F251" s="7"/>
      <c r="G251" s="90"/>
      <c r="H251" s="90"/>
      <c r="I251" s="90"/>
      <c r="J251" s="90"/>
      <c r="K251" s="90"/>
      <c r="L251" s="90"/>
      <c r="M251" s="90"/>
      <c r="N251" s="90"/>
      <c r="O251" s="90"/>
      <c r="P251" s="90"/>
      <c r="Q251" s="90"/>
      <c r="R251" s="90"/>
      <c r="S251" s="90"/>
      <c r="T251" s="90"/>
      <c r="U251" s="90"/>
      <c r="V251" s="90"/>
    </row>
    <row r="252" spans="1:22" x14ac:dyDescent="0.2">
      <c r="G252" s="90"/>
      <c r="H252" s="90"/>
      <c r="I252" s="90"/>
      <c r="J252" s="90"/>
      <c r="K252" s="90"/>
      <c r="L252" s="90"/>
      <c r="M252" s="90"/>
      <c r="N252" s="90"/>
      <c r="O252" s="90"/>
      <c r="P252" s="90"/>
      <c r="Q252" s="90"/>
      <c r="R252" s="90"/>
      <c r="S252" s="90"/>
      <c r="T252" s="90"/>
      <c r="U252" s="90"/>
      <c r="V252" s="90"/>
    </row>
    <row r="253" spans="1:22" x14ac:dyDescent="0.2">
      <c r="G253" s="90"/>
      <c r="H253" s="90"/>
      <c r="I253" s="90"/>
      <c r="J253" s="90"/>
      <c r="K253" s="90"/>
      <c r="L253" s="90"/>
      <c r="M253" s="90"/>
      <c r="N253" s="90"/>
      <c r="O253" s="90"/>
      <c r="P253" s="90"/>
      <c r="Q253" s="90"/>
      <c r="R253" s="90"/>
      <c r="S253" s="90"/>
      <c r="T253" s="90"/>
      <c r="U253" s="90"/>
      <c r="V253" s="90"/>
    </row>
    <row r="254" spans="1:22" x14ac:dyDescent="0.2">
      <c r="G254" s="39"/>
      <c r="H254" s="39"/>
      <c r="I254" s="39"/>
      <c r="J254" s="39"/>
      <c r="K254" s="39"/>
      <c r="L254" s="39"/>
      <c r="M254" s="20"/>
      <c r="N254" s="20"/>
      <c r="O254" s="20"/>
      <c r="P254" s="21"/>
      <c r="Q254" s="22"/>
      <c r="R254" s="23"/>
      <c r="S254" s="23"/>
      <c r="T254" s="23"/>
      <c r="U254" s="23"/>
      <c r="V254" s="39"/>
    </row>
    <row r="255" spans="1:22" x14ac:dyDescent="0.2">
      <c r="A255" s="1" t="s">
        <v>10</v>
      </c>
      <c r="F255" s="35" t="s">
        <v>2</v>
      </c>
      <c r="G255" s="1" t="s">
        <v>11</v>
      </c>
      <c r="H255" s="91">
        <f>H174</f>
        <v>250000</v>
      </c>
      <c r="I255" s="91"/>
      <c r="J255" s="91"/>
      <c r="K255" s="91"/>
      <c r="L255" s="8"/>
      <c r="M255" s="8"/>
    </row>
    <row r="256" spans="1:22" x14ac:dyDescent="0.2">
      <c r="A256" s="1" t="s">
        <v>12</v>
      </c>
      <c r="F256" s="35" t="s">
        <v>2</v>
      </c>
      <c r="G256" s="24" t="s">
        <v>11</v>
      </c>
      <c r="H256" s="92">
        <v>0</v>
      </c>
      <c r="I256" s="92"/>
      <c r="J256" s="92"/>
      <c r="K256" s="92"/>
      <c r="L256" s="9"/>
      <c r="M256" s="9"/>
    </row>
    <row r="257" spans="1:22" x14ac:dyDescent="0.2">
      <c r="A257" s="1" t="s">
        <v>13</v>
      </c>
      <c r="F257" s="35" t="s">
        <v>2</v>
      </c>
      <c r="G257" s="1" t="s">
        <v>11</v>
      </c>
      <c r="H257" s="96">
        <v>0</v>
      </c>
      <c r="I257" s="96"/>
      <c r="J257" s="96"/>
      <c r="K257" s="96"/>
      <c r="L257" s="9"/>
      <c r="M257" s="9"/>
    </row>
    <row r="258" spans="1:22" x14ac:dyDescent="0.2">
      <c r="A258" s="1" t="s">
        <v>14</v>
      </c>
      <c r="F258" s="35" t="s">
        <v>2</v>
      </c>
      <c r="G258" s="24" t="s">
        <v>11</v>
      </c>
      <c r="H258" s="97">
        <v>0</v>
      </c>
      <c r="I258" s="97"/>
      <c r="J258" s="97"/>
      <c r="K258" s="97"/>
    </row>
    <row r="260" spans="1:22" x14ac:dyDescent="0.2">
      <c r="A260" s="19" t="s">
        <v>15</v>
      </c>
      <c r="B260" s="19"/>
      <c r="C260" s="19"/>
      <c r="D260" s="19"/>
      <c r="E260" s="19"/>
      <c r="F260" s="7" t="s">
        <v>2</v>
      </c>
      <c r="G260" s="19" t="s">
        <v>11</v>
      </c>
      <c r="H260" s="98">
        <f>SUM(H255)</f>
        <v>250000</v>
      </c>
      <c r="I260" s="98"/>
      <c r="J260" s="98"/>
      <c r="K260" s="98"/>
      <c r="L260" s="8"/>
      <c r="M260" s="8"/>
    </row>
    <row r="261" spans="1:22" x14ac:dyDescent="0.2">
      <c r="F261" s="35"/>
      <c r="G261" s="35"/>
      <c r="I261" s="40"/>
      <c r="J261" s="40"/>
      <c r="K261" s="40"/>
      <c r="L261" s="40"/>
      <c r="M261" s="40"/>
    </row>
    <row r="262" spans="1:22" x14ac:dyDescent="0.2">
      <c r="H262" s="76" t="s">
        <v>16</v>
      </c>
      <c r="I262" s="76"/>
      <c r="J262" s="76"/>
      <c r="K262" s="76"/>
      <c r="L262" s="76"/>
      <c r="M262" s="76"/>
      <c r="N262" s="76"/>
      <c r="O262" s="76"/>
      <c r="P262" s="76"/>
      <c r="Q262" s="25" t="s">
        <v>42</v>
      </c>
      <c r="R262" s="25"/>
      <c r="S262" s="25"/>
      <c r="T262" s="25"/>
      <c r="U262" s="25"/>
      <c r="V262" s="25"/>
    </row>
    <row r="263" spans="1:22" x14ac:dyDescent="0.2">
      <c r="A263" s="76" t="s">
        <v>18</v>
      </c>
      <c r="B263" s="76"/>
      <c r="C263" s="76"/>
      <c r="D263" s="76"/>
      <c r="E263" s="76"/>
      <c r="F263" s="76"/>
      <c r="G263" s="35"/>
      <c r="H263" s="1" t="s">
        <v>30</v>
      </c>
      <c r="Q263" s="25"/>
      <c r="R263" s="25"/>
      <c r="S263" s="25"/>
      <c r="T263" s="25"/>
      <c r="U263" s="25"/>
      <c r="V263" s="25"/>
    </row>
    <row r="264" spans="1:22" x14ac:dyDescent="0.2">
      <c r="A264" s="76" t="s">
        <v>20</v>
      </c>
      <c r="B264" s="76"/>
      <c r="C264" s="76"/>
      <c r="D264" s="76"/>
      <c r="E264" s="76"/>
      <c r="F264" s="76"/>
      <c r="G264" s="35"/>
      <c r="H264" s="25" t="s">
        <v>21</v>
      </c>
      <c r="I264" s="25"/>
      <c r="J264" s="25"/>
      <c r="K264" s="25"/>
      <c r="L264" s="25"/>
      <c r="M264" s="25"/>
      <c r="N264" s="25"/>
      <c r="O264" s="25"/>
      <c r="Q264" s="25" t="s">
        <v>22</v>
      </c>
      <c r="R264" s="25"/>
      <c r="S264" s="25"/>
      <c r="T264" s="25"/>
      <c r="U264" s="25"/>
      <c r="V264" s="25"/>
    </row>
    <row r="269" spans="1:22" x14ac:dyDescent="0.2">
      <c r="A269" s="76" t="s">
        <v>31</v>
      </c>
      <c r="B269" s="76"/>
      <c r="C269" s="76"/>
      <c r="D269" s="76"/>
      <c r="E269" s="76"/>
      <c r="F269" s="76"/>
      <c r="G269" s="36"/>
      <c r="H269" s="76" t="s">
        <v>32</v>
      </c>
      <c r="I269" s="76"/>
      <c r="J269" s="76"/>
      <c r="K269" s="76"/>
      <c r="L269" s="76"/>
      <c r="M269" s="76"/>
      <c r="N269" s="76"/>
      <c r="O269" s="76"/>
      <c r="P269" s="76"/>
      <c r="Q269" s="95" t="s">
        <v>33</v>
      </c>
      <c r="R269" s="76"/>
      <c r="S269" s="76"/>
      <c r="T269" s="76"/>
      <c r="U269" s="76"/>
      <c r="V269" s="76"/>
    </row>
    <row r="270" spans="1:22" ht="13.5" x14ac:dyDescent="0.25">
      <c r="A270" s="76" t="s">
        <v>34</v>
      </c>
      <c r="B270" s="76"/>
      <c r="C270" s="76"/>
      <c r="D270" s="76"/>
      <c r="E270" s="76"/>
      <c r="F270" s="76"/>
      <c r="G270" s="35"/>
      <c r="H270" s="76" t="s">
        <v>35</v>
      </c>
      <c r="I270" s="76"/>
      <c r="J270" s="76"/>
      <c r="K270" s="76"/>
      <c r="L270" s="76"/>
      <c r="M270" s="76"/>
      <c r="N270" s="76"/>
      <c r="O270" s="76"/>
      <c r="P270" s="76"/>
      <c r="Q270" s="76" t="s">
        <v>36</v>
      </c>
      <c r="R270" s="76"/>
      <c r="S270" s="76"/>
      <c r="T270" s="76"/>
      <c r="U270" s="76"/>
      <c r="V270" s="76"/>
    </row>
    <row r="277" spans="1:22" x14ac:dyDescent="0.2">
      <c r="A277" s="1" t="s">
        <v>0</v>
      </c>
      <c r="E277" s="1" t="s">
        <v>24</v>
      </c>
      <c r="P277" s="1" t="s">
        <v>1</v>
      </c>
      <c r="R277" s="1" t="s">
        <v>2</v>
      </c>
    </row>
    <row r="278" spans="1:22" x14ac:dyDescent="0.2">
      <c r="A278" s="1" t="s">
        <v>3</v>
      </c>
      <c r="E278" s="1" t="str">
        <f>E239</f>
        <v>:  2011</v>
      </c>
      <c r="F278" s="4"/>
      <c r="P278" s="1" t="s">
        <v>4</v>
      </c>
      <c r="R278" s="1" t="s">
        <v>2</v>
      </c>
    </row>
    <row r="281" spans="1:22" ht="18.75" x14ac:dyDescent="0.3">
      <c r="A281" s="87" t="s">
        <v>5</v>
      </c>
      <c r="B281" s="87"/>
      <c r="C281" s="87"/>
      <c r="D281" s="87"/>
      <c r="E281" s="87"/>
      <c r="F281" s="87"/>
      <c r="G281" s="87"/>
      <c r="H281" s="87"/>
      <c r="I281" s="87"/>
      <c r="J281" s="87"/>
      <c r="K281" s="87"/>
      <c r="L281" s="87"/>
      <c r="M281" s="87"/>
      <c r="N281" s="87"/>
      <c r="O281" s="87"/>
      <c r="P281" s="87"/>
      <c r="Q281" s="87"/>
      <c r="R281" s="87"/>
      <c r="S281" s="87"/>
      <c r="T281" s="87"/>
      <c r="U281" s="87"/>
      <c r="V281" s="87"/>
    </row>
    <row r="283" spans="1:22" x14ac:dyDescent="0.2">
      <c r="A283" s="19" t="s">
        <v>6</v>
      </c>
      <c r="B283" s="19"/>
      <c r="C283" s="19"/>
      <c r="D283" s="19"/>
      <c r="E283" s="19"/>
      <c r="F283" s="7" t="s">
        <v>2</v>
      </c>
      <c r="G283" s="88" t="s">
        <v>25</v>
      </c>
      <c r="H283" s="89"/>
      <c r="I283" s="89"/>
      <c r="J283" s="89"/>
      <c r="K283" s="89"/>
      <c r="L283" s="89"/>
      <c r="M283" s="89"/>
      <c r="N283" s="89"/>
      <c r="O283" s="89"/>
      <c r="P283" s="89"/>
      <c r="Q283" s="89"/>
      <c r="R283" s="89"/>
      <c r="S283" s="89"/>
      <c r="T283" s="89"/>
      <c r="U283" s="89"/>
      <c r="V283" s="89"/>
    </row>
    <row r="284" spans="1:22" x14ac:dyDescent="0.2">
      <c r="A284" s="19"/>
      <c r="B284" s="19"/>
      <c r="C284" s="19"/>
      <c r="D284" s="19"/>
      <c r="E284" s="19"/>
      <c r="F284" s="19"/>
      <c r="G284" s="89"/>
      <c r="H284" s="89"/>
      <c r="I284" s="89"/>
      <c r="J284" s="89"/>
      <c r="K284" s="89"/>
      <c r="L284" s="89"/>
      <c r="M284" s="89"/>
      <c r="N284" s="89"/>
      <c r="O284" s="89"/>
      <c r="P284" s="89"/>
      <c r="Q284" s="89"/>
      <c r="R284" s="89"/>
      <c r="S284" s="89"/>
      <c r="T284" s="89"/>
      <c r="U284" s="89"/>
      <c r="V284" s="89"/>
    </row>
    <row r="285" spans="1:22" x14ac:dyDescent="0.2">
      <c r="A285" s="19"/>
      <c r="B285" s="19"/>
      <c r="C285" s="19"/>
      <c r="D285" s="19"/>
      <c r="E285" s="19"/>
      <c r="F285" s="19"/>
    </row>
    <row r="286" spans="1:22" x14ac:dyDescent="0.2">
      <c r="A286" s="19" t="s">
        <v>8</v>
      </c>
      <c r="B286" s="19"/>
      <c r="C286" s="19"/>
      <c r="D286" s="19"/>
      <c r="E286" s="19"/>
      <c r="F286" s="7" t="s">
        <v>2</v>
      </c>
      <c r="G286" s="73" t="str">
        <f>G247</f>
        <v>===== DUA RATUS LIMA PULUH RIBU RUPIAH =====</v>
      </c>
      <c r="H286" s="73"/>
      <c r="I286" s="73"/>
      <c r="J286" s="73"/>
      <c r="K286" s="73"/>
      <c r="L286" s="73"/>
      <c r="M286" s="73"/>
      <c r="N286" s="73"/>
      <c r="O286" s="73"/>
      <c r="P286" s="73"/>
      <c r="Q286" s="73"/>
      <c r="R286" s="73"/>
      <c r="S286" s="73"/>
      <c r="T286" s="73"/>
      <c r="U286" s="73"/>
      <c r="V286" s="73"/>
    </row>
    <row r="287" spans="1:22" x14ac:dyDescent="0.2">
      <c r="A287" s="19"/>
      <c r="B287" s="19"/>
      <c r="C287" s="19"/>
      <c r="D287" s="19"/>
      <c r="E287" s="19"/>
      <c r="F287" s="19"/>
    </row>
    <row r="288" spans="1:22" x14ac:dyDescent="0.2">
      <c r="A288" s="19" t="s">
        <v>9</v>
      </c>
      <c r="B288" s="19"/>
      <c r="C288" s="19"/>
      <c r="D288" s="19"/>
      <c r="E288" s="19"/>
      <c r="F288" s="7" t="s">
        <v>2</v>
      </c>
      <c r="G288" s="90" t="str">
        <f>G249</f>
        <v>Biaya perjalanan dinas an. AHMAD RIPANI ke Biro Keuangan Setda Provinsi Kalimantan Selatan - Banjarmasin selama 2 (dua) hari PP pada tanggal 18 s/d 19 Januari 2011 dalam rangka Menyampaikan LRA, Neraca dan CALK Tahun Anggaran 2010 dan Mengikuti pelatihan SIPKD Tahun 2011 sesuai SPT No. 018/ BP3T/SPT-DD/I/2011 tanggal 18 Januari 2011.</v>
      </c>
      <c r="H288" s="90"/>
      <c r="I288" s="90"/>
      <c r="J288" s="90"/>
      <c r="K288" s="90"/>
      <c r="L288" s="90"/>
      <c r="M288" s="90"/>
      <c r="N288" s="90"/>
      <c r="O288" s="90"/>
      <c r="P288" s="90"/>
      <c r="Q288" s="90"/>
      <c r="R288" s="90"/>
      <c r="S288" s="90"/>
      <c r="T288" s="90"/>
      <c r="U288" s="90"/>
      <c r="V288" s="90"/>
    </row>
    <row r="289" spans="1:22" x14ac:dyDescent="0.2">
      <c r="A289" s="19"/>
      <c r="B289" s="19"/>
      <c r="C289" s="19"/>
      <c r="D289" s="19"/>
      <c r="E289" s="19"/>
      <c r="F289" s="7"/>
      <c r="G289" s="90"/>
      <c r="H289" s="90"/>
      <c r="I289" s="90"/>
      <c r="J289" s="90"/>
      <c r="K289" s="90"/>
      <c r="L289" s="90"/>
      <c r="M289" s="90"/>
      <c r="N289" s="90"/>
      <c r="O289" s="90"/>
      <c r="P289" s="90"/>
      <c r="Q289" s="90"/>
      <c r="R289" s="90"/>
      <c r="S289" s="90"/>
      <c r="T289" s="90"/>
      <c r="U289" s="90"/>
      <c r="V289" s="90"/>
    </row>
    <row r="290" spans="1:22" x14ac:dyDescent="0.2">
      <c r="A290" s="19"/>
      <c r="B290" s="19"/>
      <c r="C290" s="19"/>
      <c r="D290" s="19"/>
      <c r="E290" s="19"/>
      <c r="F290" s="7"/>
      <c r="G290" s="90"/>
      <c r="H290" s="90"/>
      <c r="I290" s="90"/>
      <c r="J290" s="90"/>
      <c r="K290" s="90"/>
      <c r="L290" s="90"/>
      <c r="M290" s="90"/>
      <c r="N290" s="90"/>
      <c r="O290" s="90"/>
      <c r="P290" s="90"/>
      <c r="Q290" s="90"/>
      <c r="R290" s="90"/>
      <c r="S290" s="90"/>
      <c r="T290" s="90"/>
      <c r="U290" s="90"/>
      <c r="V290" s="90"/>
    </row>
    <row r="291" spans="1:22" x14ac:dyDescent="0.2">
      <c r="G291" s="90"/>
      <c r="H291" s="90"/>
      <c r="I291" s="90"/>
      <c r="J291" s="90"/>
      <c r="K291" s="90"/>
      <c r="L291" s="90"/>
      <c r="M291" s="90"/>
      <c r="N291" s="90"/>
      <c r="O291" s="90"/>
      <c r="P291" s="90"/>
      <c r="Q291" s="90"/>
      <c r="R291" s="90"/>
      <c r="S291" s="90"/>
      <c r="T291" s="90"/>
      <c r="U291" s="90"/>
      <c r="V291" s="90"/>
    </row>
    <row r="292" spans="1:22" x14ac:dyDescent="0.2">
      <c r="G292" s="90"/>
      <c r="H292" s="90"/>
      <c r="I292" s="90"/>
      <c r="J292" s="90"/>
      <c r="K292" s="90"/>
      <c r="L292" s="90"/>
      <c r="M292" s="90"/>
      <c r="N292" s="90"/>
      <c r="O292" s="90"/>
      <c r="P292" s="90"/>
      <c r="Q292" s="90"/>
      <c r="R292" s="90"/>
      <c r="S292" s="90"/>
      <c r="T292" s="90"/>
      <c r="U292" s="90"/>
      <c r="V292" s="90"/>
    </row>
    <row r="293" spans="1:22" x14ac:dyDescent="0.2">
      <c r="G293" s="39"/>
      <c r="H293" s="39"/>
      <c r="I293" s="39"/>
      <c r="J293" s="39"/>
      <c r="K293" s="39"/>
      <c r="L293" s="39"/>
      <c r="M293" s="20"/>
      <c r="N293" s="20"/>
      <c r="O293" s="20"/>
      <c r="P293" s="21"/>
      <c r="Q293" s="22"/>
      <c r="R293" s="23"/>
      <c r="S293" s="23"/>
      <c r="T293" s="23"/>
      <c r="U293" s="23"/>
      <c r="V293" s="39"/>
    </row>
    <row r="294" spans="1:22" x14ac:dyDescent="0.2">
      <c r="A294" s="1" t="s">
        <v>10</v>
      </c>
      <c r="F294" s="35" t="s">
        <v>2</v>
      </c>
      <c r="G294" s="1" t="s">
        <v>11</v>
      </c>
      <c r="H294" s="91">
        <f>H255</f>
        <v>250000</v>
      </c>
      <c r="I294" s="91"/>
      <c r="J294" s="91"/>
      <c r="K294" s="91"/>
      <c r="L294" s="8"/>
      <c r="M294" s="8"/>
    </row>
    <row r="295" spans="1:22" x14ac:dyDescent="0.2">
      <c r="A295" s="1" t="s">
        <v>12</v>
      </c>
      <c r="F295" s="35" t="s">
        <v>2</v>
      </c>
      <c r="G295" s="24" t="s">
        <v>11</v>
      </c>
      <c r="H295" s="92">
        <v>0</v>
      </c>
      <c r="I295" s="92"/>
      <c r="J295" s="92"/>
      <c r="K295" s="92"/>
      <c r="L295" s="9"/>
      <c r="M295" s="9"/>
    </row>
    <row r="296" spans="1:22" x14ac:dyDescent="0.2">
      <c r="A296" s="1" t="s">
        <v>13</v>
      </c>
      <c r="F296" s="35" t="s">
        <v>2</v>
      </c>
      <c r="G296" s="1" t="s">
        <v>11</v>
      </c>
      <c r="H296" s="96">
        <f>H257</f>
        <v>0</v>
      </c>
      <c r="I296" s="96"/>
      <c r="J296" s="96"/>
      <c r="K296" s="96"/>
      <c r="L296" s="9"/>
      <c r="M296" s="9"/>
    </row>
    <row r="297" spans="1:22" x14ac:dyDescent="0.2">
      <c r="A297" s="1" t="s">
        <v>14</v>
      </c>
      <c r="F297" s="35" t="s">
        <v>2</v>
      </c>
      <c r="G297" s="24" t="s">
        <v>11</v>
      </c>
      <c r="H297" s="97">
        <v>0</v>
      </c>
      <c r="I297" s="97"/>
      <c r="J297" s="97"/>
      <c r="K297" s="97"/>
    </row>
    <row r="299" spans="1:22" x14ac:dyDescent="0.2">
      <c r="A299" s="19" t="s">
        <v>15</v>
      </c>
      <c r="B299" s="19"/>
      <c r="C299" s="19"/>
      <c r="D299" s="19"/>
      <c r="E299" s="19"/>
      <c r="F299" s="7" t="s">
        <v>2</v>
      </c>
      <c r="G299" s="19" t="s">
        <v>11</v>
      </c>
      <c r="H299" s="98">
        <f>SUM(H294)</f>
        <v>250000</v>
      </c>
      <c r="I299" s="98"/>
      <c r="J299" s="98"/>
      <c r="K299" s="98"/>
      <c r="L299" s="8"/>
      <c r="M299" s="8"/>
    </row>
    <row r="300" spans="1:22" x14ac:dyDescent="0.2">
      <c r="F300" s="35"/>
      <c r="G300" s="35"/>
      <c r="I300" s="40"/>
      <c r="J300" s="40"/>
      <c r="K300" s="40"/>
      <c r="L300" s="40"/>
      <c r="M300" s="40"/>
    </row>
    <row r="301" spans="1:22" x14ac:dyDescent="0.2">
      <c r="H301" s="76" t="s">
        <v>16</v>
      </c>
      <c r="I301" s="76"/>
      <c r="J301" s="76"/>
      <c r="K301" s="76"/>
      <c r="L301" s="76"/>
      <c r="M301" s="76"/>
      <c r="N301" s="76"/>
      <c r="O301" s="76"/>
      <c r="P301" s="76"/>
      <c r="Q301" s="99" t="str">
        <f>Q262</f>
        <v>Tambang Ulang,  19 Januari  2011.</v>
      </c>
      <c r="R301" s="99"/>
      <c r="S301" s="99"/>
      <c r="T301" s="99"/>
      <c r="U301" s="99"/>
      <c r="V301" s="99"/>
    </row>
    <row r="302" spans="1:22" x14ac:dyDescent="0.2">
      <c r="A302" s="76" t="s">
        <v>18</v>
      </c>
      <c r="B302" s="76"/>
      <c r="C302" s="76"/>
      <c r="D302" s="76"/>
      <c r="E302" s="76"/>
      <c r="F302" s="76"/>
      <c r="G302" s="35"/>
      <c r="H302" s="99" t="s">
        <v>19</v>
      </c>
      <c r="I302" s="99"/>
      <c r="J302" s="99"/>
      <c r="K302" s="99"/>
      <c r="L302" s="99"/>
      <c r="M302" s="99"/>
      <c r="N302" s="99"/>
      <c r="O302" s="99"/>
      <c r="P302" s="99"/>
    </row>
    <row r="303" spans="1:22" x14ac:dyDescent="0.2">
      <c r="A303" s="76" t="s">
        <v>20</v>
      </c>
      <c r="B303" s="76"/>
      <c r="C303" s="76"/>
      <c r="D303" s="76"/>
      <c r="E303" s="76"/>
      <c r="F303" s="76"/>
      <c r="G303" s="35"/>
      <c r="H303" s="76" t="s">
        <v>21</v>
      </c>
      <c r="I303" s="76"/>
      <c r="J303" s="76"/>
      <c r="K303" s="76"/>
      <c r="L303" s="76"/>
      <c r="M303" s="76"/>
      <c r="N303" s="76"/>
      <c r="O303" s="76"/>
      <c r="P303" s="76"/>
      <c r="Q303" s="76" t="s">
        <v>22</v>
      </c>
      <c r="R303" s="76"/>
      <c r="S303" s="76"/>
      <c r="T303" s="76"/>
      <c r="U303" s="76"/>
      <c r="V303" s="76"/>
    </row>
    <row r="308" spans="1:22" x14ac:dyDescent="0.2">
      <c r="A308" s="76" t="str">
        <f>A269</f>
        <v>Ir. HUSIN NAFARIN, MS</v>
      </c>
      <c r="B308" s="76"/>
      <c r="C308" s="76"/>
      <c r="D308" s="76"/>
      <c r="E308" s="76"/>
      <c r="F308" s="76"/>
      <c r="G308" s="36"/>
      <c r="H308" s="76" t="str">
        <f>H269</f>
        <v>JAPATAR SIMATUPANG, A.Md</v>
      </c>
      <c r="I308" s="76"/>
      <c r="J308" s="76"/>
      <c r="K308" s="76"/>
      <c r="L308" s="76"/>
      <c r="M308" s="76"/>
      <c r="N308" s="76"/>
      <c r="O308" s="76"/>
      <c r="P308" s="76"/>
      <c r="Q308" s="95" t="s">
        <v>33</v>
      </c>
      <c r="R308" s="95"/>
      <c r="S308" s="95"/>
      <c r="T308" s="95"/>
      <c r="U308" s="95"/>
      <c r="V308" s="95"/>
    </row>
    <row r="309" spans="1:22" ht="13.5" x14ac:dyDescent="0.25">
      <c r="A309" s="76" t="s">
        <v>34</v>
      </c>
      <c r="B309" s="76"/>
      <c r="C309" s="76"/>
      <c r="D309" s="76"/>
      <c r="E309" s="76"/>
      <c r="F309" s="76"/>
      <c r="G309" s="35"/>
      <c r="H309" s="76" t="s">
        <v>35</v>
      </c>
      <c r="I309" s="76"/>
      <c r="J309" s="76"/>
      <c r="K309" s="76"/>
      <c r="L309" s="76"/>
      <c r="M309" s="76"/>
      <c r="N309" s="76"/>
      <c r="O309" s="76"/>
      <c r="P309" s="76"/>
      <c r="Q309" s="76" t="s">
        <v>36</v>
      </c>
      <c r="R309" s="76"/>
      <c r="S309" s="76"/>
      <c r="T309" s="76"/>
      <c r="U309" s="76"/>
      <c r="V309" s="76"/>
    </row>
    <row r="318" spans="1:22" x14ac:dyDescent="0.2">
      <c r="A318" s="1" t="s">
        <v>0</v>
      </c>
      <c r="E318" s="1" t="s">
        <v>24</v>
      </c>
      <c r="P318" s="1" t="s">
        <v>1</v>
      </c>
      <c r="R318" s="1" t="s">
        <v>2</v>
      </c>
    </row>
    <row r="319" spans="1:22" x14ac:dyDescent="0.2">
      <c r="A319" s="1" t="s">
        <v>3</v>
      </c>
      <c r="E319" s="1" t="s">
        <v>37</v>
      </c>
      <c r="F319" s="4"/>
      <c r="P319" s="1" t="s">
        <v>4</v>
      </c>
      <c r="R319" s="1" t="s">
        <v>2</v>
      </c>
    </row>
    <row r="322" spans="1:22" ht="18.75" x14ac:dyDescent="0.3">
      <c r="A322" s="87" t="s">
        <v>5</v>
      </c>
      <c r="B322" s="87"/>
      <c r="C322" s="87"/>
      <c r="D322" s="87"/>
      <c r="E322" s="87"/>
      <c r="F322" s="87"/>
      <c r="G322" s="87"/>
      <c r="H322" s="87"/>
      <c r="I322" s="87"/>
      <c r="J322" s="87"/>
      <c r="K322" s="87"/>
      <c r="L322" s="87"/>
      <c r="M322" s="87"/>
      <c r="N322" s="87"/>
      <c r="O322" s="87"/>
      <c r="P322" s="87"/>
      <c r="Q322" s="87"/>
      <c r="R322" s="87"/>
      <c r="S322" s="87"/>
      <c r="T322" s="87"/>
      <c r="U322" s="87"/>
      <c r="V322" s="87"/>
    </row>
    <row r="324" spans="1:22" x14ac:dyDescent="0.2">
      <c r="A324" s="19" t="s">
        <v>6</v>
      </c>
      <c r="B324" s="19"/>
      <c r="C324" s="19"/>
      <c r="D324" s="19"/>
      <c r="E324" s="19"/>
      <c r="F324" s="7" t="s">
        <v>2</v>
      </c>
      <c r="G324" s="88" t="s">
        <v>25</v>
      </c>
      <c r="H324" s="89"/>
      <c r="I324" s="89"/>
      <c r="J324" s="89"/>
      <c r="K324" s="89"/>
      <c r="L324" s="89"/>
      <c r="M324" s="89"/>
      <c r="N324" s="89"/>
      <c r="O324" s="89"/>
      <c r="P324" s="89"/>
      <c r="Q324" s="89"/>
      <c r="R324" s="89"/>
      <c r="S324" s="89"/>
      <c r="T324" s="89"/>
      <c r="U324" s="89"/>
      <c r="V324" s="89"/>
    </row>
    <row r="325" spans="1:22" x14ac:dyDescent="0.2">
      <c r="A325" s="19"/>
      <c r="B325" s="19"/>
      <c r="C325" s="19"/>
      <c r="D325" s="19"/>
      <c r="E325" s="19"/>
      <c r="F325" s="19"/>
      <c r="G325" s="89"/>
      <c r="H325" s="89"/>
      <c r="I325" s="89"/>
      <c r="J325" s="89"/>
      <c r="K325" s="89"/>
      <c r="L325" s="89"/>
      <c r="M325" s="89"/>
      <c r="N325" s="89"/>
      <c r="O325" s="89"/>
      <c r="P325" s="89"/>
      <c r="Q325" s="89"/>
      <c r="R325" s="89"/>
      <c r="S325" s="89"/>
      <c r="T325" s="89"/>
      <c r="U325" s="89"/>
      <c r="V325" s="89"/>
    </row>
    <row r="326" spans="1:22" x14ac:dyDescent="0.2">
      <c r="A326" s="19"/>
      <c r="B326" s="19"/>
      <c r="C326" s="19"/>
      <c r="D326" s="19"/>
      <c r="E326" s="19"/>
      <c r="F326" s="19"/>
    </row>
    <row r="327" spans="1:22" x14ac:dyDescent="0.2">
      <c r="A327" s="19" t="s">
        <v>8</v>
      </c>
      <c r="B327" s="19"/>
      <c r="C327" s="19"/>
      <c r="D327" s="19"/>
      <c r="E327" s="19"/>
      <c r="F327" s="7" t="s">
        <v>2</v>
      </c>
      <c r="G327" s="73" t="s">
        <v>43</v>
      </c>
      <c r="H327" s="73"/>
      <c r="I327" s="73"/>
      <c r="J327" s="73"/>
      <c r="K327" s="73"/>
      <c r="L327" s="73"/>
      <c r="M327" s="73"/>
      <c r="N327" s="73"/>
      <c r="O327" s="73"/>
      <c r="P327" s="73"/>
      <c r="Q327" s="73"/>
      <c r="R327" s="73"/>
      <c r="S327" s="73"/>
      <c r="T327" s="73"/>
      <c r="U327" s="73"/>
      <c r="V327" s="73"/>
    </row>
    <row r="328" spans="1:22" x14ac:dyDescent="0.2">
      <c r="A328" s="19"/>
      <c r="B328" s="19"/>
      <c r="C328" s="19"/>
      <c r="D328" s="19"/>
      <c r="E328" s="19"/>
      <c r="F328" s="19"/>
    </row>
    <row r="329" spans="1:22" x14ac:dyDescent="0.2">
      <c r="A329" s="19" t="s">
        <v>9</v>
      </c>
      <c r="B329" s="19"/>
      <c r="C329" s="19"/>
      <c r="D329" s="19"/>
      <c r="E329" s="19"/>
      <c r="F329" s="7" t="s">
        <v>2</v>
      </c>
      <c r="G329" s="90" t="s">
        <v>44</v>
      </c>
      <c r="H329" s="90"/>
      <c r="I329" s="90"/>
      <c r="J329" s="90"/>
      <c r="K329" s="90"/>
      <c r="L329" s="90"/>
      <c r="M329" s="90"/>
      <c r="N329" s="90"/>
      <c r="O329" s="90"/>
      <c r="P329" s="90"/>
      <c r="Q329" s="90"/>
      <c r="R329" s="90"/>
      <c r="S329" s="90"/>
      <c r="T329" s="90"/>
      <c r="U329" s="90"/>
      <c r="V329" s="90"/>
    </row>
    <row r="330" spans="1:22" x14ac:dyDescent="0.2">
      <c r="A330" s="19"/>
      <c r="B330" s="19"/>
      <c r="C330" s="19"/>
      <c r="D330" s="19"/>
      <c r="E330" s="19"/>
      <c r="F330" s="7"/>
      <c r="G330" s="90"/>
      <c r="H330" s="90"/>
      <c r="I330" s="90"/>
      <c r="J330" s="90"/>
      <c r="K330" s="90"/>
      <c r="L330" s="90"/>
      <c r="M330" s="90"/>
      <c r="N330" s="90"/>
      <c r="O330" s="90"/>
      <c r="P330" s="90"/>
      <c r="Q330" s="90"/>
      <c r="R330" s="90"/>
      <c r="S330" s="90"/>
      <c r="T330" s="90"/>
      <c r="U330" s="90"/>
      <c r="V330" s="90"/>
    </row>
    <row r="331" spans="1:22" x14ac:dyDescent="0.2">
      <c r="A331" s="19"/>
      <c r="B331" s="19"/>
      <c r="C331" s="19"/>
      <c r="D331" s="19"/>
      <c r="E331" s="19"/>
      <c r="F331" s="7"/>
      <c r="G331" s="90"/>
      <c r="H331" s="90"/>
      <c r="I331" s="90"/>
      <c r="J331" s="90"/>
      <c r="K331" s="90"/>
      <c r="L331" s="90"/>
      <c r="M331" s="90"/>
      <c r="N331" s="90"/>
      <c r="O331" s="90"/>
      <c r="P331" s="90"/>
      <c r="Q331" s="90"/>
      <c r="R331" s="90"/>
      <c r="S331" s="90"/>
      <c r="T331" s="90"/>
      <c r="U331" s="90"/>
      <c r="V331" s="90"/>
    </row>
    <row r="332" spans="1:22" x14ac:dyDescent="0.2">
      <c r="G332" s="90"/>
      <c r="H332" s="90"/>
      <c r="I332" s="90"/>
      <c r="J332" s="90"/>
      <c r="K332" s="90"/>
      <c r="L332" s="90"/>
      <c r="M332" s="90"/>
      <c r="N332" s="90"/>
      <c r="O332" s="90"/>
      <c r="P332" s="90"/>
      <c r="Q332" s="90"/>
      <c r="R332" s="90"/>
      <c r="S332" s="90"/>
      <c r="T332" s="90"/>
      <c r="U332" s="90"/>
      <c r="V332" s="90"/>
    </row>
    <row r="333" spans="1:22" x14ac:dyDescent="0.2">
      <c r="G333" s="90"/>
      <c r="H333" s="90"/>
      <c r="I333" s="90"/>
      <c r="J333" s="90"/>
      <c r="K333" s="90"/>
      <c r="L333" s="90"/>
      <c r="M333" s="90"/>
      <c r="N333" s="90"/>
      <c r="O333" s="90"/>
      <c r="P333" s="90"/>
      <c r="Q333" s="90"/>
      <c r="R333" s="90"/>
      <c r="S333" s="90"/>
      <c r="T333" s="90"/>
      <c r="U333" s="90"/>
      <c r="V333" s="90"/>
    </row>
    <row r="334" spans="1:22" x14ac:dyDescent="0.2">
      <c r="G334" s="39"/>
      <c r="H334" s="39"/>
      <c r="I334" s="39"/>
      <c r="J334" s="39"/>
      <c r="K334" s="39"/>
      <c r="L334" s="39"/>
      <c r="M334" s="20"/>
      <c r="N334" s="20"/>
      <c r="O334" s="20"/>
      <c r="P334" s="21"/>
      <c r="Q334" s="22"/>
      <c r="R334" s="23"/>
      <c r="S334" s="23"/>
      <c r="T334" s="23"/>
      <c r="U334" s="23"/>
      <c r="V334" s="39"/>
    </row>
    <row r="335" spans="1:22" x14ac:dyDescent="0.2">
      <c r="A335" s="1" t="s">
        <v>10</v>
      </c>
      <c r="F335" s="35" t="s">
        <v>2</v>
      </c>
      <c r="G335" s="1" t="s">
        <v>11</v>
      </c>
      <c r="H335" s="91">
        <v>125000</v>
      </c>
      <c r="I335" s="91"/>
      <c r="J335" s="91"/>
      <c r="K335" s="91"/>
      <c r="L335" s="8"/>
      <c r="M335" s="8"/>
    </row>
    <row r="336" spans="1:22" x14ac:dyDescent="0.2">
      <c r="A336" s="1" t="s">
        <v>12</v>
      </c>
      <c r="F336" s="35" t="s">
        <v>2</v>
      </c>
      <c r="G336" s="24" t="s">
        <v>11</v>
      </c>
      <c r="H336" s="92">
        <v>0</v>
      </c>
      <c r="I336" s="92"/>
      <c r="J336" s="92"/>
      <c r="K336" s="92"/>
      <c r="L336" s="9"/>
      <c r="M336" s="9"/>
    </row>
    <row r="337" spans="1:22" x14ac:dyDescent="0.2">
      <c r="A337" s="1" t="s">
        <v>13</v>
      </c>
      <c r="F337" s="35" t="s">
        <v>2</v>
      </c>
      <c r="G337" s="1" t="s">
        <v>11</v>
      </c>
      <c r="H337" s="96">
        <v>0</v>
      </c>
      <c r="I337" s="96"/>
      <c r="J337" s="96"/>
      <c r="K337" s="96"/>
      <c r="L337" s="9"/>
      <c r="M337" s="9"/>
    </row>
    <row r="338" spans="1:22" x14ac:dyDescent="0.2">
      <c r="A338" s="1" t="s">
        <v>14</v>
      </c>
      <c r="F338" s="35" t="s">
        <v>2</v>
      </c>
      <c r="G338" s="24" t="s">
        <v>11</v>
      </c>
      <c r="H338" s="97">
        <v>0</v>
      </c>
      <c r="I338" s="97"/>
      <c r="J338" s="97"/>
      <c r="K338" s="97"/>
    </row>
    <row r="340" spans="1:22" x14ac:dyDescent="0.2">
      <c r="A340" s="19" t="s">
        <v>15</v>
      </c>
      <c r="B340" s="19"/>
      <c r="C340" s="19"/>
      <c r="D340" s="19"/>
      <c r="E340" s="19"/>
      <c r="F340" s="7" t="s">
        <v>2</v>
      </c>
      <c r="G340" s="19" t="s">
        <v>11</v>
      </c>
      <c r="H340" s="98">
        <f>SUM(H335)</f>
        <v>125000</v>
      </c>
      <c r="I340" s="98"/>
      <c r="J340" s="98"/>
      <c r="K340" s="98"/>
      <c r="L340" s="8"/>
      <c r="M340" s="8"/>
    </row>
    <row r="341" spans="1:22" x14ac:dyDescent="0.2">
      <c r="F341" s="35"/>
      <c r="G341" s="35"/>
      <c r="I341" s="40"/>
      <c r="J341" s="40"/>
      <c r="K341" s="40"/>
      <c r="L341" s="40"/>
      <c r="M341" s="40"/>
    </row>
    <row r="342" spans="1:22" x14ac:dyDescent="0.2">
      <c r="H342" s="76" t="s">
        <v>16</v>
      </c>
      <c r="I342" s="76"/>
      <c r="J342" s="76"/>
      <c r="K342" s="76"/>
      <c r="L342" s="76"/>
      <c r="M342" s="76"/>
      <c r="N342" s="76"/>
      <c r="O342" s="76"/>
      <c r="P342" s="76"/>
      <c r="Q342" s="25" t="s">
        <v>45</v>
      </c>
      <c r="R342" s="25"/>
      <c r="S342" s="25"/>
      <c r="T342" s="25"/>
      <c r="U342" s="25"/>
      <c r="V342" s="25"/>
    </row>
    <row r="343" spans="1:22" x14ac:dyDescent="0.2">
      <c r="A343" s="76" t="s">
        <v>18</v>
      </c>
      <c r="B343" s="76"/>
      <c r="C343" s="76"/>
      <c r="D343" s="76"/>
      <c r="E343" s="76"/>
      <c r="F343" s="76"/>
      <c r="G343" s="35"/>
      <c r="H343" s="1" t="s">
        <v>30</v>
      </c>
      <c r="Q343" s="25"/>
      <c r="R343" s="25"/>
      <c r="S343" s="25"/>
      <c r="T343" s="25"/>
      <c r="U343" s="25"/>
      <c r="V343" s="25"/>
    </row>
    <row r="344" spans="1:22" x14ac:dyDescent="0.2">
      <c r="A344" s="76" t="s">
        <v>20</v>
      </c>
      <c r="B344" s="76"/>
      <c r="C344" s="76"/>
      <c r="D344" s="76"/>
      <c r="E344" s="76"/>
      <c r="F344" s="76"/>
      <c r="G344" s="35"/>
      <c r="H344" s="25" t="s">
        <v>21</v>
      </c>
      <c r="I344" s="25"/>
      <c r="J344" s="25"/>
      <c r="K344" s="25"/>
      <c r="L344" s="25"/>
      <c r="M344" s="25"/>
      <c r="N344" s="25"/>
      <c r="O344" s="25"/>
      <c r="Q344" s="25" t="s">
        <v>22</v>
      </c>
      <c r="R344" s="25"/>
      <c r="S344" s="25"/>
      <c r="T344" s="25"/>
      <c r="U344" s="25"/>
      <c r="V344" s="25"/>
    </row>
    <row r="349" spans="1:22" x14ac:dyDescent="0.2">
      <c r="A349" s="78" t="s">
        <v>31</v>
      </c>
      <c r="B349" s="78"/>
      <c r="C349" s="78"/>
      <c r="D349" s="78"/>
      <c r="E349" s="78"/>
      <c r="F349" s="78"/>
      <c r="G349" s="36"/>
      <c r="H349" s="78" t="s">
        <v>32</v>
      </c>
      <c r="I349" s="78"/>
      <c r="J349" s="78"/>
      <c r="K349" s="78"/>
      <c r="L349" s="78"/>
      <c r="M349" s="78"/>
      <c r="N349" s="78"/>
      <c r="O349" s="78"/>
      <c r="P349" s="78"/>
      <c r="Q349" s="100" t="s">
        <v>46</v>
      </c>
      <c r="R349" s="78"/>
      <c r="S349" s="78"/>
      <c r="T349" s="78"/>
      <c r="U349" s="78"/>
      <c r="V349" s="78"/>
    </row>
    <row r="350" spans="1:22" ht="13.5" x14ac:dyDescent="0.25">
      <c r="A350" s="76" t="s">
        <v>34</v>
      </c>
      <c r="B350" s="76"/>
      <c r="C350" s="76"/>
      <c r="D350" s="76"/>
      <c r="E350" s="76"/>
      <c r="F350" s="76"/>
      <c r="G350" s="35"/>
      <c r="H350" s="76" t="s">
        <v>35</v>
      </c>
      <c r="I350" s="76"/>
      <c r="J350" s="76"/>
      <c r="K350" s="76"/>
      <c r="L350" s="76"/>
      <c r="M350" s="76"/>
      <c r="N350" s="76"/>
      <c r="O350" s="76"/>
      <c r="P350" s="76"/>
      <c r="Q350" s="76" t="s">
        <v>36</v>
      </c>
      <c r="R350" s="76"/>
      <c r="S350" s="76"/>
      <c r="T350" s="76"/>
      <c r="U350" s="76"/>
      <c r="V350" s="76"/>
    </row>
    <row r="357" spans="1:22" x14ac:dyDescent="0.2">
      <c r="A357" s="1" t="s">
        <v>0</v>
      </c>
      <c r="E357" s="1" t="s">
        <v>24</v>
      </c>
      <c r="P357" s="1" t="s">
        <v>1</v>
      </c>
      <c r="R357" s="1" t="s">
        <v>2</v>
      </c>
    </row>
    <row r="358" spans="1:22" x14ac:dyDescent="0.2">
      <c r="A358" s="1" t="s">
        <v>3</v>
      </c>
      <c r="E358" s="1" t="str">
        <f>E319</f>
        <v>:  2011</v>
      </c>
      <c r="F358" s="4"/>
      <c r="P358" s="1" t="s">
        <v>4</v>
      </c>
      <c r="R358" s="1" t="s">
        <v>2</v>
      </c>
    </row>
    <row r="361" spans="1:22" ht="18.75" x14ac:dyDescent="0.3">
      <c r="A361" s="87" t="s">
        <v>5</v>
      </c>
      <c r="B361" s="87"/>
      <c r="C361" s="87"/>
      <c r="D361" s="87"/>
      <c r="E361" s="87"/>
      <c r="F361" s="87"/>
      <c r="G361" s="87"/>
      <c r="H361" s="87"/>
      <c r="I361" s="87"/>
      <c r="J361" s="87"/>
      <c r="K361" s="87"/>
      <c r="L361" s="87"/>
      <c r="M361" s="87"/>
      <c r="N361" s="87"/>
      <c r="O361" s="87"/>
      <c r="P361" s="87"/>
      <c r="Q361" s="87"/>
      <c r="R361" s="87"/>
      <c r="S361" s="87"/>
      <c r="T361" s="87"/>
      <c r="U361" s="87"/>
      <c r="V361" s="87"/>
    </row>
    <row r="363" spans="1:22" x14ac:dyDescent="0.2">
      <c r="A363" s="19" t="s">
        <v>6</v>
      </c>
      <c r="B363" s="19"/>
      <c r="C363" s="19"/>
      <c r="D363" s="19"/>
      <c r="E363" s="19"/>
      <c r="F363" s="7" t="s">
        <v>2</v>
      </c>
      <c r="G363" s="88" t="s">
        <v>25</v>
      </c>
      <c r="H363" s="89"/>
      <c r="I363" s="89"/>
      <c r="J363" s="89"/>
      <c r="K363" s="89"/>
      <c r="L363" s="89"/>
      <c r="M363" s="89"/>
      <c r="N363" s="89"/>
      <c r="O363" s="89"/>
      <c r="P363" s="89"/>
      <c r="Q363" s="89"/>
      <c r="R363" s="89"/>
      <c r="S363" s="89"/>
      <c r="T363" s="89"/>
      <c r="U363" s="89"/>
      <c r="V363" s="89"/>
    </row>
    <row r="364" spans="1:22" x14ac:dyDescent="0.2">
      <c r="A364" s="19"/>
      <c r="B364" s="19"/>
      <c r="C364" s="19"/>
      <c r="D364" s="19"/>
      <c r="E364" s="19"/>
      <c r="F364" s="19"/>
      <c r="G364" s="89"/>
      <c r="H364" s="89"/>
      <c r="I364" s="89"/>
      <c r="J364" s="89"/>
      <c r="K364" s="89"/>
      <c r="L364" s="89"/>
      <c r="M364" s="89"/>
      <c r="N364" s="89"/>
      <c r="O364" s="89"/>
      <c r="P364" s="89"/>
      <c r="Q364" s="89"/>
      <c r="R364" s="89"/>
      <c r="S364" s="89"/>
      <c r="T364" s="89"/>
      <c r="U364" s="89"/>
      <c r="V364" s="89"/>
    </row>
    <row r="365" spans="1:22" x14ac:dyDescent="0.2">
      <c r="A365" s="19"/>
      <c r="B365" s="19"/>
      <c r="C365" s="19"/>
      <c r="D365" s="19"/>
      <c r="E365" s="19"/>
      <c r="F365" s="19"/>
    </row>
    <row r="366" spans="1:22" x14ac:dyDescent="0.2">
      <c r="A366" s="19" t="s">
        <v>8</v>
      </c>
      <c r="B366" s="19"/>
      <c r="C366" s="19"/>
      <c r="D366" s="19"/>
      <c r="E366" s="19"/>
      <c r="F366" s="7" t="s">
        <v>2</v>
      </c>
      <c r="G366" s="73" t="str">
        <f>G327</f>
        <v>===== SERATUS DUA PULUH LIMA RIBU RUPIAH =====</v>
      </c>
      <c r="H366" s="73"/>
      <c r="I366" s="73"/>
      <c r="J366" s="73"/>
      <c r="K366" s="73"/>
      <c r="L366" s="73"/>
      <c r="M366" s="73"/>
      <c r="N366" s="73"/>
      <c r="O366" s="73"/>
      <c r="P366" s="73"/>
      <c r="Q366" s="73"/>
      <c r="R366" s="73"/>
      <c r="S366" s="73"/>
      <c r="T366" s="73"/>
      <c r="U366" s="73"/>
      <c r="V366" s="73"/>
    </row>
    <row r="367" spans="1:22" x14ac:dyDescent="0.2">
      <c r="A367" s="19"/>
      <c r="B367" s="19"/>
      <c r="C367" s="19"/>
      <c r="D367" s="19"/>
      <c r="E367" s="19"/>
      <c r="F367" s="19"/>
    </row>
    <row r="368" spans="1:22" x14ac:dyDescent="0.2">
      <c r="A368" s="19" t="s">
        <v>9</v>
      </c>
      <c r="B368" s="19"/>
      <c r="C368" s="19"/>
      <c r="D368" s="19"/>
      <c r="E368" s="19"/>
      <c r="F368" s="7" t="s">
        <v>2</v>
      </c>
      <c r="G368" s="90" t="str">
        <f>G329</f>
        <v>Pembayaran biaya perjalanan dinas an. AHMAD RIPANI ke Biro Keuangan Setda Provinsi Kalimantan Selatan - Banjarmasin selama 1 (satu) hari PP pada tanggal 28 Maret  2011 dalam rangka Mengentry Data SPJ dan Meng-GU sesuai SPPD No. 090/ SPPD-DD/087.c/III/2011 tanggal 28 Maret 2011.</v>
      </c>
      <c r="H368" s="90"/>
      <c r="I368" s="90"/>
      <c r="J368" s="90"/>
      <c r="K368" s="90"/>
      <c r="L368" s="90"/>
      <c r="M368" s="90"/>
      <c r="N368" s="90"/>
      <c r="O368" s="90"/>
      <c r="P368" s="90"/>
      <c r="Q368" s="90"/>
      <c r="R368" s="90"/>
      <c r="S368" s="90"/>
      <c r="T368" s="90"/>
      <c r="U368" s="90"/>
      <c r="V368" s="90"/>
    </row>
    <row r="369" spans="1:22" x14ac:dyDescent="0.2">
      <c r="A369" s="19"/>
      <c r="B369" s="19"/>
      <c r="C369" s="19"/>
      <c r="D369" s="19"/>
      <c r="E369" s="19"/>
      <c r="F369" s="7"/>
      <c r="G369" s="90"/>
      <c r="H369" s="90"/>
      <c r="I369" s="90"/>
      <c r="J369" s="90"/>
      <c r="K369" s="90"/>
      <c r="L369" s="90"/>
      <c r="M369" s="90"/>
      <c r="N369" s="90"/>
      <c r="O369" s="90"/>
      <c r="P369" s="90"/>
      <c r="Q369" s="90"/>
      <c r="R369" s="90"/>
      <c r="S369" s="90"/>
      <c r="T369" s="90"/>
      <c r="U369" s="90"/>
      <c r="V369" s="90"/>
    </row>
    <row r="370" spans="1:22" x14ac:dyDescent="0.2">
      <c r="A370" s="19"/>
      <c r="B370" s="19"/>
      <c r="C370" s="19"/>
      <c r="D370" s="19"/>
      <c r="E370" s="19"/>
      <c r="F370" s="7"/>
      <c r="G370" s="90"/>
      <c r="H370" s="90"/>
      <c r="I370" s="90"/>
      <c r="J370" s="90"/>
      <c r="K370" s="90"/>
      <c r="L370" s="90"/>
      <c r="M370" s="90"/>
      <c r="N370" s="90"/>
      <c r="O370" s="90"/>
      <c r="P370" s="90"/>
      <c r="Q370" s="90"/>
      <c r="R370" s="90"/>
      <c r="S370" s="90"/>
      <c r="T370" s="90"/>
      <c r="U370" s="90"/>
      <c r="V370" s="90"/>
    </row>
    <row r="371" spans="1:22" x14ac:dyDescent="0.2">
      <c r="G371" s="90"/>
      <c r="H371" s="90"/>
      <c r="I371" s="90"/>
      <c r="J371" s="90"/>
      <c r="K371" s="90"/>
      <c r="L371" s="90"/>
      <c r="M371" s="90"/>
      <c r="N371" s="90"/>
      <c r="O371" s="90"/>
      <c r="P371" s="90"/>
      <c r="Q371" s="90"/>
      <c r="R371" s="90"/>
      <c r="S371" s="90"/>
      <c r="T371" s="90"/>
      <c r="U371" s="90"/>
      <c r="V371" s="90"/>
    </row>
    <row r="372" spans="1:22" x14ac:dyDescent="0.2">
      <c r="G372" s="90"/>
      <c r="H372" s="90"/>
      <c r="I372" s="90"/>
      <c r="J372" s="90"/>
      <c r="K372" s="90"/>
      <c r="L372" s="90"/>
      <c r="M372" s="90"/>
      <c r="N372" s="90"/>
      <c r="O372" s="90"/>
      <c r="P372" s="90"/>
      <c r="Q372" s="90"/>
      <c r="R372" s="90"/>
      <c r="S372" s="90"/>
      <c r="T372" s="90"/>
      <c r="U372" s="90"/>
      <c r="V372" s="90"/>
    </row>
    <row r="373" spans="1:22" x14ac:dyDescent="0.2">
      <c r="G373" s="39"/>
      <c r="H373" s="39"/>
      <c r="I373" s="39"/>
      <c r="J373" s="39"/>
      <c r="K373" s="39"/>
      <c r="L373" s="39"/>
      <c r="M373" s="20"/>
      <c r="N373" s="20"/>
      <c r="O373" s="20"/>
      <c r="P373" s="21"/>
      <c r="Q373" s="22"/>
      <c r="R373" s="23"/>
      <c r="S373" s="23"/>
      <c r="T373" s="23"/>
      <c r="U373" s="23"/>
      <c r="V373" s="39"/>
    </row>
    <row r="374" spans="1:22" x14ac:dyDescent="0.2">
      <c r="A374" s="1" t="s">
        <v>10</v>
      </c>
      <c r="F374" s="35" t="s">
        <v>2</v>
      </c>
      <c r="G374" s="1" t="s">
        <v>11</v>
      </c>
      <c r="H374" s="91">
        <f>H335</f>
        <v>125000</v>
      </c>
      <c r="I374" s="91"/>
      <c r="J374" s="91"/>
      <c r="K374" s="91"/>
      <c r="L374" s="8"/>
      <c r="M374" s="8"/>
    </row>
    <row r="375" spans="1:22" x14ac:dyDescent="0.2">
      <c r="A375" s="1" t="s">
        <v>12</v>
      </c>
      <c r="F375" s="35" t="s">
        <v>2</v>
      </c>
      <c r="G375" s="24" t="s">
        <v>11</v>
      </c>
      <c r="H375" s="92">
        <v>0</v>
      </c>
      <c r="I375" s="92"/>
      <c r="J375" s="92"/>
      <c r="K375" s="92"/>
      <c r="L375" s="9"/>
      <c r="M375" s="9"/>
    </row>
    <row r="376" spans="1:22" x14ac:dyDescent="0.2">
      <c r="A376" s="1" t="s">
        <v>13</v>
      </c>
      <c r="F376" s="35" t="s">
        <v>2</v>
      </c>
      <c r="G376" s="1" t="s">
        <v>11</v>
      </c>
      <c r="H376" s="96">
        <f>H337</f>
        <v>0</v>
      </c>
      <c r="I376" s="96"/>
      <c r="J376" s="96"/>
      <c r="K376" s="96"/>
      <c r="L376" s="9"/>
      <c r="M376" s="9"/>
    </row>
    <row r="377" spans="1:22" x14ac:dyDescent="0.2">
      <c r="A377" s="1" t="s">
        <v>14</v>
      </c>
      <c r="F377" s="35" t="s">
        <v>2</v>
      </c>
      <c r="G377" s="24" t="s">
        <v>11</v>
      </c>
      <c r="H377" s="97">
        <v>0</v>
      </c>
      <c r="I377" s="97"/>
      <c r="J377" s="97"/>
      <c r="K377" s="97"/>
    </row>
    <row r="379" spans="1:22" x14ac:dyDescent="0.2">
      <c r="A379" s="19" t="s">
        <v>15</v>
      </c>
      <c r="B379" s="19"/>
      <c r="C379" s="19"/>
      <c r="D379" s="19"/>
      <c r="E379" s="19"/>
      <c r="F379" s="7" t="s">
        <v>2</v>
      </c>
      <c r="G379" s="19" t="s">
        <v>11</v>
      </c>
      <c r="H379" s="98">
        <f>SUM(H374)</f>
        <v>125000</v>
      </c>
      <c r="I379" s="98"/>
      <c r="J379" s="98"/>
      <c r="K379" s="98"/>
      <c r="L379" s="8"/>
      <c r="M379" s="8"/>
    </row>
    <row r="380" spans="1:22" x14ac:dyDescent="0.2">
      <c r="F380" s="35"/>
      <c r="G380" s="35"/>
      <c r="I380" s="40"/>
      <c r="J380" s="40"/>
      <c r="K380" s="40"/>
      <c r="L380" s="40"/>
      <c r="M380" s="40"/>
    </row>
    <row r="381" spans="1:22" x14ac:dyDescent="0.2">
      <c r="H381" s="76" t="s">
        <v>16</v>
      </c>
      <c r="I381" s="76"/>
      <c r="J381" s="76"/>
      <c r="K381" s="76"/>
      <c r="L381" s="76"/>
      <c r="M381" s="76"/>
      <c r="N381" s="76"/>
      <c r="O381" s="76"/>
      <c r="P381" s="76"/>
      <c r="Q381" s="99" t="str">
        <f>Q342</f>
        <v>Tambang Ulang,  29 Maret  2011.</v>
      </c>
      <c r="R381" s="99"/>
      <c r="S381" s="99"/>
      <c r="T381" s="99"/>
      <c r="U381" s="99"/>
      <c r="V381" s="99"/>
    </row>
    <row r="382" spans="1:22" x14ac:dyDescent="0.2">
      <c r="A382" s="76" t="s">
        <v>18</v>
      </c>
      <c r="B382" s="76"/>
      <c r="C382" s="76"/>
      <c r="D382" s="76"/>
      <c r="E382" s="76"/>
      <c r="F382" s="76"/>
      <c r="G382" s="35"/>
      <c r="H382" s="99" t="s">
        <v>19</v>
      </c>
      <c r="I382" s="99"/>
      <c r="J382" s="99"/>
      <c r="K382" s="99"/>
      <c r="L382" s="99"/>
      <c r="M382" s="99"/>
      <c r="N382" s="99"/>
      <c r="O382" s="99"/>
      <c r="P382" s="99"/>
    </row>
    <row r="383" spans="1:22" x14ac:dyDescent="0.2">
      <c r="A383" s="76" t="s">
        <v>20</v>
      </c>
      <c r="B383" s="76"/>
      <c r="C383" s="76"/>
      <c r="D383" s="76"/>
      <c r="E383" s="76"/>
      <c r="F383" s="76"/>
      <c r="G383" s="35"/>
      <c r="H383" s="76" t="s">
        <v>21</v>
      </c>
      <c r="I383" s="76"/>
      <c r="J383" s="76"/>
      <c r="K383" s="76"/>
      <c r="L383" s="76"/>
      <c r="M383" s="76"/>
      <c r="N383" s="76"/>
      <c r="O383" s="76"/>
      <c r="P383" s="76"/>
      <c r="Q383" s="76" t="s">
        <v>22</v>
      </c>
      <c r="R383" s="76"/>
      <c r="S383" s="76"/>
      <c r="T383" s="76"/>
      <c r="U383" s="76"/>
      <c r="V383" s="76"/>
    </row>
    <row r="388" spans="1:22" x14ac:dyDescent="0.2">
      <c r="A388" s="78" t="str">
        <f>A349</f>
        <v>Ir. HUSIN NAFARIN, MS</v>
      </c>
      <c r="B388" s="78"/>
      <c r="C388" s="78"/>
      <c r="D388" s="78"/>
      <c r="E388" s="78"/>
      <c r="F388" s="78"/>
      <c r="G388" s="36"/>
      <c r="H388" s="78" t="str">
        <f>H349</f>
        <v>JAPATAR SIMATUPANG, A.Md</v>
      </c>
      <c r="I388" s="78"/>
      <c r="J388" s="78"/>
      <c r="K388" s="78"/>
      <c r="L388" s="78"/>
      <c r="M388" s="78"/>
      <c r="N388" s="78"/>
      <c r="O388" s="78"/>
      <c r="P388" s="78"/>
      <c r="Q388" s="100" t="s">
        <v>46</v>
      </c>
      <c r="R388" s="100"/>
      <c r="S388" s="100"/>
      <c r="T388" s="100"/>
      <c r="U388" s="100"/>
      <c r="V388" s="100"/>
    </row>
    <row r="389" spans="1:22" ht="13.5" x14ac:dyDescent="0.25">
      <c r="A389" s="76" t="s">
        <v>34</v>
      </c>
      <c r="B389" s="76"/>
      <c r="C389" s="76"/>
      <c r="D389" s="76"/>
      <c r="E389" s="76"/>
      <c r="F389" s="76"/>
      <c r="G389" s="35"/>
      <c r="H389" s="76" t="s">
        <v>35</v>
      </c>
      <c r="I389" s="76"/>
      <c r="J389" s="76"/>
      <c r="K389" s="76"/>
      <c r="L389" s="76"/>
      <c r="M389" s="76"/>
      <c r="N389" s="76"/>
      <c r="O389" s="76"/>
      <c r="P389" s="76"/>
      <c r="Q389" s="76" t="s">
        <v>36</v>
      </c>
      <c r="R389" s="76"/>
      <c r="S389" s="76"/>
      <c r="T389" s="76"/>
      <c r="U389" s="76"/>
      <c r="V389" s="76"/>
    </row>
    <row r="398" spans="1:22" x14ac:dyDescent="0.2">
      <c r="A398" s="1" t="s">
        <v>0</v>
      </c>
      <c r="E398" s="1" t="s">
        <v>24</v>
      </c>
      <c r="P398" s="1" t="s">
        <v>1</v>
      </c>
      <c r="R398" s="1" t="s">
        <v>2</v>
      </c>
    </row>
    <row r="399" spans="1:22" x14ac:dyDescent="0.2">
      <c r="A399" s="1" t="s">
        <v>3</v>
      </c>
      <c r="E399" s="1" t="s">
        <v>37</v>
      </c>
      <c r="F399" s="4"/>
      <c r="P399" s="1" t="s">
        <v>4</v>
      </c>
      <c r="R399" s="1" t="s">
        <v>2</v>
      </c>
    </row>
    <row r="402" spans="1:22" ht="18.75" x14ac:dyDescent="0.3">
      <c r="A402" s="87" t="s">
        <v>5</v>
      </c>
      <c r="B402" s="87"/>
      <c r="C402" s="87"/>
      <c r="D402" s="87"/>
      <c r="E402" s="87"/>
      <c r="F402" s="87"/>
      <c r="G402" s="87"/>
      <c r="H402" s="87"/>
      <c r="I402" s="87"/>
      <c r="J402" s="87"/>
      <c r="K402" s="87"/>
      <c r="L402" s="87"/>
      <c r="M402" s="87"/>
      <c r="N402" s="87"/>
      <c r="O402" s="87"/>
      <c r="P402" s="87"/>
      <c r="Q402" s="87"/>
      <c r="R402" s="87"/>
      <c r="S402" s="87"/>
      <c r="T402" s="87"/>
      <c r="U402" s="87"/>
      <c r="V402" s="87"/>
    </row>
    <row r="404" spans="1:22" x14ac:dyDescent="0.2">
      <c r="A404" s="19" t="s">
        <v>6</v>
      </c>
      <c r="B404" s="19"/>
      <c r="C404" s="19"/>
      <c r="D404" s="19"/>
      <c r="E404" s="19"/>
      <c r="F404" s="7" t="s">
        <v>2</v>
      </c>
      <c r="G404" s="88" t="s">
        <v>25</v>
      </c>
      <c r="H404" s="89"/>
      <c r="I404" s="89"/>
      <c r="J404" s="89"/>
      <c r="K404" s="89"/>
      <c r="L404" s="89"/>
      <c r="M404" s="89"/>
      <c r="N404" s="89"/>
      <c r="O404" s="89"/>
      <c r="P404" s="89"/>
      <c r="Q404" s="89"/>
      <c r="R404" s="89"/>
      <c r="S404" s="89"/>
      <c r="T404" s="89"/>
      <c r="U404" s="89"/>
      <c r="V404" s="89"/>
    </row>
    <row r="405" spans="1:22" x14ac:dyDescent="0.2">
      <c r="A405" s="19"/>
      <c r="B405" s="19"/>
      <c r="C405" s="19"/>
      <c r="D405" s="19"/>
      <c r="E405" s="19"/>
      <c r="F405" s="19"/>
      <c r="G405" s="89"/>
      <c r="H405" s="89"/>
      <c r="I405" s="89"/>
      <c r="J405" s="89"/>
      <c r="K405" s="89"/>
      <c r="L405" s="89"/>
      <c r="M405" s="89"/>
      <c r="N405" s="89"/>
      <c r="O405" s="89"/>
      <c r="P405" s="89"/>
      <c r="Q405" s="89"/>
      <c r="R405" s="89"/>
      <c r="S405" s="89"/>
      <c r="T405" s="89"/>
      <c r="U405" s="89"/>
      <c r="V405" s="89"/>
    </row>
    <row r="406" spans="1:22" x14ac:dyDescent="0.2">
      <c r="A406" s="19"/>
      <c r="B406" s="19"/>
      <c r="C406" s="19"/>
      <c r="D406" s="19"/>
      <c r="E406" s="19"/>
      <c r="F406" s="19"/>
    </row>
    <row r="407" spans="1:22" x14ac:dyDescent="0.2">
      <c r="A407" s="19" t="s">
        <v>8</v>
      </c>
      <c r="B407" s="19"/>
      <c r="C407" s="19"/>
      <c r="D407" s="19"/>
      <c r="E407" s="19"/>
      <c r="F407" s="7" t="s">
        <v>2</v>
      </c>
      <c r="G407" s="73" t="s">
        <v>43</v>
      </c>
      <c r="H407" s="73"/>
      <c r="I407" s="73"/>
      <c r="J407" s="73"/>
      <c r="K407" s="73"/>
      <c r="L407" s="73"/>
      <c r="M407" s="73"/>
      <c r="N407" s="73"/>
      <c r="O407" s="73"/>
      <c r="P407" s="73"/>
      <c r="Q407" s="73"/>
      <c r="R407" s="73"/>
      <c r="S407" s="73"/>
      <c r="T407" s="73"/>
      <c r="U407" s="73"/>
      <c r="V407" s="73"/>
    </row>
    <row r="408" spans="1:22" x14ac:dyDescent="0.2">
      <c r="A408" s="19"/>
      <c r="B408" s="19"/>
      <c r="C408" s="19"/>
      <c r="D408" s="19"/>
      <c r="E408" s="19"/>
      <c r="F408" s="19"/>
    </row>
    <row r="409" spans="1:22" x14ac:dyDescent="0.2">
      <c r="A409" s="19" t="s">
        <v>9</v>
      </c>
      <c r="B409" s="19"/>
      <c r="C409" s="19"/>
      <c r="D409" s="19"/>
      <c r="E409" s="19"/>
      <c r="F409" s="7" t="s">
        <v>2</v>
      </c>
      <c r="G409" s="90" t="s">
        <v>47</v>
      </c>
      <c r="H409" s="90"/>
      <c r="I409" s="90"/>
      <c r="J409" s="90"/>
      <c r="K409" s="90"/>
      <c r="L409" s="90"/>
      <c r="M409" s="90"/>
      <c r="N409" s="90"/>
      <c r="O409" s="90"/>
      <c r="P409" s="90"/>
      <c r="Q409" s="90"/>
      <c r="R409" s="90"/>
      <c r="S409" s="90"/>
      <c r="T409" s="90"/>
      <c r="U409" s="90"/>
      <c r="V409" s="90"/>
    </row>
    <row r="410" spans="1:22" x14ac:dyDescent="0.2">
      <c r="A410" s="19"/>
      <c r="B410" s="19"/>
      <c r="C410" s="19"/>
      <c r="D410" s="19"/>
      <c r="E410" s="19"/>
      <c r="F410" s="7"/>
      <c r="G410" s="90"/>
      <c r="H410" s="90"/>
      <c r="I410" s="90"/>
      <c r="J410" s="90"/>
      <c r="K410" s="90"/>
      <c r="L410" s="90"/>
      <c r="M410" s="90"/>
      <c r="N410" s="90"/>
      <c r="O410" s="90"/>
      <c r="P410" s="90"/>
      <c r="Q410" s="90"/>
      <c r="R410" s="90"/>
      <c r="S410" s="90"/>
      <c r="T410" s="90"/>
      <c r="U410" s="90"/>
      <c r="V410" s="90"/>
    </row>
    <row r="411" spans="1:22" x14ac:dyDescent="0.2">
      <c r="A411" s="19"/>
      <c r="B411" s="19"/>
      <c r="C411" s="19"/>
      <c r="D411" s="19"/>
      <c r="E411" s="19"/>
      <c r="F411" s="7"/>
      <c r="G411" s="90"/>
      <c r="H411" s="90"/>
      <c r="I411" s="90"/>
      <c r="J411" s="90"/>
      <c r="K411" s="90"/>
      <c r="L411" s="90"/>
      <c r="M411" s="90"/>
      <c r="N411" s="90"/>
      <c r="O411" s="90"/>
      <c r="P411" s="90"/>
      <c r="Q411" s="90"/>
      <c r="R411" s="90"/>
      <c r="S411" s="90"/>
      <c r="T411" s="90"/>
      <c r="U411" s="90"/>
      <c r="V411" s="90"/>
    </row>
    <row r="412" spans="1:22" x14ac:dyDescent="0.2">
      <c r="G412" s="90"/>
      <c r="H412" s="90"/>
      <c r="I412" s="90"/>
      <c r="J412" s="90"/>
      <c r="K412" s="90"/>
      <c r="L412" s="90"/>
      <c r="M412" s="90"/>
      <c r="N412" s="90"/>
      <c r="O412" s="90"/>
      <c r="P412" s="90"/>
      <c r="Q412" s="90"/>
      <c r="R412" s="90"/>
      <c r="S412" s="90"/>
      <c r="T412" s="90"/>
      <c r="U412" s="90"/>
      <c r="V412" s="90"/>
    </row>
    <row r="413" spans="1:22" x14ac:dyDescent="0.2">
      <c r="G413" s="90"/>
      <c r="H413" s="90"/>
      <c r="I413" s="90"/>
      <c r="J413" s="90"/>
      <c r="K413" s="90"/>
      <c r="L413" s="90"/>
      <c r="M413" s="90"/>
      <c r="N413" s="90"/>
      <c r="O413" s="90"/>
      <c r="P413" s="90"/>
      <c r="Q413" s="90"/>
      <c r="R413" s="90"/>
      <c r="S413" s="90"/>
      <c r="T413" s="90"/>
      <c r="U413" s="90"/>
      <c r="V413" s="90"/>
    </row>
    <row r="414" spans="1:22" x14ac:dyDescent="0.2">
      <c r="G414" s="39"/>
      <c r="H414" s="39"/>
      <c r="I414" s="39"/>
      <c r="J414" s="39"/>
      <c r="K414" s="39"/>
      <c r="L414" s="39"/>
      <c r="M414" s="20"/>
      <c r="N414" s="20"/>
      <c r="O414" s="20"/>
      <c r="P414" s="21"/>
      <c r="Q414" s="22"/>
      <c r="R414" s="23"/>
      <c r="S414" s="23"/>
      <c r="T414" s="23"/>
      <c r="U414" s="23"/>
      <c r="V414" s="39"/>
    </row>
    <row r="415" spans="1:22" x14ac:dyDescent="0.2">
      <c r="A415" s="1" t="s">
        <v>10</v>
      </c>
      <c r="F415" s="35" t="s">
        <v>2</v>
      </c>
      <c r="G415" s="1" t="s">
        <v>11</v>
      </c>
      <c r="H415" s="91">
        <v>125000</v>
      </c>
      <c r="I415" s="91"/>
      <c r="J415" s="91"/>
      <c r="K415" s="91"/>
      <c r="L415" s="8"/>
      <c r="M415" s="8"/>
    </row>
    <row r="416" spans="1:22" x14ac:dyDescent="0.2">
      <c r="A416" s="1" t="s">
        <v>12</v>
      </c>
      <c r="F416" s="35" t="s">
        <v>2</v>
      </c>
      <c r="G416" s="24" t="s">
        <v>11</v>
      </c>
      <c r="H416" s="92">
        <v>0</v>
      </c>
      <c r="I416" s="92"/>
      <c r="J416" s="92"/>
      <c r="K416" s="92"/>
      <c r="L416" s="9"/>
      <c r="M416" s="9"/>
    </row>
    <row r="417" spans="1:22" x14ac:dyDescent="0.2">
      <c r="A417" s="1" t="s">
        <v>13</v>
      </c>
      <c r="F417" s="35" t="s">
        <v>2</v>
      </c>
      <c r="G417" s="1" t="s">
        <v>11</v>
      </c>
      <c r="H417" s="96">
        <v>0</v>
      </c>
      <c r="I417" s="96"/>
      <c r="J417" s="96"/>
      <c r="K417" s="96"/>
      <c r="L417" s="9"/>
      <c r="M417" s="9"/>
    </row>
    <row r="418" spans="1:22" x14ac:dyDescent="0.2">
      <c r="A418" s="1" t="s">
        <v>14</v>
      </c>
      <c r="F418" s="35" t="s">
        <v>2</v>
      </c>
      <c r="G418" s="24" t="s">
        <v>11</v>
      </c>
      <c r="H418" s="97">
        <v>0</v>
      </c>
      <c r="I418" s="97"/>
      <c r="J418" s="97"/>
      <c r="K418" s="97"/>
    </row>
    <row r="420" spans="1:22" x14ac:dyDescent="0.2">
      <c r="A420" s="19" t="s">
        <v>15</v>
      </c>
      <c r="B420" s="19"/>
      <c r="C420" s="19"/>
      <c r="D420" s="19"/>
      <c r="E420" s="19"/>
      <c r="F420" s="7" t="s">
        <v>2</v>
      </c>
      <c r="G420" s="19" t="s">
        <v>11</v>
      </c>
      <c r="H420" s="98">
        <f>SUM(H415)</f>
        <v>125000</v>
      </c>
      <c r="I420" s="98"/>
      <c r="J420" s="98"/>
      <c r="K420" s="98"/>
      <c r="L420" s="8"/>
      <c r="M420" s="8"/>
    </row>
    <row r="421" spans="1:22" x14ac:dyDescent="0.2">
      <c r="F421" s="35"/>
      <c r="G421" s="35"/>
      <c r="I421" s="40"/>
      <c r="J421" s="40"/>
      <c r="K421" s="40"/>
      <c r="L421" s="40"/>
      <c r="M421" s="40"/>
    </row>
    <row r="422" spans="1:22" x14ac:dyDescent="0.2">
      <c r="H422" s="76" t="s">
        <v>16</v>
      </c>
      <c r="I422" s="76"/>
      <c r="J422" s="76"/>
      <c r="K422" s="76"/>
      <c r="L422" s="76"/>
      <c r="M422" s="76"/>
      <c r="N422" s="76"/>
      <c r="O422" s="76"/>
      <c r="P422" s="76"/>
      <c r="Q422" s="25" t="s">
        <v>48</v>
      </c>
      <c r="R422" s="25"/>
      <c r="S422" s="25"/>
      <c r="T422" s="25"/>
      <c r="U422" s="25"/>
      <c r="V422" s="25"/>
    </row>
    <row r="423" spans="1:22" x14ac:dyDescent="0.2">
      <c r="A423" s="76" t="s">
        <v>18</v>
      </c>
      <c r="B423" s="76"/>
      <c r="C423" s="76"/>
      <c r="D423" s="76"/>
      <c r="E423" s="76"/>
      <c r="F423" s="76"/>
      <c r="G423" s="35"/>
      <c r="H423" s="1" t="s">
        <v>30</v>
      </c>
      <c r="Q423" s="25"/>
      <c r="R423" s="25"/>
      <c r="S423" s="25"/>
      <c r="T423" s="25"/>
      <c r="U423" s="25"/>
      <c r="V423" s="25"/>
    </row>
    <row r="424" spans="1:22" x14ac:dyDescent="0.2">
      <c r="A424" s="76" t="s">
        <v>20</v>
      </c>
      <c r="B424" s="76"/>
      <c r="C424" s="76"/>
      <c r="D424" s="76"/>
      <c r="E424" s="76"/>
      <c r="F424" s="76"/>
      <c r="G424" s="35"/>
      <c r="H424" s="25" t="s">
        <v>21</v>
      </c>
      <c r="I424" s="25"/>
      <c r="J424" s="25"/>
      <c r="K424" s="25"/>
      <c r="L424" s="25"/>
      <c r="M424" s="25"/>
      <c r="N424" s="25"/>
      <c r="O424" s="25"/>
      <c r="Q424" s="25" t="s">
        <v>22</v>
      </c>
      <c r="R424" s="25"/>
      <c r="S424" s="25"/>
      <c r="T424" s="25"/>
      <c r="U424" s="25"/>
      <c r="V424" s="25"/>
    </row>
    <row r="429" spans="1:22" x14ac:dyDescent="0.2">
      <c r="A429" s="78" t="s">
        <v>31</v>
      </c>
      <c r="B429" s="78"/>
      <c r="C429" s="78"/>
      <c r="D429" s="78"/>
      <c r="E429" s="78"/>
      <c r="F429" s="78"/>
      <c r="G429" s="36"/>
      <c r="H429" s="26" t="s">
        <v>32</v>
      </c>
      <c r="I429" s="26"/>
      <c r="J429" s="26"/>
      <c r="K429" s="26"/>
      <c r="L429" s="26"/>
      <c r="M429" s="26"/>
      <c r="N429" s="26"/>
      <c r="O429" s="26"/>
      <c r="P429" s="27"/>
      <c r="Q429" s="100" t="s">
        <v>46</v>
      </c>
      <c r="R429" s="78"/>
      <c r="S429" s="78"/>
      <c r="T429" s="78"/>
      <c r="U429" s="78"/>
      <c r="V429" s="78"/>
    </row>
    <row r="430" spans="1:22" ht="13.5" x14ac:dyDescent="0.25">
      <c r="A430" s="76" t="s">
        <v>34</v>
      </c>
      <c r="B430" s="76"/>
      <c r="C430" s="76"/>
      <c r="D430" s="76"/>
      <c r="E430" s="76"/>
      <c r="F430" s="76"/>
      <c r="G430" s="35"/>
      <c r="H430" s="25" t="s">
        <v>35</v>
      </c>
      <c r="I430" s="25"/>
      <c r="J430" s="25"/>
      <c r="K430" s="25"/>
      <c r="L430" s="25"/>
      <c r="M430" s="25"/>
      <c r="N430" s="25"/>
      <c r="O430" s="25"/>
      <c r="Q430" s="76" t="s">
        <v>36</v>
      </c>
      <c r="R430" s="76"/>
      <c r="S430" s="76"/>
      <c r="T430" s="76"/>
      <c r="U430" s="76"/>
      <c r="V430" s="76"/>
    </row>
    <row r="437" spans="1:22" x14ac:dyDescent="0.2">
      <c r="A437" s="1" t="s">
        <v>0</v>
      </c>
      <c r="E437" s="1" t="s">
        <v>24</v>
      </c>
      <c r="P437" s="1" t="s">
        <v>1</v>
      </c>
      <c r="R437" s="1" t="s">
        <v>2</v>
      </c>
    </row>
    <row r="438" spans="1:22" x14ac:dyDescent="0.2">
      <c r="A438" s="1" t="s">
        <v>3</v>
      </c>
      <c r="E438" s="1" t="str">
        <f>E399</f>
        <v>:  2011</v>
      </c>
      <c r="F438" s="4"/>
      <c r="P438" s="1" t="s">
        <v>4</v>
      </c>
      <c r="R438" s="1" t="s">
        <v>2</v>
      </c>
    </row>
    <row r="441" spans="1:22" ht="18.75" x14ac:dyDescent="0.3">
      <c r="A441" s="87" t="s">
        <v>5</v>
      </c>
      <c r="B441" s="87"/>
      <c r="C441" s="87"/>
      <c r="D441" s="87"/>
      <c r="E441" s="87"/>
      <c r="F441" s="87"/>
      <c r="G441" s="87"/>
      <c r="H441" s="87"/>
      <c r="I441" s="87"/>
      <c r="J441" s="87"/>
      <c r="K441" s="87"/>
      <c r="L441" s="87"/>
      <c r="M441" s="87"/>
      <c r="N441" s="87"/>
      <c r="O441" s="87"/>
      <c r="P441" s="87"/>
      <c r="Q441" s="87"/>
      <c r="R441" s="87"/>
      <c r="S441" s="87"/>
      <c r="T441" s="87"/>
      <c r="U441" s="87"/>
      <c r="V441" s="87"/>
    </row>
    <row r="443" spans="1:22" x14ac:dyDescent="0.2">
      <c r="A443" s="19" t="s">
        <v>6</v>
      </c>
      <c r="B443" s="19"/>
      <c r="C443" s="19"/>
      <c r="D443" s="19"/>
      <c r="E443" s="19"/>
      <c r="F443" s="7" t="s">
        <v>2</v>
      </c>
      <c r="G443" s="88" t="s">
        <v>25</v>
      </c>
      <c r="H443" s="89"/>
      <c r="I443" s="89"/>
      <c r="J443" s="89"/>
      <c r="K443" s="89"/>
      <c r="L443" s="89"/>
      <c r="M443" s="89"/>
      <c r="N443" s="89"/>
      <c r="O443" s="89"/>
      <c r="P443" s="89"/>
      <c r="Q443" s="89"/>
      <c r="R443" s="89"/>
      <c r="S443" s="89"/>
      <c r="T443" s="89"/>
      <c r="U443" s="89"/>
      <c r="V443" s="89"/>
    </row>
    <row r="444" spans="1:22" x14ac:dyDescent="0.2">
      <c r="A444" s="19"/>
      <c r="B444" s="19"/>
      <c r="C444" s="19"/>
      <c r="D444" s="19"/>
      <c r="E444" s="19"/>
      <c r="F444" s="19"/>
      <c r="G444" s="89"/>
      <c r="H444" s="89"/>
      <c r="I444" s="89"/>
      <c r="J444" s="89"/>
      <c r="K444" s="89"/>
      <c r="L444" s="89"/>
      <c r="M444" s="89"/>
      <c r="N444" s="89"/>
      <c r="O444" s="89"/>
      <c r="P444" s="89"/>
      <c r="Q444" s="89"/>
      <c r="R444" s="89"/>
      <c r="S444" s="89"/>
      <c r="T444" s="89"/>
      <c r="U444" s="89"/>
      <c r="V444" s="89"/>
    </row>
    <row r="445" spans="1:22" x14ac:dyDescent="0.2">
      <c r="A445" s="19"/>
      <c r="B445" s="19"/>
      <c r="C445" s="19"/>
      <c r="D445" s="19"/>
      <c r="E445" s="19"/>
      <c r="F445" s="19"/>
    </row>
    <row r="446" spans="1:22" x14ac:dyDescent="0.2">
      <c r="A446" s="19" t="s">
        <v>8</v>
      </c>
      <c r="B446" s="19"/>
      <c r="C446" s="19"/>
      <c r="D446" s="19"/>
      <c r="E446" s="19"/>
      <c r="F446" s="7" t="s">
        <v>2</v>
      </c>
      <c r="G446" s="73" t="str">
        <f>G407</f>
        <v>===== SERATUS DUA PULUH LIMA RIBU RUPIAH =====</v>
      </c>
      <c r="H446" s="73"/>
      <c r="I446" s="73"/>
      <c r="J446" s="73"/>
      <c r="K446" s="73"/>
      <c r="L446" s="73"/>
      <c r="M446" s="73"/>
      <c r="N446" s="73"/>
      <c r="O446" s="73"/>
      <c r="P446" s="73"/>
      <c r="Q446" s="73"/>
      <c r="R446" s="73"/>
      <c r="S446" s="73"/>
      <c r="T446" s="73"/>
      <c r="U446" s="73"/>
      <c r="V446" s="73"/>
    </row>
    <row r="447" spans="1:22" x14ac:dyDescent="0.2">
      <c r="A447" s="19"/>
      <c r="B447" s="19"/>
      <c r="C447" s="19"/>
      <c r="D447" s="19"/>
      <c r="E447" s="19"/>
      <c r="F447" s="19"/>
    </row>
    <row r="448" spans="1:22" x14ac:dyDescent="0.2">
      <c r="A448" s="19" t="s">
        <v>9</v>
      </c>
      <c r="B448" s="19"/>
      <c r="C448" s="19"/>
      <c r="D448" s="19"/>
      <c r="E448" s="19"/>
      <c r="F448" s="7" t="s">
        <v>2</v>
      </c>
      <c r="G448" s="90" t="str">
        <f>G409</f>
        <v>Pembayaran biaya perjalanan dinas an. AHMAD RIPANI ke Bappeda Provinsi Kalimantan Selatan - Banjarmasin selama 1 (satu) hari PP pada tanggal 13 April  2011 dalam rangka Menghadiri Pra Rapat Konsolidasi Kegiatan Pembangunan Sumber Dana APBD Triwulan I, Tahun 2011 sesuai SPPD No. 090/ SPPD-DD/099.c/IV/2011 tanggal 13  April  2011.</v>
      </c>
      <c r="H448" s="90"/>
      <c r="I448" s="90"/>
      <c r="J448" s="90"/>
      <c r="K448" s="90"/>
      <c r="L448" s="90"/>
      <c r="M448" s="90"/>
      <c r="N448" s="90"/>
      <c r="O448" s="90"/>
      <c r="P448" s="90"/>
      <c r="Q448" s="90"/>
      <c r="R448" s="90"/>
      <c r="S448" s="90"/>
      <c r="T448" s="90"/>
      <c r="U448" s="90"/>
      <c r="V448" s="90"/>
    </row>
    <row r="449" spans="1:22" x14ac:dyDescent="0.2">
      <c r="A449" s="19"/>
      <c r="B449" s="19"/>
      <c r="C449" s="19"/>
      <c r="D449" s="19"/>
      <c r="E449" s="19"/>
      <c r="F449" s="7"/>
      <c r="G449" s="90"/>
      <c r="H449" s="90"/>
      <c r="I449" s="90"/>
      <c r="J449" s="90"/>
      <c r="K449" s="90"/>
      <c r="L449" s="90"/>
      <c r="M449" s="90"/>
      <c r="N449" s="90"/>
      <c r="O449" s="90"/>
      <c r="P449" s="90"/>
      <c r="Q449" s="90"/>
      <c r="R449" s="90"/>
      <c r="S449" s="90"/>
      <c r="T449" s="90"/>
      <c r="U449" s="90"/>
      <c r="V449" s="90"/>
    </row>
    <row r="450" spans="1:22" x14ac:dyDescent="0.2">
      <c r="A450" s="19"/>
      <c r="B450" s="19"/>
      <c r="C450" s="19"/>
      <c r="D450" s="19"/>
      <c r="E450" s="19"/>
      <c r="F450" s="7"/>
      <c r="G450" s="90"/>
      <c r="H450" s="90"/>
      <c r="I450" s="90"/>
      <c r="J450" s="90"/>
      <c r="K450" s="90"/>
      <c r="L450" s="90"/>
      <c r="M450" s="90"/>
      <c r="N450" s="90"/>
      <c r="O450" s="90"/>
      <c r="P450" s="90"/>
      <c r="Q450" s="90"/>
      <c r="R450" s="90"/>
      <c r="S450" s="90"/>
      <c r="T450" s="90"/>
      <c r="U450" s="90"/>
      <c r="V450" s="90"/>
    </row>
    <row r="451" spans="1:22" x14ac:dyDescent="0.2">
      <c r="G451" s="90"/>
      <c r="H451" s="90"/>
      <c r="I451" s="90"/>
      <c r="J451" s="90"/>
      <c r="K451" s="90"/>
      <c r="L451" s="90"/>
      <c r="M451" s="90"/>
      <c r="N451" s="90"/>
      <c r="O451" s="90"/>
      <c r="P451" s="90"/>
      <c r="Q451" s="90"/>
      <c r="R451" s="90"/>
      <c r="S451" s="90"/>
      <c r="T451" s="90"/>
      <c r="U451" s="90"/>
      <c r="V451" s="90"/>
    </row>
    <row r="452" spans="1:22" x14ac:dyDescent="0.2">
      <c r="G452" s="90"/>
      <c r="H452" s="90"/>
      <c r="I452" s="90"/>
      <c r="J452" s="90"/>
      <c r="K452" s="90"/>
      <c r="L452" s="90"/>
      <c r="M452" s="90"/>
      <c r="N452" s="90"/>
      <c r="O452" s="90"/>
      <c r="P452" s="90"/>
      <c r="Q452" s="90"/>
      <c r="R452" s="90"/>
      <c r="S452" s="90"/>
      <c r="T452" s="90"/>
      <c r="U452" s="90"/>
      <c r="V452" s="90"/>
    </row>
    <row r="453" spans="1:22" x14ac:dyDescent="0.2">
      <c r="G453" s="39"/>
      <c r="H453" s="39"/>
      <c r="I453" s="39"/>
      <c r="J453" s="39"/>
      <c r="K453" s="39"/>
      <c r="L453" s="39"/>
      <c r="M453" s="20"/>
      <c r="N453" s="20"/>
      <c r="O453" s="20"/>
      <c r="P453" s="21"/>
      <c r="Q453" s="22"/>
      <c r="R453" s="23"/>
      <c r="S453" s="23"/>
      <c r="T453" s="23"/>
      <c r="U453" s="23"/>
      <c r="V453" s="39"/>
    </row>
    <row r="454" spans="1:22" x14ac:dyDescent="0.2">
      <c r="A454" s="1" t="s">
        <v>10</v>
      </c>
      <c r="F454" s="35" t="s">
        <v>2</v>
      </c>
      <c r="G454" s="1" t="s">
        <v>11</v>
      </c>
      <c r="H454" s="91">
        <f>H415</f>
        <v>125000</v>
      </c>
      <c r="I454" s="91"/>
      <c r="J454" s="91"/>
      <c r="K454" s="91"/>
      <c r="L454" s="8"/>
      <c r="M454" s="8"/>
    </row>
    <row r="455" spans="1:22" x14ac:dyDescent="0.2">
      <c r="A455" s="1" t="s">
        <v>12</v>
      </c>
      <c r="F455" s="35" t="s">
        <v>2</v>
      </c>
      <c r="G455" s="1" t="s">
        <v>11</v>
      </c>
      <c r="H455" s="101">
        <v>0</v>
      </c>
      <c r="I455" s="101"/>
      <c r="J455" s="101"/>
      <c r="K455" s="101"/>
      <c r="L455" s="9"/>
      <c r="M455" s="9"/>
    </row>
    <row r="456" spans="1:22" x14ac:dyDescent="0.2">
      <c r="A456" s="1" t="s">
        <v>13</v>
      </c>
      <c r="F456" s="35" t="s">
        <v>2</v>
      </c>
      <c r="G456" s="1" t="s">
        <v>11</v>
      </c>
      <c r="H456" s="101">
        <f>H417</f>
        <v>0</v>
      </c>
      <c r="I456" s="101"/>
      <c r="J456" s="101"/>
      <c r="K456" s="101"/>
      <c r="L456" s="9"/>
      <c r="M456" s="9"/>
    </row>
    <row r="457" spans="1:22" x14ac:dyDescent="0.2">
      <c r="A457" s="1" t="s">
        <v>14</v>
      </c>
      <c r="F457" s="35" t="s">
        <v>2</v>
      </c>
      <c r="G457" s="1" t="s">
        <v>11</v>
      </c>
      <c r="H457" s="101">
        <v>0</v>
      </c>
      <c r="I457" s="101"/>
      <c r="J457" s="101"/>
      <c r="K457" s="101"/>
    </row>
    <row r="459" spans="1:22" x14ac:dyDescent="0.2">
      <c r="A459" s="19" t="s">
        <v>15</v>
      </c>
      <c r="B459" s="19"/>
      <c r="C459" s="19"/>
      <c r="D459" s="19"/>
      <c r="E459" s="19"/>
      <c r="F459" s="7" t="s">
        <v>2</v>
      </c>
      <c r="G459" s="19" t="s">
        <v>11</v>
      </c>
      <c r="H459" s="98">
        <f>SUM(H454)</f>
        <v>125000</v>
      </c>
      <c r="I459" s="98"/>
      <c r="J459" s="98"/>
      <c r="K459" s="98"/>
      <c r="L459" s="8"/>
      <c r="M459" s="8"/>
    </row>
    <row r="460" spans="1:22" x14ac:dyDescent="0.2">
      <c r="F460" s="35"/>
      <c r="G460" s="35"/>
      <c r="I460" s="40"/>
      <c r="J460" s="40"/>
      <c r="K460" s="40"/>
      <c r="L460" s="40"/>
      <c r="M460" s="40"/>
    </row>
    <row r="461" spans="1:22" x14ac:dyDescent="0.2">
      <c r="H461" s="76" t="s">
        <v>16</v>
      </c>
      <c r="I461" s="76"/>
      <c r="J461" s="76"/>
      <c r="K461" s="76"/>
      <c r="L461" s="76"/>
      <c r="M461" s="76"/>
      <c r="N461" s="76"/>
      <c r="O461" s="76"/>
      <c r="P461" s="76"/>
      <c r="Q461" s="99" t="str">
        <f>Q422</f>
        <v>Tambang Ulang,  14  April  2011.</v>
      </c>
      <c r="R461" s="99"/>
      <c r="S461" s="99"/>
      <c r="T461" s="99"/>
      <c r="U461" s="99"/>
      <c r="V461" s="99"/>
    </row>
    <row r="462" spans="1:22" x14ac:dyDescent="0.2">
      <c r="A462" s="76" t="s">
        <v>18</v>
      </c>
      <c r="B462" s="76"/>
      <c r="C462" s="76"/>
      <c r="D462" s="76"/>
      <c r="E462" s="76"/>
      <c r="F462" s="76"/>
      <c r="G462" s="35"/>
      <c r="H462" s="99" t="s">
        <v>19</v>
      </c>
      <c r="I462" s="99"/>
      <c r="J462" s="99"/>
      <c r="K462" s="99"/>
      <c r="L462" s="99"/>
      <c r="M462" s="99"/>
      <c r="N462" s="99"/>
      <c r="O462" s="99"/>
      <c r="P462" s="99"/>
    </row>
    <row r="463" spans="1:22" x14ac:dyDescent="0.2">
      <c r="A463" s="76" t="s">
        <v>20</v>
      </c>
      <c r="B463" s="76"/>
      <c r="C463" s="76"/>
      <c r="D463" s="76"/>
      <c r="E463" s="76"/>
      <c r="F463" s="76"/>
      <c r="G463" s="35"/>
      <c r="H463" s="76" t="s">
        <v>21</v>
      </c>
      <c r="I463" s="76"/>
      <c r="J463" s="76"/>
      <c r="K463" s="76"/>
      <c r="L463" s="76"/>
      <c r="M463" s="76"/>
      <c r="N463" s="76"/>
      <c r="O463" s="76"/>
      <c r="P463" s="76"/>
      <c r="Q463" s="76" t="s">
        <v>22</v>
      </c>
      <c r="R463" s="76"/>
      <c r="S463" s="76"/>
      <c r="T463" s="76"/>
      <c r="U463" s="76"/>
      <c r="V463" s="76"/>
    </row>
    <row r="468" spans="1:22" x14ac:dyDescent="0.2">
      <c r="A468" s="78" t="str">
        <f>A429</f>
        <v>Ir. HUSIN NAFARIN, MS</v>
      </c>
      <c r="B468" s="78"/>
      <c r="C468" s="78"/>
      <c r="D468" s="78"/>
      <c r="E468" s="78"/>
      <c r="F468" s="78"/>
      <c r="G468" s="36"/>
      <c r="H468" s="78" t="str">
        <f>H429</f>
        <v>JAPATAR SIMATUPANG, A.Md</v>
      </c>
      <c r="I468" s="78"/>
      <c r="J468" s="78"/>
      <c r="K468" s="78"/>
      <c r="L468" s="78"/>
      <c r="M468" s="78"/>
      <c r="N468" s="78"/>
      <c r="O468" s="78"/>
      <c r="P468" s="78"/>
      <c r="Q468" s="100" t="s">
        <v>46</v>
      </c>
      <c r="R468" s="100"/>
      <c r="S468" s="100"/>
      <c r="T468" s="100"/>
      <c r="U468" s="100"/>
      <c r="V468" s="100"/>
    </row>
    <row r="469" spans="1:22" ht="13.5" x14ac:dyDescent="0.25">
      <c r="A469" s="76" t="s">
        <v>34</v>
      </c>
      <c r="B469" s="76"/>
      <c r="C469" s="76"/>
      <c r="D469" s="76"/>
      <c r="E469" s="76"/>
      <c r="F469" s="76"/>
      <c r="G469" s="35"/>
      <c r="H469" s="76" t="s">
        <v>35</v>
      </c>
      <c r="I469" s="76"/>
      <c r="J469" s="76"/>
      <c r="K469" s="76"/>
      <c r="L469" s="76"/>
      <c r="M469" s="76"/>
      <c r="N469" s="76"/>
      <c r="O469" s="76"/>
      <c r="P469" s="76"/>
      <c r="Q469" s="76" t="s">
        <v>36</v>
      </c>
      <c r="R469" s="76"/>
      <c r="S469" s="76"/>
      <c r="T469" s="76"/>
      <c r="U469" s="76"/>
      <c r="V469" s="76"/>
    </row>
    <row r="476" spans="1:22" x14ac:dyDescent="0.2">
      <c r="A476" s="1" t="s">
        <v>0</v>
      </c>
      <c r="E476" s="1" t="s">
        <v>24</v>
      </c>
      <c r="P476" s="1" t="s">
        <v>1</v>
      </c>
      <c r="R476" s="1" t="s">
        <v>2</v>
      </c>
    </row>
    <row r="477" spans="1:22" x14ac:dyDescent="0.2">
      <c r="A477" s="1" t="s">
        <v>3</v>
      </c>
      <c r="E477" s="1" t="s">
        <v>37</v>
      </c>
      <c r="F477" s="4"/>
      <c r="P477" s="1" t="s">
        <v>4</v>
      </c>
      <c r="R477" s="1" t="s">
        <v>2</v>
      </c>
    </row>
    <row r="480" spans="1:22" ht="18.75" x14ac:dyDescent="0.3">
      <c r="A480" s="87" t="s">
        <v>5</v>
      </c>
      <c r="B480" s="87"/>
      <c r="C480" s="87"/>
      <c r="D480" s="87"/>
      <c r="E480" s="87"/>
      <c r="F480" s="87"/>
      <c r="G480" s="87"/>
      <c r="H480" s="87"/>
      <c r="I480" s="87"/>
      <c r="J480" s="87"/>
      <c r="K480" s="87"/>
      <c r="L480" s="87"/>
      <c r="M480" s="87"/>
      <c r="N480" s="87"/>
      <c r="O480" s="87"/>
      <c r="P480" s="87"/>
      <c r="Q480" s="87"/>
      <c r="R480" s="87"/>
      <c r="S480" s="87"/>
      <c r="T480" s="87"/>
      <c r="U480" s="87"/>
      <c r="V480" s="87"/>
    </row>
    <row r="482" spans="1:22" x14ac:dyDescent="0.2">
      <c r="A482" s="19" t="s">
        <v>6</v>
      </c>
      <c r="B482" s="19"/>
      <c r="C482" s="19"/>
      <c r="D482" s="19"/>
      <c r="E482" s="19"/>
      <c r="F482" s="7" t="s">
        <v>2</v>
      </c>
      <c r="G482" s="88" t="s">
        <v>25</v>
      </c>
      <c r="H482" s="89"/>
      <c r="I482" s="89"/>
      <c r="J482" s="89"/>
      <c r="K482" s="89"/>
      <c r="L482" s="89"/>
      <c r="M482" s="89"/>
      <c r="N482" s="89"/>
      <c r="O482" s="89"/>
      <c r="P482" s="89"/>
      <c r="Q482" s="89"/>
      <c r="R482" s="89"/>
      <c r="S482" s="89"/>
      <c r="T482" s="89"/>
      <c r="U482" s="89"/>
      <c r="V482" s="89"/>
    </row>
    <row r="483" spans="1:22" x14ac:dyDescent="0.2">
      <c r="A483" s="19"/>
      <c r="B483" s="19"/>
      <c r="C483" s="19"/>
      <c r="D483" s="19"/>
      <c r="E483" s="19"/>
      <c r="F483" s="19"/>
      <c r="G483" s="89"/>
      <c r="H483" s="89"/>
      <c r="I483" s="89"/>
      <c r="J483" s="89"/>
      <c r="K483" s="89"/>
      <c r="L483" s="89"/>
      <c r="M483" s="89"/>
      <c r="N483" s="89"/>
      <c r="O483" s="89"/>
      <c r="P483" s="89"/>
      <c r="Q483" s="89"/>
      <c r="R483" s="89"/>
      <c r="S483" s="89"/>
      <c r="T483" s="89"/>
      <c r="U483" s="89"/>
      <c r="V483" s="89"/>
    </row>
    <row r="484" spans="1:22" x14ac:dyDescent="0.2">
      <c r="A484" s="19"/>
      <c r="B484" s="19"/>
      <c r="C484" s="19"/>
      <c r="D484" s="19"/>
      <c r="E484" s="19"/>
      <c r="F484" s="19"/>
    </row>
    <row r="485" spans="1:22" x14ac:dyDescent="0.2">
      <c r="A485" s="19" t="s">
        <v>8</v>
      </c>
      <c r="B485" s="19"/>
      <c r="C485" s="19"/>
      <c r="D485" s="19"/>
      <c r="E485" s="19"/>
      <c r="F485" s="7" t="s">
        <v>2</v>
      </c>
      <c r="G485" s="73" t="s">
        <v>49</v>
      </c>
      <c r="H485" s="73"/>
      <c r="I485" s="73"/>
      <c r="J485" s="73"/>
      <c r="K485" s="73"/>
      <c r="L485" s="73"/>
      <c r="M485" s="73"/>
      <c r="N485" s="73"/>
      <c r="O485" s="73"/>
      <c r="P485" s="73"/>
      <c r="Q485" s="73"/>
      <c r="R485" s="73"/>
      <c r="S485" s="73"/>
      <c r="T485" s="73"/>
      <c r="U485" s="73"/>
      <c r="V485" s="73"/>
    </row>
    <row r="486" spans="1:22" x14ac:dyDescent="0.2">
      <c r="A486" s="19"/>
      <c r="B486" s="19"/>
      <c r="C486" s="19"/>
      <c r="D486" s="19"/>
      <c r="E486" s="19"/>
      <c r="F486" s="19"/>
    </row>
    <row r="487" spans="1:22" x14ac:dyDescent="0.2">
      <c r="A487" s="19" t="s">
        <v>9</v>
      </c>
      <c r="B487" s="19"/>
      <c r="C487" s="19"/>
      <c r="D487" s="19"/>
      <c r="E487" s="19"/>
      <c r="F487" s="7" t="s">
        <v>2</v>
      </c>
      <c r="G487" s="90" t="s">
        <v>50</v>
      </c>
      <c r="H487" s="90"/>
      <c r="I487" s="90"/>
      <c r="J487" s="90"/>
      <c r="K487" s="90"/>
      <c r="L487" s="90"/>
      <c r="M487" s="90"/>
      <c r="N487" s="90"/>
      <c r="O487" s="90"/>
      <c r="P487" s="90"/>
      <c r="Q487" s="90"/>
      <c r="R487" s="90"/>
      <c r="S487" s="90"/>
      <c r="T487" s="90"/>
      <c r="U487" s="90"/>
      <c r="V487" s="90"/>
    </row>
    <row r="488" spans="1:22" x14ac:dyDescent="0.2">
      <c r="A488" s="19"/>
      <c r="B488" s="19"/>
      <c r="C488" s="19"/>
      <c r="D488" s="19"/>
      <c r="E488" s="19"/>
      <c r="F488" s="7"/>
      <c r="G488" s="90"/>
      <c r="H488" s="90"/>
      <c r="I488" s="90"/>
      <c r="J488" s="90"/>
      <c r="K488" s="90"/>
      <c r="L488" s="90"/>
      <c r="M488" s="90"/>
      <c r="N488" s="90"/>
      <c r="O488" s="90"/>
      <c r="P488" s="90"/>
      <c r="Q488" s="90"/>
      <c r="R488" s="90"/>
      <c r="S488" s="90"/>
      <c r="T488" s="90"/>
      <c r="U488" s="90"/>
      <c r="V488" s="90"/>
    </row>
    <row r="489" spans="1:22" x14ac:dyDescent="0.2">
      <c r="A489" s="19"/>
      <c r="B489" s="19"/>
      <c r="C489" s="19"/>
      <c r="D489" s="19"/>
      <c r="E489" s="19"/>
      <c r="F489" s="7"/>
      <c r="G489" s="90"/>
      <c r="H489" s="90"/>
      <c r="I489" s="90"/>
      <c r="J489" s="90"/>
      <c r="K489" s="90"/>
      <c r="L489" s="90"/>
      <c r="M489" s="90"/>
      <c r="N489" s="90"/>
      <c r="O489" s="90"/>
      <c r="P489" s="90"/>
      <c r="Q489" s="90"/>
      <c r="R489" s="90"/>
      <c r="S489" s="90"/>
      <c r="T489" s="90"/>
      <c r="U489" s="90"/>
      <c r="V489" s="90"/>
    </row>
    <row r="490" spans="1:22" x14ac:dyDescent="0.2">
      <c r="G490" s="90"/>
      <c r="H490" s="90"/>
      <c r="I490" s="90"/>
      <c r="J490" s="90"/>
      <c r="K490" s="90"/>
      <c r="L490" s="90"/>
      <c r="M490" s="90"/>
      <c r="N490" s="90"/>
      <c r="O490" s="90"/>
      <c r="P490" s="90"/>
      <c r="Q490" s="90"/>
      <c r="R490" s="90"/>
      <c r="S490" s="90"/>
      <c r="T490" s="90"/>
      <c r="U490" s="90"/>
      <c r="V490" s="90"/>
    </row>
    <row r="491" spans="1:22" x14ac:dyDescent="0.2">
      <c r="G491" s="90"/>
      <c r="H491" s="90"/>
      <c r="I491" s="90"/>
      <c r="J491" s="90"/>
      <c r="K491" s="90"/>
      <c r="L491" s="90"/>
      <c r="M491" s="90"/>
      <c r="N491" s="90"/>
      <c r="O491" s="90"/>
      <c r="P491" s="90"/>
      <c r="Q491" s="90"/>
      <c r="R491" s="90"/>
      <c r="S491" s="90"/>
      <c r="T491" s="90"/>
      <c r="U491" s="90"/>
      <c r="V491" s="90"/>
    </row>
    <row r="492" spans="1:22" x14ac:dyDescent="0.2">
      <c r="G492" s="90"/>
      <c r="H492" s="90"/>
      <c r="I492" s="90"/>
      <c r="J492" s="90"/>
      <c r="K492" s="90"/>
      <c r="L492" s="90"/>
      <c r="M492" s="90"/>
      <c r="N492" s="90"/>
      <c r="O492" s="90"/>
      <c r="P492" s="90"/>
      <c r="Q492" s="90"/>
      <c r="R492" s="90"/>
      <c r="S492" s="90"/>
      <c r="T492" s="90"/>
      <c r="U492" s="90"/>
      <c r="V492" s="90"/>
    </row>
    <row r="493" spans="1:22" x14ac:dyDescent="0.2">
      <c r="G493" s="28" t="s">
        <v>51</v>
      </c>
      <c r="H493" s="39"/>
      <c r="I493" s="39"/>
      <c r="J493" s="29" t="s">
        <v>2</v>
      </c>
      <c r="K493" s="39" t="s">
        <v>11</v>
      </c>
      <c r="L493" s="102" t="e">
        <f>+#REF!+#REF!</f>
        <v>#REF!</v>
      </c>
      <c r="M493" s="90"/>
      <c r="N493" s="90"/>
      <c r="O493" s="28" t="s">
        <v>52</v>
      </c>
      <c r="P493" s="39"/>
      <c r="Q493" s="39"/>
      <c r="R493" s="39"/>
      <c r="S493" s="39"/>
      <c r="T493" s="39"/>
      <c r="U493" s="39"/>
      <c r="V493" s="39"/>
    </row>
    <row r="494" spans="1:22" x14ac:dyDescent="0.2">
      <c r="G494" s="28" t="s">
        <v>53</v>
      </c>
      <c r="H494" s="39"/>
      <c r="I494" s="39"/>
      <c r="J494" s="29" t="s">
        <v>2</v>
      </c>
      <c r="K494" s="39" t="s">
        <v>11</v>
      </c>
      <c r="L494" s="102" t="e">
        <f>+#REF!</f>
        <v>#REF!</v>
      </c>
      <c r="M494" s="90"/>
      <c r="N494" s="90"/>
      <c r="O494" s="39"/>
      <c r="P494" s="39"/>
      <c r="Q494" s="39"/>
      <c r="R494" s="39"/>
      <c r="S494" s="39"/>
      <c r="T494" s="39"/>
      <c r="U494" s="39"/>
      <c r="V494" s="39"/>
    </row>
    <row r="495" spans="1:22" x14ac:dyDescent="0.2">
      <c r="G495" s="39"/>
      <c r="H495" s="39"/>
      <c r="I495" s="39"/>
      <c r="J495" s="39"/>
      <c r="K495" s="39"/>
      <c r="L495" s="39"/>
      <c r="M495" s="20"/>
      <c r="N495" s="20"/>
      <c r="O495" s="20"/>
      <c r="P495" s="21"/>
      <c r="Q495" s="22"/>
      <c r="R495" s="23"/>
      <c r="S495" s="23"/>
      <c r="T495" s="23"/>
      <c r="U495" s="23"/>
      <c r="V495" s="39"/>
    </row>
    <row r="496" spans="1:22" x14ac:dyDescent="0.2">
      <c r="A496" s="1" t="s">
        <v>10</v>
      </c>
      <c r="F496" s="35" t="s">
        <v>2</v>
      </c>
      <c r="G496" s="1" t="s">
        <v>11</v>
      </c>
      <c r="H496" s="91" t="e">
        <f>#REF!</f>
        <v>#REF!</v>
      </c>
      <c r="I496" s="91"/>
      <c r="J496" s="91"/>
      <c r="K496" s="91"/>
      <c r="L496" s="8"/>
      <c r="M496" s="8"/>
    </row>
    <row r="497" spans="1:22" x14ac:dyDescent="0.2">
      <c r="A497" s="1" t="s">
        <v>12</v>
      </c>
      <c r="F497" s="35" t="s">
        <v>2</v>
      </c>
      <c r="G497" s="24" t="s">
        <v>11</v>
      </c>
      <c r="H497" s="92">
        <v>0</v>
      </c>
      <c r="I497" s="92"/>
      <c r="J497" s="92"/>
      <c r="K497" s="92"/>
      <c r="L497" s="9"/>
      <c r="M497" s="9"/>
    </row>
    <row r="498" spans="1:22" x14ac:dyDescent="0.2">
      <c r="A498" s="1" t="s">
        <v>13</v>
      </c>
      <c r="F498" s="35" t="s">
        <v>2</v>
      </c>
      <c r="G498" s="1" t="s">
        <v>11</v>
      </c>
      <c r="H498" s="96">
        <v>0</v>
      </c>
      <c r="I498" s="96"/>
      <c r="J498" s="96"/>
      <c r="K498" s="96"/>
      <c r="L498" s="9"/>
      <c r="M498" s="9"/>
    </row>
    <row r="499" spans="1:22" x14ac:dyDescent="0.2">
      <c r="A499" s="1" t="s">
        <v>14</v>
      </c>
      <c r="F499" s="35" t="s">
        <v>2</v>
      </c>
      <c r="G499" s="24" t="s">
        <v>11</v>
      </c>
      <c r="H499" s="97">
        <v>0</v>
      </c>
      <c r="I499" s="97"/>
      <c r="J499" s="97"/>
      <c r="K499" s="97"/>
    </row>
    <row r="501" spans="1:22" x14ac:dyDescent="0.2">
      <c r="A501" s="19" t="s">
        <v>15</v>
      </c>
      <c r="B501" s="19"/>
      <c r="C501" s="19"/>
      <c r="D501" s="19"/>
      <c r="E501" s="19"/>
      <c r="F501" s="7" t="s">
        <v>2</v>
      </c>
      <c r="G501" s="19" t="s">
        <v>11</v>
      </c>
      <c r="H501" s="98" t="e">
        <f>SUM(H496)</f>
        <v>#REF!</v>
      </c>
      <c r="I501" s="98"/>
      <c r="J501" s="98"/>
      <c r="K501" s="98"/>
      <c r="L501" s="8"/>
      <c r="M501" s="8"/>
    </row>
    <row r="502" spans="1:22" x14ac:dyDescent="0.2">
      <c r="F502" s="35"/>
      <c r="G502" s="35"/>
      <c r="I502" s="40"/>
      <c r="J502" s="40"/>
      <c r="K502" s="40"/>
      <c r="L502" s="40"/>
      <c r="M502" s="40"/>
    </row>
    <row r="503" spans="1:22" x14ac:dyDescent="0.2">
      <c r="H503" s="76" t="s">
        <v>16</v>
      </c>
      <c r="I503" s="76"/>
      <c r="J503" s="76"/>
      <c r="K503" s="76"/>
      <c r="L503" s="76"/>
      <c r="M503" s="76"/>
      <c r="N503" s="76"/>
      <c r="O503" s="76"/>
      <c r="P503" s="76"/>
      <c r="Q503" s="25" t="s">
        <v>54</v>
      </c>
      <c r="R503" s="25"/>
      <c r="S503" s="25"/>
      <c r="T503" s="25"/>
      <c r="U503" s="25"/>
      <c r="V503" s="25"/>
    </row>
    <row r="504" spans="1:22" x14ac:dyDescent="0.2">
      <c r="A504" s="76" t="s">
        <v>18</v>
      </c>
      <c r="B504" s="76"/>
      <c r="C504" s="76"/>
      <c r="D504" s="76"/>
      <c r="E504" s="76"/>
      <c r="F504" s="76"/>
      <c r="G504" s="35"/>
      <c r="H504" s="1" t="s">
        <v>30</v>
      </c>
      <c r="Q504" s="25"/>
      <c r="R504" s="25"/>
      <c r="S504" s="25"/>
      <c r="T504" s="25"/>
      <c r="U504" s="25"/>
      <c r="V504" s="25"/>
    </row>
    <row r="505" spans="1:22" x14ac:dyDescent="0.2">
      <c r="A505" s="76" t="s">
        <v>20</v>
      </c>
      <c r="B505" s="76"/>
      <c r="C505" s="76"/>
      <c r="D505" s="76"/>
      <c r="E505" s="76"/>
      <c r="F505" s="76"/>
      <c r="G505" s="35"/>
      <c r="H505" s="25" t="s">
        <v>21</v>
      </c>
      <c r="I505" s="25"/>
      <c r="J505" s="25"/>
      <c r="K505" s="25"/>
      <c r="L505" s="25"/>
      <c r="M505" s="25"/>
      <c r="N505" s="25"/>
      <c r="O505" s="25"/>
      <c r="Q505" s="25" t="s">
        <v>22</v>
      </c>
      <c r="R505" s="25"/>
      <c r="S505" s="25"/>
      <c r="T505" s="25"/>
      <c r="U505" s="25"/>
      <c r="V505" s="25"/>
    </row>
    <row r="510" spans="1:22" x14ac:dyDescent="0.2">
      <c r="A510" s="78" t="s">
        <v>31</v>
      </c>
      <c r="B510" s="78"/>
      <c r="C510" s="78"/>
      <c r="D510" s="78"/>
      <c r="E510" s="78"/>
      <c r="F510" s="78"/>
      <c r="G510" s="36"/>
      <c r="H510" s="26" t="s">
        <v>32</v>
      </c>
      <c r="I510" s="26"/>
      <c r="J510" s="26"/>
      <c r="K510" s="26"/>
      <c r="L510" s="26"/>
      <c r="M510" s="26"/>
      <c r="N510" s="26"/>
      <c r="O510" s="26"/>
      <c r="P510" s="27"/>
      <c r="Q510" s="78" t="s">
        <v>32</v>
      </c>
      <c r="R510" s="78"/>
      <c r="S510" s="78"/>
      <c r="T510" s="78"/>
      <c r="U510" s="78"/>
      <c r="V510" s="78"/>
    </row>
    <row r="511" spans="1:22" x14ac:dyDescent="0.2">
      <c r="A511" s="76" t="s">
        <v>34</v>
      </c>
      <c r="B511" s="76"/>
      <c r="C511" s="76"/>
      <c r="D511" s="76"/>
      <c r="E511" s="76"/>
      <c r="F511" s="76"/>
      <c r="G511" s="35"/>
      <c r="H511" s="25" t="s">
        <v>35</v>
      </c>
      <c r="I511" s="25"/>
      <c r="J511" s="25"/>
      <c r="K511" s="25"/>
      <c r="L511" s="25"/>
      <c r="M511" s="25"/>
      <c r="N511" s="25"/>
      <c r="O511" s="25"/>
      <c r="Q511" s="76" t="s">
        <v>35</v>
      </c>
      <c r="R511" s="76"/>
      <c r="S511" s="76"/>
      <c r="T511" s="76"/>
      <c r="U511" s="76"/>
      <c r="V511" s="76"/>
    </row>
    <row r="514" spans="1:22" ht="7.5" customHeight="1" x14ac:dyDescent="0.2"/>
    <row r="516" spans="1:22" x14ac:dyDescent="0.2">
      <c r="A516" s="1" t="s">
        <v>0</v>
      </c>
      <c r="E516" s="1" t="s">
        <v>24</v>
      </c>
      <c r="P516" s="1" t="s">
        <v>1</v>
      </c>
      <c r="R516" s="1" t="s">
        <v>2</v>
      </c>
    </row>
    <row r="517" spans="1:22" x14ac:dyDescent="0.2">
      <c r="A517" s="1" t="s">
        <v>3</v>
      </c>
      <c r="E517" s="1" t="str">
        <f>E477</f>
        <v>:  2011</v>
      </c>
      <c r="F517" s="4"/>
      <c r="P517" s="1" t="s">
        <v>4</v>
      </c>
      <c r="R517" s="1" t="s">
        <v>2</v>
      </c>
    </row>
    <row r="520" spans="1:22" ht="18.75" x14ac:dyDescent="0.3">
      <c r="A520" s="87" t="s">
        <v>5</v>
      </c>
      <c r="B520" s="87"/>
      <c r="C520" s="87"/>
      <c r="D520" s="87"/>
      <c r="E520" s="87"/>
      <c r="F520" s="87"/>
      <c r="G520" s="87"/>
      <c r="H520" s="87"/>
      <c r="I520" s="87"/>
      <c r="J520" s="87"/>
      <c r="K520" s="87"/>
      <c r="L520" s="87"/>
      <c r="M520" s="87"/>
      <c r="N520" s="87"/>
      <c r="O520" s="87"/>
      <c r="P520" s="87"/>
      <c r="Q520" s="87"/>
      <c r="R520" s="87"/>
      <c r="S520" s="87"/>
      <c r="T520" s="87"/>
      <c r="U520" s="87"/>
      <c r="V520" s="87"/>
    </row>
    <row r="522" spans="1:22" x14ac:dyDescent="0.2">
      <c r="A522" s="19" t="s">
        <v>6</v>
      </c>
      <c r="B522" s="19"/>
      <c r="C522" s="19"/>
      <c r="D522" s="19"/>
      <c r="E522" s="19"/>
      <c r="F522" s="7" t="s">
        <v>2</v>
      </c>
      <c r="G522" s="88" t="s">
        <v>25</v>
      </c>
      <c r="H522" s="89"/>
      <c r="I522" s="89"/>
      <c r="J522" s="89"/>
      <c r="K522" s="89"/>
      <c r="L522" s="89"/>
      <c r="M522" s="89"/>
      <c r="N522" s="89"/>
      <c r="O522" s="89"/>
      <c r="P522" s="89"/>
      <c r="Q522" s="89"/>
      <c r="R522" s="89"/>
      <c r="S522" s="89"/>
      <c r="T522" s="89"/>
      <c r="U522" s="89"/>
      <c r="V522" s="89"/>
    </row>
    <row r="523" spans="1:22" x14ac:dyDescent="0.2">
      <c r="A523" s="19"/>
      <c r="B523" s="19"/>
      <c r="C523" s="19"/>
      <c r="D523" s="19"/>
      <c r="E523" s="19"/>
      <c r="F523" s="19"/>
      <c r="G523" s="89"/>
      <c r="H523" s="89"/>
      <c r="I523" s="89"/>
      <c r="J523" s="89"/>
      <c r="K523" s="89"/>
      <c r="L523" s="89"/>
      <c r="M523" s="89"/>
      <c r="N523" s="89"/>
      <c r="O523" s="89"/>
      <c r="P523" s="89"/>
      <c r="Q523" s="89"/>
      <c r="R523" s="89"/>
      <c r="S523" s="89"/>
      <c r="T523" s="89"/>
      <c r="U523" s="89"/>
      <c r="V523" s="89"/>
    </row>
    <row r="524" spans="1:22" x14ac:dyDescent="0.2">
      <c r="A524" s="19"/>
      <c r="B524" s="19"/>
      <c r="C524" s="19"/>
      <c r="D524" s="19"/>
      <c r="E524" s="19"/>
      <c r="F524" s="19"/>
    </row>
    <row r="525" spans="1:22" x14ac:dyDescent="0.2">
      <c r="A525" s="19" t="s">
        <v>8</v>
      </c>
      <c r="B525" s="19"/>
      <c r="C525" s="19"/>
      <c r="D525" s="19"/>
      <c r="E525" s="19"/>
      <c r="F525" s="7" t="s">
        <v>2</v>
      </c>
      <c r="G525" s="73" t="str">
        <f>G485</f>
        <v>===== TIGA RATUS DUA PULUH LIMA RIBU RUPIAH =====</v>
      </c>
      <c r="H525" s="73"/>
      <c r="I525" s="73"/>
      <c r="J525" s="73"/>
      <c r="K525" s="73"/>
      <c r="L525" s="73"/>
      <c r="M525" s="73"/>
      <c r="N525" s="73"/>
      <c r="O525" s="73"/>
      <c r="P525" s="73"/>
      <c r="Q525" s="73"/>
      <c r="R525" s="73"/>
      <c r="S525" s="73"/>
      <c r="T525" s="73"/>
      <c r="U525" s="73"/>
      <c r="V525" s="73"/>
    </row>
    <row r="526" spans="1:22" x14ac:dyDescent="0.2">
      <c r="A526" s="19"/>
      <c r="B526" s="19"/>
      <c r="C526" s="19"/>
      <c r="D526" s="19"/>
      <c r="E526" s="19"/>
      <c r="F526" s="19"/>
    </row>
    <row r="527" spans="1:22" x14ac:dyDescent="0.2">
      <c r="A527" s="19" t="s">
        <v>9</v>
      </c>
      <c r="B527" s="19"/>
      <c r="C527" s="19"/>
      <c r="D527" s="19"/>
      <c r="E527" s="19"/>
      <c r="F527" s="7" t="s">
        <v>2</v>
      </c>
      <c r="G527" s="90" t="str">
        <f>G487</f>
        <v>Pembayaran biaya perjalanan dinas an. JAPATAR SIMATUPANG, A.Md dan AHMAD RIPANI ke BALITBANGDA Provinsi Kalimantan Selatan di Banjarmasin selama 1 (satu) hari PP pada tanggal 23 Juni  2011 dalam rangka Mengambil Daftar Gaji bulan Juli 2011 dan Konsultasi Rapelan Kenaikan Pangkat PNS BP3T Golongan II/a ke Golongan II/b sesuai SPPD No. 090/ SPPD-DD/150.a/VI/2011 dan No. 090/ SPPD-DD/150.b/VI/2011 tanggal 23  Juni  2011, dengan rincian sebagai berikut :</v>
      </c>
      <c r="H527" s="90"/>
      <c r="I527" s="90"/>
      <c r="J527" s="90"/>
      <c r="K527" s="90"/>
      <c r="L527" s="90"/>
      <c r="M527" s="90"/>
      <c r="N527" s="90"/>
      <c r="O527" s="90"/>
      <c r="P527" s="90"/>
      <c r="Q527" s="90"/>
      <c r="R527" s="90"/>
      <c r="S527" s="90"/>
      <c r="T527" s="90"/>
      <c r="U527" s="90"/>
      <c r="V527" s="90"/>
    </row>
    <row r="528" spans="1:22" x14ac:dyDescent="0.2">
      <c r="A528" s="19"/>
      <c r="B528" s="19"/>
      <c r="C528" s="19"/>
      <c r="D528" s="19"/>
      <c r="E528" s="19"/>
      <c r="F528" s="7"/>
      <c r="G528" s="90"/>
      <c r="H528" s="90"/>
      <c r="I528" s="90"/>
      <c r="J528" s="90"/>
      <c r="K528" s="90"/>
      <c r="L528" s="90"/>
      <c r="M528" s="90"/>
      <c r="N528" s="90"/>
      <c r="O528" s="90"/>
      <c r="P528" s="90"/>
      <c r="Q528" s="90"/>
      <c r="R528" s="90"/>
      <c r="S528" s="90"/>
      <c r="T528" s="90"/>
      <c r="U528" s="90"/>
      <c r="V528" s="90"/>
    </row>
    <row r="529" spans="1:22" x14ac:dyDescent="0.2">
      <c r="A529" s="19"/>
      <c r="B529" s="19"/>
      <c r="C529" s="19"/>
      <c r="D529" s="19"/>
      <c r="E529" s="19"/>
      <c r="F529" s="7"/>
      <c r="G529" s="90"/>
      <c r="H529" s="90"/>
      <c r="I529" s="90"/>
      <c r="J529" s="90"/>
      <c r="K529" s="90"/>
      <c r="L529" s="90"/>
      <c r="M529" s="90"/>
      <c r="N529" s="90"/>
      <c r="O529" s="90"/>
      <c r="P529" s="90"/>
      <c r="Q529" s="90"/>
      <c r="R529" s="90"/>
      <c r="S529" s="90"/>
      <c r="T529" s="90"/>
      <c r="U529" s="90"/>
      <c r="V529" s="90"/>
    </row>
    <row r="530" spans="1:22" x14ac:dyDescent="0.2">
      <c r="A530" s="19"/>
      <c r="B530" s="19"/>
      <c r="C530" s="19"/>
      <c r="D530" s="19"/>
      <c r="E530" s="19"/>
      <c r="F530" s="7"/>
      <c r="G530" s="90"/>
      <c r="H530" s="90"/>
      <c r="I530" s="90"/>
      <c r="J530" s="90"/>
      <c r="K530" s="90"/>
      <c r="L530" s="90"/>
      <c r="M530" s="90"/>
      <c r="N530" s="90"/>
      <c r="O530" s="90"/>
      <c r="P530" s="90"/>
      <c r="Q530" s="90"/>
      <c r="R530" s="90"/>
      <c r="S530" s="90"/>
      <c r="T530" s="90"/>
      <c r="U530" s="90"/>
      <c r="V530" s="90"/>
    </row>
    <row r="531" spans="1:22" x14ac:dyDescent="0.2">
      <c r="G531" s="90"/>
      <c r="H531" s="90"/>
      <c r="I531" s="90"/>
      <c r="J531" s="90"/>
      <c r="K531" s="90"/>
      <c r="L531" s="90"/>
      <c r="M531" s="90"/>
      <c r="N531" s="90"/>
      <c r="O531" s="90"/>
      <c r="P531" s="90"/>
      <c r="Q531" s="90"/>
      <c r="R531" s="90"/>
      <c r="S531" s="90"/>
      <c r="T531" s="90"/>
      <c r="U531" s="90"/>
      <c r="V531" s="90"/>
    </row>
    <row r="532" spans="1:22" x14ac:dyDescent="0.2">
      <c r="G532" s="90"/>
      <c r="H532" s="90"/>
      <c r="I532" s="90"/>
      <c r="J532" s="90"/>
      <c r="K532" s="90"/>
      <c r="L532" s="90"/>
      <c r="M532" s="90"/>
      <c r="N532" s="90"/>
      <c r="O532" s="90"/>
      <c r="P532" s="90"/>
      <c r="Q532" s="90"/>
      <c r="R532" s="90"/>
      <c r="S532" s="90"/>
      <c r="T532" s="90"/>
      <c r="U532" s="90"/>
      <c r="V532" s="90"/>
    </row>
    <row r="533" spans="1:22" x14ac:dyDescent="0.2">
      <c r="G533" s="28" t="s">
        <v>51</v>
      </c>
      <c r="H533" s="39"/>
      <c r="I533" s="39"/>
      <c r="J533" s="29" t="s">
        <v>2</v>
      </c>
      <c r="K533" s="39" t="s">
        <v>11</v>
      </c>
      <c r="L533" s="102" t="e">
        <f>L493</f>
        <v>#REF!</v>
      </c>
      <c r="M533" s="88"/>
      <c r="N533" s="88"/>
      <c r="O533" s="28" t="s">
        <v>52</v>
      </c>
      <c r="P533" s="21"/>
      <c r="Q533" s="22"/>
      <c r="R533" s="23"/>
      <c r="S533" s="23"/>
      <c r="T533" s="23"/>
      <c r="U533" s="23"/>
      <c r="V533" s="39"/>
    </row>
    <row r="534" spans="1:22" x14ac:dyDescent="0.2">
      <c r="G534" s="28" t="s">
        <v>53</v>
      </c>
      <c r="H534" s="39"/>
      <c r="I534" s="39"/>
      <c r="J534" s="29" t="s">
        <v>2</v>
      </c>
      <c r="K534" s="39" t="s">
        <v>11</v>
      </c>
      <c r="L534" s="102" t="e">
        <f>L494</f>
        <v>#REF!</v>
      </c>
      <c r="M534" s="88"/>
      <c r="N534" s="88"/>
      <c r="O534" s="20"/>
      <c r="P534" s="21"/>
      <c r="Q534" s="22"/>
      <c r="R534" s="23"/>
      <c r="S534" s="23"/>
      <c r="T534" s="23"/>
      <c r="U534" s="23"/>
      <c r="V534" s="39"/>
    </row>
    <row r="535" spans="1:22" x14ac:dyDescent="0.2">
      <c r="G535" s="39"/>
      <c r="H535" s="39"/>
      <c r="I535" s="39"/>
      <c r="J535" s="39"/>
      <c r="K535" s="39"/>
      <c r="L535" s="39"/>
      <c r="M535" s="20"/>
      <c r="N535" s="20"/>
      <c r="O535" s="20"/>
      <c r="P535" s="21"/>
      <c r="Q535" s="22"/>
      <c r="R535" s="23"/>
      <c r="S535" s="23"/>
      <c r="T535" s="23"/>
      <c r="U535" s="23"/>
      <c r="V535" s="39"/>
    </row>
    <row r="536" spans="1:22" x14ac:dyDescent="0.2">
      <c r="A536" s="1" t="s">
        <v>10</v>
      </c>
      <c r="F536" s="35" t="s">
        <v>2</v>
      </c>
      <c r="G536" s="1" t="s">
        <v>11</v>
      </c>
      <c r="H536" s="91" t="e">
        <f>H496</f>
        <v>#REF!</v>
      </c>
      <c r="I536" s="91"/>
      <c r="J536" s="91"/>
      <c r="K536" s="91"/>
      <c r="L536" s="8"/>
      <c r="M536" s="8"/>
    </row>
    <row r="537" spans="1:22" x14ac:dyDescent="0.2">
      <c r="A537" s="1" t="s">
        <v>12</v>
      </c>
      <c r="F537" s="35" t="s">
        <v>2</v>
      </c>
      <c r="G537" s="1" t="s">
        <v>11</v>
      </c>
      <c r="H537" s="101">
        <v>0</v>
      </c>
      <c r="I537" s="101"/>
      <c r="J537" s="101"/>
      <c r="K537" s="101"/>
      <c r="L537" s="9"/>
      <c r="M537" s="9"/>
    </row>
    <row r="538" spans="1:22" x14ac:dyDescent="0.2">
      <c r="A538" s="1" t="s">
        <v>13</v>
      </c>
      <c r="F538" s="35" t="s">
        <v>2</v>
      </c>
      <c r="G538" s="1" t="s">
        <v>11</v>
      </c>
      <c r="H538" s="101">
        <f>H498</f>
        <v>0</v>
      </c>
      <c r="I538" s="101"/>
      <c r="J538" s="101"/>
      <c r="K538" s="101"/>
      <c r="L538" s="9"/>
      <c r="M538" s="9"/>
    </row>
    <row r="539" spans="1:22" x14ac:dyDescent="0.2">
      <c r="A539" s="1" t="s">
        <v>14</v>
      </c>
      <c r="F539" s="35" t="s">
        <v>2</v>
      </c>
      <c r="G539" s="1" t="s">
        <v>11</v>
      </c>
      <c r="H539" s="101">
        <v>0</v>
      </c>
      <c r="I539" s="101"/>
      <c r="J539" s="101"/>
      <c r="K539" s="101"/>
    </row>
    <row r="541" spans="1:22" x14ac:dyDescent="0.2">
      <c r="A541" s="19" t="s">
        <v>15</v>
      </c>
      <c r="B541" s="19"/>
      <c r="C541" s="19"/>
      <c r="D541" s="19"/>
      <c r="E541" s="19"/>
      <c r="F541" s="7" t="s">
        <v>2</v>
      </c>
      <c r="G541" s="19" t="s">
        <v>11</v>
      </c>
      <c r="H541" s="98" t="e">
        <f>SUM(H536)</f>
        <v>#REF!</v>
      </c>
      <c r="I541" s="98"/>
      <c r="J541" s="98"/>
      <c r="K541" s="98"/>
      <c r="L541" s="8"/>
      <c r="M541" s="8"/>
    </row>
    <row r="542" spans="1:22" x14ac:dyDescent="0.2">
      <c r="F542" s="35"/>
      <c r="G542" s="35"/>
      <c r="I542" s="40"/>
      <c r="J542" s="40"/>
      <c r="K542" s="40"/>
      <c r="L542" s="40"/>
      <c r="M542" s="40"/>
    </row>
    <row r="543" spans="1:22" x14ac:dyDescent="0.2">
      <c r="H543" s="76" t="s">
        <v>16</v>
      </c>
      <c r="I543" s="76"/>
      <c r="J543" s="76"/>
      <c r="K543" s="76"/>
      <c r="L543" s="76"/>
      <c r="M543" s="76"/>
      <c r="N543" s="76"/>
      <c r="O543" s="76"/>
      <c r="P543" s="76"/>
      <c r="Q543" s="99" t="str">
        <f>Q503</f>
        <v>Tambang Ulang,  24  Juni  2011.</v>
      </c>
      <c r="R543" s="99"/>
      <c r="S543" s="99"/>
      <c r="T543" s="99"/>
      <c r="U543" s="99"/>
      <c r="V543" s="99"/>
    </row>
    <row r="544" spans="1:22" x14ac:dyDescent="0.2">
      <c r="A544" s="76" t="s">
        <v>18</v>
      </c>
      <c r="B544" s="76"/>
      <c r="C544" s="76"/>
      <c r="D544" s="76"/>
      <c r="E544" s="76"/>
      <c r="F544" s="76"/>
      <c r="G544" s="35"/>
      <c r="H544" s="99" t="s">
        <v>19</v>
      </c>
      <c r="I544" s="99"/>
      <c r="J544" s="99"/>
      <c r="K544" s="99"/>
      <c r="L544" s="99"/>
      <c r="M544" s="99"/>
      <c r="N544" s="99"/>
      <c r="O544" s="99"/>
      <c r="P544" s="99"/>
    </row>
    <row r="545" spans="1:22" x14ac:dyDescent="0.2">
      <c r="A545" s="76" t="s">
        <v>20</v>
      </c>
      <c r="B545" s="76"/>
      <c r="C545" s="76"/>
      <c r="D545" s="76"/>
      <c r="E545" s="76"/>
      <c r="F545" s="76"/>
      <c r="G545" s="35"/>
      <c r="H545" s="76" t="s">
        <v>21</v>
      </c>
      <c r="I545" s="76"/>
      <c r="J545" s="76"/>
      <c r="K545" s="76"/>
      <c r="L545" s="76"/>
      <c r="M545" s="76"/>
      <c r="N545" s="76"/>
      <c r="O545" s="76"/>
      <c r="P545" s="76"/>
      <c r="Q545" s="76" t="s">
        <v>22</v>
      </c>
      <c r="R545" s="76"/>
      <c r="S545" s="76"/>
      <c r="T545" s="76"/>
      <c r="U545" s="76"/>
      <c r="V545" s="76"/>
    </row>
    <row r="550" spans="1:22" x14ac:dyDescent="0.2">
      <c r="A550" s="78" t="str">
        <f>A510</f>
        <v>Ir. HUSIN NAFARIN, MS</v>
      </c>
      <c r="B550" s="78"/>
      <c r="C550" s="78"/>
      <c r="D550" s="78"/>
      <c r="E550" s="78"/>
      <c r="F550" s="78"/>
      <c r="G550" s="36"/>
      <c r="H550" s="78" t="str">
        <f>H510</f>
        <v>JAPATAR SIMATUPANG, A.Md</v>
      </c>
      <c r="I550" s="78"/>
      <c r="J550" s="78"/>
      <c r="K550" s="78"/>
      <c r="L550" s="78"/>
      <c r="M550" s="78"/>
      <c r="N550" s="78"/>
      <c r="O550" s="78"/>
      <c r="P550" s="78"/>
      <c r="Q550" s="78" t="str">
        <f>Q510</f>
        <v>JAPATAR SIMATUPANG, A.Md</v>
      </c>
      <c r="R550" s="78"/>
      <c r="S550" s="78"/>
      <c r="T550" s="78"/>
      <c r="U550" s="78"/>
      <c r="V550" s="78"/>
    </row>
    <row r="551" spans="1:22" x14ac:dyDescent="0.2">
      <c r="A551" s="76" t="s">
        <v>34</v>
      </c>
      <c r="B551" s="76"/>
      <c r="C551" s="76"/>
      <c r="D551" s="76"/>
      <c r="E551" s="76"/>
      <c r="F551" s="76"/>
      <c r="G551" s="35"/>
      <c r="H551" s="76" t="s">
        <v>35</v>
      </c>
      <c r="I551" s="76"/>
      <c r="J551" s="76"/>
      <c r="K551" s="76"/>
      <c r="L551" s="76"/>
      <c r="M551" s="76"/>
      <c r="N551" s="76"/>
      <c r="O551" s="76"/>
      <c r="P551" s="76"/>
      <c r="Q551" s="76" t="str">
        <f>Q511</f>
        <v>NIP. 19581218 199102 1 001</v>
      </c>
      <c r="R551" s="76"/>
      <c r="S551" s="76"/>
      <c r="T551" s="76"/>
      <c r="U551" s="76"/>
      <c r="V551" s="76"/>
    </row>
    <row r="558" spans="1:22" x14ac:dyDescent="0.2">
      <c r="A558" s="1" t="s">
        <v>0</v>
      </c>
      <c r="E558" s="1" t="s">
        <v>24</v>
      </c>
      <c r="P558" s="1" t="s">
        <v>1</v>
      </c>
      <c r="R558" s="1" t="s">
        <v>2</v>
      </c>
    </row>
    <row r="559" spans="1:22" x14ac:dyDescent="0.2">
      <c r="A559" s="1" t="s">
        <v>3</v>
      </c>
      <c r="E559" s="1" t="s">
        <v>37</v>
      </c>
      <c r="F559" s="4"/>
      <c r="P559" s="1" t="s">
        <v>4</v>
      </c>
      <c r="R559" s="1" t="s">
        <v>2</v>
      </c>
    </row>
    <row r="562" spans="1:22" ht="18.75" x14ac:dyDescent="0.3">
      <c r="A562" s="87" t="s">
        <v>5</v>
      </c>
      <c r="B562" s="87"/>
      <c r="C562" s="87"/>
      <c r="D562" s="87"/>
      <c r="E562" s="87"/>
      <c r="F562" s="87"/>
      <c r="G562" s="87"/>
      <c r="H562" s="87"/>
      <c r="I562" s="87"/>
      <c r="J562" s="87"/>
      <c r="K562" s="87"/>
      <c r="L562" s="87"/>
      <c r="M562" s="87"/>
      <c r="N562" s="87"/>
      <c r="O562" s="87"/>
      <c r="P562" s="87"/>
      <c r="Q562" s="87"/>
      <c r="R562" s="87"/>
      <c r="S562" s="87"/>
      <c r="T562" s="87"/>
      <c r="U562" s="87"/>
      <c r="V562" s="87"/>
    </row>
    <row r="564" spans="1:22" x14ac:dyDescent="0.2">
      <c r="A564" s="19" t="s">
        <v>6</v>
      </c>
      <c r="B564" s="19"/>
      <c r="C564" s="19"/>
      <c r="D564" s="19"/>
      <c r="E564" s="19"/>
      <c r="F564" s="7" t="s">
        <v>2</v>
      </c>
      <c r="G564" s="88" t="s">
        <v>25</v>
      </c>
      <c r="H564" s="89"/>
      <c r="I564" s="89"/>
      <c r="J564" s="89"/>
      <c r="K564" s="89"/>
      <c r="L564" s="89"/>
      <c r="M564" s="89"/>
      <c r="N564" s="89"/>
      <c r="O564" s="89"/>
      <c r="P564" s="89"/>
      <c r="Q564" s="89"/>
      <c r="R564" s="89"/>
      <c r="S564" s="89"/>
      <c r="T564" s="89"/>
      <c r="U564" s="89"/>
      <c r="V564" s="89"/>
    </row>
    <row r="565" spans="1:22" x14ac:dyDescent="0.2">
      <c r="A565" s="19"/>
      <c r="B565" s="19"/>
      <c r="C565" s="19"/>
      <c r="D565" s="19"/>
      <c r="E565" s="19"/>
      <c r="F565" s="19"/>
      <c r="G565" s="89"/>
      <c r="H565" s="89"/>
      <c r="I565" s="89"/>
      <c r="J565" s="89"/>
      <c r="K565" s="89"/>
      <c r="L565" s="89"/>
      <c r="M565" s="89"/>
      <c r="N565" s="89"/>
      <c r="O565" s="89"/>
      <c r="P565" s="89"/>
      <c r="Q565" s="89"/>
      <c r="R565" s="89"/>
      <c r="S565" s="89"/>
      <c r="T565" s="89"/>
      <c r="U565" s="89"/>
      <c r="V565" s="89"/>
    </row>
    <row r="566" spans="1:22" x14ac:dyDescent="0.2">
      <c r="A566" s="19"/>
      <c r="B566" s="19"/>
      <c r="C566" s="19"/>
      <c r="D566" s="19"/>
      <c r="E566" s="19"/>
      <c r="F566" s="19"/>
    </row>
    <row r="567" spans="1:22" x14ac:dyDescent="0.2">
      <c r="A567" s="19" t="s">
        <v>8</v>
      </c>
      <c r="B567" s="19"/>
      <c r="C567" s="19"/>
      <c r="D567" s="19"/>
      <c r="E567" s="19"/>
      <c r="F567" s="7" t="s">
        <v>2</v>
      </c>
      <c r="G567" s="73" t="s">
        <v>38</v>
      </c>
      <c r="H567" s="73"/>
      <c r="I567" s="73"/>
      <c r="J567" s="73"/>
      <c r="K567" s="73"/>
      <c r="L567" s="73"/>
      <c r="M567" s="73"/>
      <c r="N567" s="73"/>
      <c r="O567" s="73"/>
      <c r="P567" s="73"/>
      <c r="Q567" s="73"/>
      <c r="R567" s="73"/>
      <c r="S567" s="73"/>
      <c r="T567" s="73"/>
      <c r="U567" s="73"/>
      <c r="V567" s="73"/>
    </row>
    <row r="568" spans="1:22" x14ac:dyDescent="0.2">
      <c r="A568" s="19"/>
      <c r="B568" s="19"/>
      <c r="C568" s="19"/>
      <c r="D568" s="19"/>
      <c r="E568" s="19"/>
      <c r="F568" s="19"/>
    </row>
    <row r="569" spans="1:22" x14ac:dyDescent="0.2">
      <c r="A569" s="19" t="s">
        <v>9</v>
      </c>
      <c r="B569" s="19"/>
      <c r="C569" s="19"/>
      <c r="D569" s="19"/>
      <c r="E569" s="19"/>
      <c r="F569" s="7" t="s">
        <v>2</v>
      </c>
      <c r="G569" s="90" t="s">
        <v>55</v>
      </c>
      <c r="H569" s="90"/>
      <c r="I569" s="90"/>
      <c r="J569" s="90"/>
      <c r="K569" s="90"/>
      <c r="L569" s="90"/>
      <c r="M569" s="90"/>
      <c r="N569" s="90"/>
      <c r="O569" s="90"/>
      <c r="P569" s="90"/>
      <c r="Q569" s="90"/>
      <c r="R569" s="90"/>
      <c r="S569" s="90"/>
      <c r="T569" s="90"/>
      <c r="U569" s="90"/>
      <c r="V569" s="90"/>
    </row>
    <row r="570" spans="1:22" x14ac:dyDescent="0.2">
      <c r="A570" s="19"/>
      <c r="B570" s="19"/>
      <c r="C570" s="19"/>
      <c r="D570" s="19"/>
      <c r="E570" s="19"/>
      <c r="F570" s="7"/>
      <c r="G570" s="90"/>
      <c r="H570" s="90"/>
      <c r="I570" s="90"/>
      <c r="J570" s="90"/>
      <c r="K570" s="90"/>
      <c r="L570" s="90"/>
      <c r="M570" s="90"/>
      <c r="N570" s="90"/>
      <c r="O570" s="90"/>
      <c r="P570" s="90"/>
      <c r="Q570" s="90"/>
      <c r="R570" s="90"/>
      <c r="S570" s="90"/>
      <c r="T570" s="90"/>
      <c r="U570" s="90"/>
      <c r="V570" s="90"/>
    </row>
    <row r="571" spans="1:22" x14ac:dyDescent="0.2">
      <c r="A571" s="19"/>
      <c r="B571" s="19"/>
      <c r="C571" s="19"/>
      <c r="D571" s="19"/>
      <c r="E571" s="19"/>
      <c r="F571" s="7"/>
      <c r="G571" s="90"/>
      <c r="H571" s="90"/>
      <c r="I571" s="90"/>
      <c r="J571" s="90"/>
      <c r="K571" s="90"/>
      <c r="L571" s="90"/>
      <c r="M571" s="90"/>
      <c r="N571" s="90"/>
      <c r="O571" s="90"/>
      <c r="P571" s="90"/>
      <c r="Q571" s="90"/>
      <c r="R571" s="90"/>
      <c r="S571" s="90"/>
      <c r="T571" s="90"/>
      <c r="U571" s="90"/>
      <c r="V571" s="90"/>
    </row>
    <row r="572" spans="1:22" x14ac:dyDescent="0.2">
      <c r="G572" s="90"/>
      <c r="H572" s="90"/>
      <c r="I572" s="90"/>
      <c r="J572" s="90"/>
      <c r="K572" s="90"/>
      <c r="L572" s="90"/>
      <c r="M572" s="90"/>
      <c r="N572" s="90"/>
      <c r="O572" s="90"/>
      <c r="P572" s="90"/>
      <c r="Q572" s="90"/>
      <c r="R572" s="90"/>
      <c r="S572" s="90"/>
      <c r="T572" s="90"/>
      <c r="U572" s="90"/>
      <c r="V572" s="90"/>
    </row>
    <row r="573" spans="1:22" x14ac:dyDescent="0.2">
      <c r="G573" s="90"/>
      <c r="H573" s="90"/>
      <c r="I573" s="90"/>
      <c r="J573" s="90"/>
      <c r="K573" s="90"/>
      <c r="L573" s="90"/>
      <c r="M573" s="90"/>
      <c r="N573" s="90"/>
      <c r="O573" s="90"/>
      <c r="P573" s="90"/>
      <c r="Q573" s="90"/>
      <c r="R573" s="90"/>
      <c r="S573" s="90"/>
      <c r="T573" s="90"/>
      <c r="U573" s="90"/>
      <c r="V573" s="90"/>
    </row>
    <row r="574" spans="1:22" x14ac:dyDescent="0.2">
      <c r="G574" s="90"/>
      <c r="H574" s="90"/>
      <c r="I574" s="90"/>
      <c r="J574" s="90"/>
      <c r="K574" s="90"/>
      <c r="L574" s="90"/>
      <c r="M574" s="90"/>
      <c r="N574" s="90"/>
      <c r="O574" s="90"/>
      <c r="P574" s="90"/>
      <c r="Q574" s="90"/>
      <c r="R574" s="90"/>
      <c r="S574" s="90"/>
      <c r="T574" s="90"/>
      <c r="U574" s="90"/>
      <c r="V574" s="90"/>
    </row>
    <row r="575" spans="1:22" x14ac:dyDescent="0.2">
      <c r="G575" s="39"/>
      <c r="H575" s="39"/>
      <c r="I575" s="39"/>
      <c r="J575" s="39"/>
      <c r="K575" s="39"/>
      <c r="L575" s="39"/>
      <c r="M575" s="20"/>
      <c r="N575" s="20"/>
      <c r="O575" s="20"/>
      <c r="P575" s="21"/>
      <c r="Q575" s="22"/>
      <c r="R575" s="23"/>
      <c r="S575" s="23"/>
      <c r="T575" s="23"/>
      <c r="U575" s="23"/>
      <c r="V575" s="39"/>
    </row>
    <row r="576" spans="1:22" x14ac:dyDescent="0.2">
      <c r="A576" s="1" t="s">
        <v>10</v>
      </c>
      <c r="F576" s="35" t="s">
        <v>2</v>
      </c>
      <c r="G576" s="1" t="s">
        <v>11</v>
      </c>
      <c r="H576" s="91" t="e">
        <f>#REF!</f>
        <v>#REF!</v>
      </c>
      <c r="I576" s="91"/>
      <c r="J576" s="91"/>
      <c r="K576" s="91"/>
      <c r="L576" s="8"/>
      <c r="M576" s="8"/>
    </row>
    <row r="577" spans="1:22" x14ac:dyDescent="0.2">
      <c r="A577" s="1" t="s">
        <v>12</v>
      </c>
      <c r="F577" s="35" t="s">
        <v>2</v>
      </c>
      <c r="G577" s="24" t="s">
        <v>11</v>
      </c>
      <c r="H577" s="92">
        <v>0</v>
      </c>
      <c r="I577" s="92"/>
      <c r="J577" s="92"/>
      <c r="K577" s="92"/>
      <c r="L577" s="9"/>
      <c r="M577" s="9"/>
    </row>
    <row r="578" spans="1:22" x14ac:dyDescent="0.2">
      <c r="A578" s="1" t="s">
        <v>13</v>
      </c>
      <c r="F578" s="35" t="s">
        <v>2</v>
      </c>
      <c r="G578" s="1" t="s">
        <v>11</v>
      </c>
      <c r="H578" s="96">
        <v>0</v>
      </c>
      <c r="I578" s="96"/>
      <c r="J578" s="96"/>
      <c r="K578" s="96"/>
      <c r="L578" s="9"/>
      <c r="M578" s="9"/>
    </row>
    <row r="579" spans="1:22" x14ac:dyDescent="0.2">
      <c r="A579" s="1" t="s">
        <v>14</v>
      </c>
      <c r="F579" s="35" t="s">
        <v>2</v>
      </c>
      <c r="G579" s="24" t="s">
        <v>11</v>
      </c>
      <c r="H579" s="97">
        <v>0</v>
      </c>
      <c r="I579" s="97"/>
      <c r="J579" s="97"/>
      <c r="K579" s="97"/>
    </row>
    <row r="581" spans="1:22" x14ac:dyDescent="0.2">
      <c r="A581" s="19" t="s">
        <v>15</v>
      </c>
      <c r="B581" s="19"/>
      <c r="C581" s="19"/>
      <c r="D581" s="19"/>
      <c r="E581" s="19"/>
      <c r="F581" s="7" t="s">
        <v>2</v>
      </c>
      <c r="G581" s="19" t="s">
        <v>11</v>
      </c>
      <c r="H581" s="98" t="e">
        <f>SUM(H576)</f>
        <v>#REF!</v>
      </c>
      <c r="I581" s="98"/>
      <c r="J581" s="98"/>
      <c r="K581" s="98"/>
      <c r="L581" s="8"/>
      <c r="M581" s="8"/>
    </row>
    <row r="582" spans="1:22" x14ac:dyDescent="0.2">
      <c r="F582" s="35"/>
      <c r="G582" s="35"/>
      <c r="I582" s="40"/>
      <c r="J582" s="40"/>
      <c r="K582" s="40"/>
      <c r="L582" s="40"/>
      <c r="M582" s="40"/>
    </row>
    <row r="583" spans="1:22" x14ac:dyDescent="0.2">
      <c r="H583" s="76" t="s">
        <v>16</v>
      </c>
      <c r="I583" s="76"/>
      <c r="J583" s="76"/>
      <c r="K583" s="76"/>
      <c r="L583" s="76"/>
      <c r="M583" s="76"/>
      <c r="N583" s="76"/>
      <c r="O583" s="76"/>
      <c r="P583" s="76"/>
      <c r="Q583" s="25" t="s">
        <v>56</v>
      </c>
      <c r="R583" s="25"/>
      <c r="S583" s="25"/>
      <c r="T583" s="25"/>
      <c r="U583" s="25"/>
      <c r="V583" s="25"/>
    </row>
    <row r="584" spans="1:22" x14ac:dyDescent="0.2">
      <c r="A584" s="76" t="s">
        <v>18</v>
      </c>
      <c r="B584" s="76"/>
      <c r="C584" s="76"/>
      <c r="D584" s="76"/>
      <c r="E584" s="76"/>
      <c r="F584" s="76"/>
      <c r="G584" s="35"/>
      <c r="H584" s="1" t="s">
        <v>30</v>
      </c>
      <c r="Q584" s="25"/>
      <c r="R584" s="25"/>
      <c r="S584" s="25"/>
      <c r="T584" s="25"/>
      <c r="U584" s="25"/>
      <c r="V584" s="25"/>
    </row>
    <row r="585" spans="1:22" x14ac:dyDescent="0.2">
      <c r="A585" s="76" t="s">
        <v>20</v>
      </c>
      <c r="B585" s="76"/>
      <c r="C585" s="76"/>
      <c r="D585" s="76"/>
      <c r="E585" s="76"/>
      <c r="F585" s="76"/>
      <c r="G585" s="35"/>
      <c r="H585" s="25" t="s">
        <v>21</v>
      </c>
      <c r="I585" s="25"/>
      <c r="J585" s="25"/>
      <c r="K585" s="25"/>
      <c r="L585" s="25"/>
      <c r="M585" s="25"/>
      <c r="N585" s="25"/>
      <c r="O585" s="25"/>
      <c r="Q585" s="25" t="s">
        <v>22</v>
      </c>
      <c r="R585" s="25"/>
      <c r="S585" s="25"/>
      <c r="T585" s="25"/>
      <c r="U585" s="25"/>
      <c r="V585" s="25"/>
    </row>
    <row r="590" spans="1:22" x14ac:dyDescent="0.2">
      <c r="A590" s="78" t="s">
        <v>31</v>
      </c>
      <c r="B590" s="78"/>
      <c r="C590" s="78"/>
      <c r="D590" s="78"/>
      <c r="E590" s="78"/>
      <c r="F590" s="78"/>
      <c r="G590" s="36"/>
      <c r="H590" s="26" t="s">
        <v>32</v>
      </c>
      <c r="I590" s="26"/>
      <c r="J590" s="26"/>
      <c r="K590" s="26"/>
      <c r="L590" s="26"/>
      <c r="M590" s="26"/>
      <c r="N590" s="26"/>
      <c r="O590" s="26"/>
      <c r="P590" s="27"/>
      <c r="Q590" s="78" t="s">
        <v>57</v>
      </c>
      <c r="R590" s="78"/>
      <c r="S590" s="78"/>
      <c r="T590" s="78"/>
      <c r="U590" s="78"/>
      <c r="V590" s="78"/>
    </row>
    <row r="591" spans="1:22" x14ac:dyDescent="0.2">
      <c r="A591" s="76" t="s">
        <v>34</v>
      </c>
      <c r="B591" s="76"/>
      <c r="C591" s="76"/>
      <c r="D591" s="76"/>
      <c r="E591" s="76"/>
      <c r="F591" s="76"/>
      <c r="G591" s="35"/>
      <c r="H591" s="25" t="s">
        <v>35</v>
      </c>
      <c r="I591" s="25"/>
      <c r="J591" s="25"/>
      <c r="K591" s="25"/>
      <c r="L591" s="25"/>
      <c r="M591" s="25"/>
      <c r="N591" s="25"/>
      <c r="O591" s="25"/>
      <c r="Q591" s="76" t="s">
        <v>58</v>
      </c>
      <c r="R591" s="76"/>
      <c r="S591" s="76"/>
      <c r="T591" s="76"/>
      <c r="U591" s="76"/>
      <c r="V591" s="76"/>
    </row>
    <row r="598" spans="1:22" x14ac:dyDescent="0.2">
      <c r="A598" s="1" t="s">
        <v>0</v>
      </c>
      <c r="E598" s="1" t="s">
        <v>24</v>
      </c>
      <c r="P598" s="1" t="s">
        <v>1</v>
      </c>
      <c r="R598" s="1" t="s">
        <v>2</v>
      </c>
    </row>
    <row r="599" spans="1:22" x14ac:dyDescent="0.2">
      <c r="A599" s="1" t="s">
        <v>3</v>
      </c>
      <c r="E599" s="1" t="str">
        <f>E559</f>
        <v>:  2011</v>
      </c>
      <c r="F599" s="4"/>
      <c r="P599" s="1" t="s">
        <v>4</v>
      </c>
      <c r="R599" s="1" t="s">
        <v>2</v>
      </c>
    </row>
    <row r="602" spans="1:22" ht="18.75" x14ac:dyDescent="0.3">
      <c r="A602" s="87" t="s">
        <v>5</v>
      </c>
      <c r="B602" s="87"/>
      <c r="C602" s="87"/>
      <c r="D602" s="87"/>
      <c r="E602" s="87"/>
      <c r="F602" s="87"/>
      <c r="G602" s="87"/>
      <c r="H602" s="87"/>
      <c r="I602" s="87"/>
      <c r="J602" s="87"/>
      <c r="K602" s="87"/>
      <c r="L602" s="87"/>
      <c r="M602" s="87"/>
      <c r="N602" s="87"/>
      <c r="O602" s="87"/>
      <c r="P602" s="87"/>
      <c r="Q602" s="87"/>
      <c r="R602" s="87"/>
      <c r="S602" s="87"/>
      <c r="T602" s="87"/>
      <c r="U602" s="87"/>
      <c r="V602" s="87"/>
    </row>
    <row r="604" spans="1:22" x14ac:dyDescent="0.2">
      <c r="A604" s="19" t="s">
        <v>6</v>
      </c>
      <c r="B604" s="19"/>
      <c r="C604" s="19"/>
      <c r="D604" s="19"/>
      <c r="E604" s="19"/>
      <c r="F604" s="7" t="s">
        <v>2</v>
      </c>
      <c r="G604" s="88" t="s">
        <v>25</v>
      </c>
      <c r="H604" s="89"/>
      <c r="I604" s="89"/>
      <c r="J604" s="89"/>
      <c r="K604" s="89"/>
      <c r="L604" s="89"/>
      <c r="M604" s="89"/>
      <c r="N604" s="89"/>
      <c r="O604" s="89"/>
      <c r="P604" s="89"/>
      <c r="Q604" s="89"/>
      <c r="R604" s="89"/>
      <c r="S604" s="89"/>
      <c r="T604" s="89"/>
      <c r="U604" s="89"/>
      <c r="V604" s="89"/>
    </row>
    <row r="605" spans="1:22" x14ac:dyDescent="0.2">
      <c r="A605" s="19"/>
      <c r="B605" s="19"/>
      <c r="C605" s="19"/>
      <c r="D605" s="19"/>
      <c r="E605" s="19"/>
      <c r="F605" s="19"/>
      <c r="G605" s="89"/>
      <c r="H605" s="89"/>
      <c r="I605" s="89"/>
      <c r="J605" s="89"/>
      <c r="K605" s="89"/>
      <c r="L605" s="89"/>
      <c r="M605" s="89"/>
      <c r="N605" s="89"/>
      <c r="O605" s="89"/>
      <c r="P605" s="89"/>
      <c r="Q605" s="89"/>
      <c r="R605" s="89"/>
      <c r="S605" s="89"/>
      <c r="T605" s="89"/>
      <c r="U605" s="89"/>
      <c r="V605" s="89"/>
    </row>
    <row r="606" spans="1:22" x14ac:dyDescent="0.2">
      <c r="A606" s="19"/>
      <c r="B606" s="19"/>
      <c r="C606" s="19"/>
      <c r="D606" s="19"/>
      <c r="E606" s="19"/>
      <c r="F606" s="19"/>
    </row>
    <row r="607" spans="1:22" x14ac:dyDescent="0.2">
      <c r="A607" s="19" t="s">
        <v>8</v>
      </c>
      <c r="B607" s="19"/>
      <c r="C607" s="19"/>
      <c r="D607" s="19"/>
      <c r="E607" s="19"/>
      <c r="F607" s="7" t="s">
        <v>2</v>
      </c>
      <c r="G607" s="73" t="str">
        <f>G567</f>
        <v>===== DUA RATUS LIMA PULUH RIBU RUPIAH =====</v>
      </c>
      <c r="H607" s="73"/>
      <c r="I607" s="73"/>
      <c r="J607" s="73"/>
      <c r="K607" s="73"/>
      <c r="L607" s="73"/>
      <c r="M607" s="73"/>
      <c r="N607" s="73"/>
      <c r="O607" s="73"/>
      <c r="P607" s="73"/>
      <c r="Q607" s="73"/>
      <c r="R607" s="73"/>
      <c r="S607" s="73"/>
      <c r="T607" s="73"/>
      <c r="U607" s="73"/>
      <c r="V607" s="73"/>
    </row>
    <row r="608" spans="1:22" x14ac:dyDescent="0.2">
      <c r="A608" s="19"/>
      <c r="B608" s="19"/>
      <c r="C608" s="19"/>
      <c r="D608" s="19"/>
      <c r="E608" s="19"/>
      <c r="F608" s="19"/>
    </row>
    <row r="609" spans="1:22" x14ac:dyDescent="0.2">
      <c r="A609" s="19" t="s">
        <v>9</v>
      </c>
      <c r="B609" s="19"/>
      <c r="C609" s="19"/>
      <c r="D609" s="19"/>
      <c r="E609" s="19"/>
      <c r="F609" s="7" t="s">
        <v>2</v>
      </c>
      <c r="G609" s="90" t="str">
        <f>G569</f>
        <v>Pembayaran biaya perjalanan dinas an. M. DAMAIANSYAH WIBOWO dan AHMAD RIPANI ke Sekretariat Daerah Provinsi Kalimantan Selatan di Banjarmasin selama 1 (satu) hari PP pada tanggal 28 Juni  2011 dalam rangka Mengantar Laporan Serah Terima Kegiatan Belanja Langsung APBD TA. 2010 BP3T Provinsi Kalimantan Selatan sesuai SPPD No. 090/ SPPD-DD/153.A/VI/2011 dan No. 090/ SPPD-DD/153.B/VI/2011 tanggal 28  Juni  2011.</v>
      </c>
      <c r="H609" s="90"/>
      <c r="I609" s="90"/>
      <c r="J609" s="90"/>
      <c r="K609" s="90"/>
      <c r="L609" s="90"/>
      <c r="M609" s="90"/>
      <c r="N609" s="90"/>
      <c r="O609" s="90"/>
      <c r="P609" s="90"/>
      <c r="Q609" s="90"/>
      <c r="R609" s="90"/>
      <c r="S609" s="90"/>
      <c r="T609" s="90"/>
      <c r="U609" s="90"/>
      <c r="V609" s="90"/>
    </row>
    <row r="610" spans="1:22" x14ac:dyDescent="0.2">
      <c r="A610" s="19"/>
      <c r="B610" s="19"/>
      <c r="C610" s="19"/>
      <c r="D610" s="19"/>
      <c r="E610" s="19"/>
      <c r="F610" s="7"/>
      <c r="G610" s="90"/>
      <c r="H610" s="90"/>
      <c r="I610" s="90"/>
      <c r="J610" s="90"/>
      <c r="K610" s="90"/>
      <c r="L610" s="90"/>
      <c r="M610" s="90"/>
      <c r="N610" s="90"/>
      <c r="O610" s="90"/>
      <c r="P610" s="90"/>
      <c r="Q610" s="90"/>
      <c r="R610" s="90"/>
      <c r="S610" s="90"/>
      <c r="T610" s="90"/>
      <c r="U610" s="90"/>
      <c r="V610" s="90"/>
    </row>
    <row r="611" spans="1:22" x14ac:dyDescent="0.2">
      <c r="A611" s="19"/>
      <c r="B611" s="19"/>
      <c r="C611" s="19"/>
      <c r="D611" s="19"/>
      <c r="E611" s="19"/>
      <c r="F611" s="7"/>
      <c r="G611" s="90"/>
      <c r="H611" s="90"/>
      <c r="I611" s="90"/>
      <c r="J611" s="90"/>
      <c r="K611" s="90"/>
      <c r="L611" s="90"/>
      <c r="M611" s="90"/>
      <c r="N611" s="90"/>
      <c r="O611" s="90"/>
      <c r="P611" s="90"/>
      <c r="Q611" s="90"/>
      <c r="R611" s="90"/>
      <c r="S611" s="90"/>
      <c r="T611" s="90"/>
      <c r="U611" s="90"/>
      <c r="V611" s="90"/>
    </row>
    <row r="612" spans="1:22" x14ac:dyDescent="0.2">
      <c r="A612" s="19"/>
      <c r="B612" s="19"/>
      <c r="C612" s="19"/>
      <c r="D612" s="19"/>
      <c r="E612" s="19"/>
      <c r="F612" s="7"/>
      <c r="G612" s="90"/>
      <c r="H612" s="90"/>
      <c r="I612" s="90"/>
      <c r="J612" s="90"/>
      <c r="K612" s="90"/>
      <c r="L612" s="90"/>
      <c r="M612" s="90"/>
      <c r="N612" s="90"/>
      <c r="O612" s="90"/>
      <c r="P612" s="90"/>
      <c r="Q612" s="90"/>
      <c r="R612" s="90"/>
      <c r="S612" s="90"/>
      <c r="T612" s="90"/>
      <c r="U612" s="90"/>
      <c r="V612" s="90"/>
    </row>
    <row r="613" spans="1:22" x14ac:dyDescent="0.2">
      <c r="G613" s="90"/>
      <c r="H613" s="90"/>
      <c r="I613" s="90"/>
      <c r="J613" s="90"/>
      <c r="K613" s="90"/>
      <c r="L613" s="90"/>
      <c r="M613" s="90"/>
      <c r="N613" s="90"/>
      <c r="O613" s="90"/>
      <c r="P613" s="90"/>
      <c r="Q613" s="90"/>
      <c r="R613" s="90"/>
      <c r="S613" s="90"/>
      <c r="T613" s="90"/>
      <c r="U613" s="90"/>
      <c r="V613" s="90"/>
    </row>
    <row r="614" spans="1:22" x14ac:dyDescent="0.2">
      <c r="G614" s="90"/>
      <c r="H614" s="90"/>
      <c r="I614" s="90"/>
      <c r="J614" s="90"/>
      <c r="K614" s="90"/>
      <c r="L614" s="90"/>
      <c r="M614" s="90"/>
      <c r="N614" s="90"/>
      <c r="O614" s="90"/>
      <c r="P614" s="90"/>
      <c r="Q614" s="90"/>
      <c r="R614" s="90"/>
      <c r="S614" s="90"/>
      <c r="T614" s="90"/>
      <c r="U614" s="90"/>
      <c r="V614" s="90"/>
    </row>
    <row r="615" spans="1:22" x14ac:dyDescent="0.2">
      <c r="G615" s="39"/>
      <c r="H615" s="39"/>
      <c r="I615" s="39"/>
      <c r="J615" s="39"/>
      <c r="K615" s="39"/>
      <c r="L615" s="39"/>
      <c r="M615" s="20"/>
      <c r="N615" s="20"/>
      <c r="O615" s="20"/>
      <c r="P615" s="21"/>
      <c r="Q615" s="22"/>
      <c r="R615" s="23"/>
      <c r="S615" s="23"/>
      <c r="T615" s="23"/>
      <c r="U615" s="23"/>
      <c r="V615" s="39"/>
    </row>
    <row r="616" spans="1:22" x14ac:dyDescent="0.2">
      <c r="A616" s="1" t="s">
        <v>10</v>
      </c>
      <c r="F616" s="35" t="s">
        <v>2</v>
      </c>
      <c r="G616" s="1" t="s">
        <v>11</v>
      </c>
      <c r="H616" s="91" t="e">
        <f>H576</f>
        <v>#REF!</v>
      </c>
      <c r="I616" s="91"/>
      <c r="J616" s="91"/>
      <c r="K616" s="91"/>
      <c r="L616" s="8"/>
      <c r="M616" s="8"/>
    </row>
    <row r="617" spans="1:22" x14ac:dyDescent="0.2">
      <c r="A617" s="1" t="s">
        <v>12</v>
      </c>
      <c r="F617" s="35" t="s">
        <v>2</v>
      </c>
      <c r="G617" s="1" t="s">
        <v>11</v>
      </c>
      <c r="H617" s="101">
        <v>0</v>
      </c>
      <c r="I617" s="101"/>
      <c r="J617" s="101"/>
      <c r="K617" s="101"/>
      <c r="L617" s="9"/>
      <c r="M617" s="9"/>
    </row>
    <row r="618" spans="1:22" x14ac:dyDescent="0.2">
      <c r="A618" s="1" t="s">
        <v>13</v>
      </c>
      <c r="F618" s="35" t="s">
        <v>2</v>
      </c>
      <c r="G618" s="1" t="s">
        <v>11</v>
      </c>
      <c r="H618" s="101">
        <f>H578</f>
        <v>0</v>
      </c>
      <c r="I618" s="101"/>
      <c r="J618" s="101"/>
      <c r="K618" s="101"/>
      <c r="L618" s="9"/>
      <c r="M618" s="9"/>
    </row>
    <row r="619" spans="1:22" x14ac:dyDescent="0.2">
      <c r="A619" s="1" t="s">
        <v>14</v>
      </c>
      <c r="F619" s="35" t="s">
        <v>2</v>
      </c>
      <c r="G619" s="1" t="s">
        <v>11</v>
      </c>
      <c r="H619" s="101">
        <v>0</v>
      </c>
      <c r="I619" s="101"/>
      <c r="J619" s="101"/>
      <c r="K619" s="101"/>
    </row>
    <row r="621" spans="1:22" x14ac:dyDescent="0.2">
      <c r="A621" s="19" t="s">
        <v>15</v>
      </c>
      <c r="B621" s="19"/>
      <c r="C621" s="19"/>
      <c r="D621" s="19"/>
      <c r="E621" s="19"/>
      <c r="F621" s="7" t="s">
        <v>2</v>
      </c>
      <c r="G621" s="19" t="s">
        <v>11</v>
      </c>
      <c r="H621" s="98" t="e">
        <f>SUM(H616)</f>
        <v>#REF!</v>
      </c>
      <c r="I621" s="98"/>
      <c r="J621" s="98"/>
      <c r="K621" s="98"/>
      <c r="L621" s="8"/>
      <c r="M621" s="8"/>
    </row>
    <row r="622" spans="1:22" x14ac:dyDescent="0.2">
      <c r="F622" s="35"/>
      <c r="G622" s="35"/>
      <c r="I622" s="40"/>
      <c r="J622" s="40"/>
      <c r="K622" s="40"/>
      <c r="L622" s="40"/>
      <c r="M622" s="40"/>
    </row>
    <row r="623" spans="1:22" x14ac:dyDescent="0.2">
      <c r="H623" s="76" t="s">
        <v>16</v>
      </c>
      <c r="I623" s="76"/>
      <c r="J623" s="76"/>
      <c r="K623" s="76"/>
      <c r="L623" s="76"/>
      <c r="M623" s="76"/>
      <c r="N623" s="76"/>
      <c r="O623" s="76"/>
      <c r="P623" s="76"/>
      <c r="Q623" s="99" t="str">
        <f>Q583</f>
        <v>Tambang Ulang,  30  Juni  2011.</v>
      </c>
      <c r="R623" s="99"/>
      <c r="S623" s="99"/>
      <c r="T623" s="99"/>
      <c r="U623" s="99"/>
      <c r="V623" s="99"/>
    </row>
    <row r="624" spans="1:22" x14ac:dyDescent="0.2">
      <c r="A624" s="76" t="s">
        <v>18</v>
      </c>
      <c r="B624" s="76"/>
      <c r="C624" s="76"/>
      <c r="D624" s="76"/>
      <c r="E624" s="76"/>
      <c r="F624" s="76"/>
      <c r="G624" s="35"/>
      <c r="H624" s="99" t="s">
        <v>19</v>
      </c>
      <c r="I624" s="99"/>
      <c r="J624" s="99"/>
      <c r="K624" s="99"/>
      <c r="L624" s="99"/>
      <c r="M624" s="99"/>
      <c r="N624" s="99"/>
      <c r="O624" s="99"/>
      <c r="P624" s="99"/>
    </row>
    <row r="625" spans="1:22" x14ac:dyDescent="0.2">
      <c r="A625" s="76" t="s">
        <v>20</v>
      </c>
      <c r="B625" s="76"/>
      <c r="C625" s="76"/>
      <c r="D625" s="76"/>
      <c r="E625" s="76"/>
      <c r="F625" s="76"/>
      <c r="G625" s="35"/>
      <c r="H625" s="76" t="s">
        <v>21</v>
      </c>
      <c r="I625" s="76"/>
      <c r="J625" s="76"/>
      <c r="K625" s="76"/>
      <c r="L625" s="76"/>
      <c r="M625" s="76"/>
      <c r="N625" s="76"/>
      <c r="O625" s="76"/>
      <c r="P625" s="76"/>
      <c r="Q625" s="76" t="s">
        <v>22</v>
      </c>
      <c r="R625" s="76"/>
      <c r="S625" s="76"/>
      <c r="T625" s="76"/>
      <c r="U625" s="76"/>
      <c r="V625" s="76"/>
    </row>
    <row r="630" spans="1:22" x14ac:dyDescent="0.2">
      <c r="A630" s="78" t="str">
        <f>A590</f>
        <v>Ir. HUSIN NAFARIN, MS</v>
      </c>
      <c r="B630" s="78"/>
      <c r="C630" s="78"/>
      <c r="D630" s="78"/>
      <c r="E630" s="78"/>
      <c r="F630" s="78"/>
      <c r="G630" s="36"/>
      <c r="H630" s="78" t="str">
        <f>H590</f>
        <v>JAPATAR SIMATUPANG, A.Md</v>
      </c>
      <c r="I630" s="78"/>
      <c r="J630" s="78"/>
      <c r="K630" s="78"/>
      <c r="L630" s="78"/>
      <c r="M630" s="78"/>
      <c r="N630" s="78"/>
      <c r="O630" s="78"/>
      <c r="P630" s="78"/>
      <c r="Q630" s="78" t="str">
        <f>Q590</f>
        <v>M. DAMAIANSYAH WIBOWO</v>
      </c>
      <c r="R630" s="78"/>
      <c r="S630" s="78"/>
      <c r="T630" s="78"/>
      <c r="U630" s="78"/>
      <c r="V630" s="78"/>
    </row>
    <row r="631" spans="1:22" x14ac:dyDescent="0.2">
      <c r="A631" s="76" t="s">
        <v>34</v>
      </c>
      <c r="B631" s="76"/>
      <c r="C631" s="76"/>
      <c r="D631" s="76"/>
      <c r="E631" s="76"/>
      <c r="F631" s="76"/>
      <c r="G631" s="35"/>
      <c r="H631" s="76" t="s">
        <v>35</v>
      </c>
      <c r="I631" s="76"/>
      <c r="J631" s="76"/>
      <c r="K631" s="76"/>
      <c r="L631" s="76"/>
      <c r="M631" s="76"/>
      <c r="N631" s="76"/>
      <c r="O631" s="76"/>
      <c r="P631" s="76"/>
      <c r="Q631" s="76" t="str">
        <f>Q591</f>
        <v>NIP. 19691013 200701 1 025</v>
      </c>
      <c r="R631" s="76"/>
      <c r="S631" s="76"/>
      <c r="T631" s="76"/>
      <c r="U631" s="76"/>
      <c r="V631" s="76"/>
    </row>
    <row r="638" spans="1:22" x14ac:dyDescent="0.2">
      <c r="A638" s="1" t="s">
        <v>0</v>
      </c>
      <c r="E638" s="1" t="s">
        <v>24</v>
      </c>
      <c r="P638" s="1" t="s">
        <v>1</v>
      </c>
      <c r="R638" s="1" t="s">
        <v>2</v>
      </c>
    </row>
    <row r="639" spans="1:22" x14ac:dyDescent="0.2">
      <c r="A639" s="1" t="s">
        <v>3</v>
      </c>
      <c r="E639" s="1" t="s">
        <v>37</v>
      </c>
      <c r="F639" s="4"/>
      <c r="P639" s="1" t="s">
        <v>4</v>
      </c>
      <c r="R639" s="1" t="s">
        <v>2</v>
      </c>
    </row>
    <row r="642" spans="1:22" ht="18.75" x14ac:dyDescent="0.3">
      <c r="A642" s="87" t="s">
        <v>5</v>
      </c>
      <c r="B642" s="87"/>
      <c r="C642" s="87"/>
      <c r="D642" s="87"/>
      <c r="E642" s="87"/>
      <c r="F642" s="87"/>
      <c r="G642" s="87"/>
      <c r="H642" s="87"/>
      <c r="I642" s="87"/>
      <c r="J642" s="87"/>
      <c r="K642" s="87"/>
      <c r="L642" s="87"/>
      <c r="M642" s="87"/>
      <c r="N642" s="87"/>
      <c r="O642" s="87"/>
      <c r="P642" s="87"/>
      <c r="Q642" s="87"/>
      <c r="R642" s="87"/>
      <c r="S642" s="87"/>
      <c r="T642" s="87"/>
      <c r="U642" s="87"/>
      <c r="V642" s="87"/>
    </row>
    <row r="644" spans="1:22" x14ac:dyDescent="0.2">
      <c r="A644" s="19" t="s">
        <v>6</v>
      </c>
      <c r="B644" s="19"/>
      <c r="C644" s="19"/>
      <c r="D644" s="19"/>
      <c r="E644" s="19"/>
      <c r="F644" s="7" t="s">
        <v>2</v>
      </c>
      <c r="G644" s="88" t="s">
        <v>25</v>
      </c>
      <c r="H644" s="89"/>
      <c r="I644" s="89"/>
      <c r="J644" s="89"/>
      <c r="K644" s="89"/>
      <c r="L644" s="89"/>
      <c r="M644" s="89"/>
      <c r="N644" s="89"/>
      <c r="O644" s="89"/>
      <c r="P644" s="89"/>
      <c r="Q644" s="89"/>
      <c r="R644" s="89"/>
      <c r="S644" s="89"/>
      <c r="T644" s="89"/>
      <c r="U644" s="89"/>
      <c r="V644" s="89"/>
    </row>
    <row r="645" spans="1:22" x14ac:dyDescent="0.2">
      <c r="A645" s="19"/>
      <c r="B645" s="19"/>
      <c r="C645" s="19"/>
      <c r="D645" s="19"/>
      <c r="E645" s="19"/>
      <c r="F645" s="19"/>
      <c r="G645" s="89"/>
      <c r="H645" s="89"/>
      <c r="I645" s="89"/>
      <c r="J645" s="89"/>
      <c r="K645" s="89"/>
      <c r="L645" s="89"/>
      <c r="M645" s="89"/>
      <c r="N645" s="89"/>
      <c r="O645" s="89"/>
      <c r="P645" s="89"/>
      <c r="Q645" s="89"/>
      <c r="R645" s="89"/>
      <c r="S645" s="89"/>
      <c r="T645" s="89"/>
      <c r="U645" s="89"/>
      <c r="V645" s="89"/>
    </row>
    <row r="646" spans="1:22" x14ac:dyDescent="0.2">
      <c r="A646" s="19"/>
      <c r="B646" s="19"/>
      <c r="C646" s="19"/>
      <c r="D646" s="19"/>
      <c r="E646" s="19"/>
      <c r="F646" s="19"/>
    </row>
    <row r="647" spans="1:22" x14ac:dyDescent="0.2">
      <c r="A647" s="19" t="s">
        <v>8</v>
      </c>
      <c r="B647" s="19"/>
      <c r="C647" s="19"/>
      <c r="D647" s="19"/>
      <c r="E647" s="19"/>
      <c r="F647" s="7" t="s">
        <v>2</v>
      </c>
      <c r="G647" s="73" t="s">
        <v>43</v>
      </c>
      <c r="H647" s="73"/>
      <c r="I647" s="73"/>
      <c r="J647" s="73"/>
      <c r="K647" s="73"/>
      <c r="L647" s="73"/>
      <c r="M647" s="73"/>
      <c r="N647" s="73"/>
      <c r="O647" s="73"/>
      <c r="P647" s="73"/>
      <c r="Q647" s="73"/>
      <c r="R647" s="73"/>
      <c r="S647" s="73"/>
      <c r="T647" s="73"/>
      <c r="U647" s="73"/>
      <c r="V647" s="73"/>
    </row>
    <row r="648" spans="1:22" x14ac:dyDescent="0.2">
      <c r="A648" s="19"/>
      <c r="B648" s="19"/>
      <c r="C648" s="19"/>
      <c r="D648" s="19"/>
      <c r="E648" s="19"/>
      <c r="F648" s="19"/>
    </row>
    <row r="649" spans="1:22" x14ac:dyDescent="0.2">
      <c r="A649" s="19" t="s">
        <v>9</v>
      </c>
      <c r="B649" s="19"/>
      <c r="C649" s="19"/>
      <c r="D649" s="19"/>
      <c r="E649" s="19"/>
      <c r="F649" s="7" t="s">
        <v>2</v>
      </c>
      <c r="G649" s="90" t="s">
        <v>59</v>
      </c>
      <c r="H649" s="90"/>
      <c r="I649" s="90"/>
      <c r="J649" s="90"/>
      <c r="K649" s="90"/>
      <c r="L649" s="90"/>
      <c r="M649" s="90"/>
      <c r="N649" s="90"/>
      <c r="O649" s="90"/>
      <c r="P649" s="90"/>
      <c r="Q649" s="90"/>
      <c r="R649" s="90"/>
      <c r="S649" s="90"/>
      <c r="T649" s="90"/>
      <c r="U649" s="90"/>
      <c r="V649" s="90"/>
    </row>
    <row r="650" spans="1:22" x14ac:dyDescent="0.2">
      <c r="A650" s="19"/>
      <c r="B650" s="19"/>
      <c r="C650" s="19"/>
      <c r="D650" s="19"/>
      <c r="E650" s="19"/>
      <c r="F650" s="7"/>
      <c r="G650" s="90"/>
      <c r="H650" s="90"/>
      <c r="I650" s="90"/>
      <c r="J650" s="90"/>
      <c r="K650" s="90"/>
      <c r="L650" s="90"/>
      <c r="M650" s="90"/>
      <c r="N650" s="90"/>
      <c r="O650" s="90"/>
      <c r="P650" s="90"/>
      <c r="Q650" s="90"/>
      <c r="R650" s="90"/>
      <c r="S650" s="90"/>
      <c r="T650" s="90"/>
      <c r="U650" s="90"/>
      <c r="V650" s="90"/>
    </row>
    <row r="651" spans="1:22" x14ac:dyDescent="0.2">
      <c r="A651" s="19"/>
      <c r="B651" s="19"/>
      <c r="C651" s="19"/>
      <c r="D651" s="19"/>
      <c r="E651" s="19"/>
      <c r="F651" s="7"/>
      <c r="G651" s="90"/>
      <c r="H651" s="90"/>
      <c r="I651" s="90"/>
      <c r="J651" s="90"/>
      <c r="K651" s="90"/>
      <c r="L651" s="90"/>
      <c r="M651" s="90"/>
      <c r="N651" s="90"/>
      <c r="O651" s="90"/>
      <c r="P651" s="90"/>
      <c r="Q651" s="90"/>
      <c r="R651" s="90"/>
      <c r="S651" s="90"/>
      <c r="T651" s="90"/>
      <c r="U651" s="90"/>
      <c r="V651" s="90"/>
    </row>
    <row r="652" spans="1:22" x14ac:dyDescent="0.2">
      <c r="G652" s="90"/>
      <c r="H652" s="90"/>
      <c r="I652" s="90"/>
      <c r="J652" s="90"/>
      <c r="K652" s="90"/>
      <c r="L652" s="90"/>
      <c r="M652" s="90"/>
      <c r="N652" s="90"/>
      <c r="O652" s="90"/>
      <c r="P652" s="90"/>
      <c r="Q652" s="90"/>
      <c r="R652" s="90"/>
      <c r="S652" s="90"/>
      <c r="T652" s="90"/>
      <c r="U652" s="90"/>
      <c r="V652" s="90"/>
    </row>
    <row r="653" spans="1:22" x14ac:dyDescent="0.2">
      <c r="G653" s="90"/>
      <c r="H653" s="90"/>
      <c r="I653" s="90"/>
      <c r="J653" s="90"/>
      <c r="K653" s="90"/>
      <c r="L653" s="90"/>
      <c r="M653" s="90"/>
      <c r="N653" s="90"/>
      <c r="O653" s="90"/>
      <c r="P653" s="90"/>
      <c r="Q653" s="90"/>
      <c r="R653" s="90"/>
      <c r="S653" s="90"/>
      <c r="T653" s="90"/>
      <c r="U653" s="90"/>
      <c r="V653" s="90"/>
    </row>
    <row r="654" spans="1:22" x14ac:dyDescent="0.2">
      <c r="G654" s="90"/>
      <c r="H654" s="90"/>
      <c r="I654" s="90"/>
      <c r="J654" s="90"/>
      <c r="K654" s="90"/>
      <c r="L654" s="90"/>
      <c r="M654" s="90"/>
      <c r="N654" s="90"/>
      <c r="O654" s="90"/>
      <c r="P654" s="90"/>
      <c r="Q654" s="90"/>
      <c r="R654" s="90"/>
      <c r="S654" s="90"/>
      <c r="T654" s="90"/>
      <c r="U654" s="90"/>
      <c r="V654" s="90"/>
    </row>
    <row r="655" spans="1:22" x14ac:dyDescent="0.2">
      <c r="G655" s="39"/>
      <c r="H655" s="39"/>
      <c r="I655" s="39"/>
      <c r="J655" s="39"/>
      <c r="K655" s="39"/>
      <c r="L655" s="39"/>
      <c r="M655" s="20"/>
      <c r="N655" s="20"/>
      <c r="O655" s="20"/>
      <c r="P655" s="21"/>
      <c r="Q655" s="22"/>
      <c r="R655" s="23"/>
      <c r="S655" s="23"/>
      <c r="T655" s="23"/>
      <c r="U655" s="23"/>
      <c r="V655" s="39"/>
    </row>
    <row r="656" spans="1:22" x14ac:dyDescent="0.2">
      <c r="A656" s="1" t="s">
        <v>10</v>
      </c>
      <c r="F656" s="35" t="s">
        <v>2</v>
      </c>
      <c r="G656" s="1" t="s">
        <v>11</v>
      </c>
      <c r="H656" s="91">
        <v>125000</v>
      </c>
      <c r="I656" s="91"/>
      <c r="J656" s="91"/>
      <c r="K656" s="91"/>
      <c r="L656" s="8"/>
      <c r="M656" s="8"/>
    </row>
    <row r="657" spans="1:22" x14ac:dyDescent="0.2">
      <c r="A657" s="1" t="s">
        <v>12</v>
      </c>
      <c r="F657" s="35" t="s">
        <v>2</v>
      </c>
      <c r="G657" s="24" t="s">
        <v>11</v>
      </c>
      <c r="H657" s="92">
        <v>0</v>
      </c>
      <c r="I657" s="92"/>
      <c r="J657" s="92"/>
      <c r="K657" s="92"/>
      <c r="L657" s="9"/>
      <c r="M657" s="9"/>
    </row>
    <row r="658" spans="1:22" x14ac:dyDescent="0.2">
      <c r="A658" s="1" t="s">
        <v>13</v>
      </c>
      <c r="F658" s="35" t="s">
        <v>2</v>
      </c>
      <c r="G658" s="1" t="s">
        <v>11</v>
      </c>
      <c r="H658" s="96">
        <v>0</v>
      </c>
      <c r="I658" s="96"/>
      <c r="J658" s="96"/>
      <c r="K658" s="96"/>
      <c r="L658" s="9"/>
      <c r="M658" s="9"/>
    </row>
    <row r="659" spans="1:22" x14ac:dyDescent="0.2">
      <c r="A659" s="1" t="s">
        <v>14</v>
      </c>
      <c r="F659" s="35" t="s">
        <v>2</v>
      </c>
      <c r="G659" s="24" t="s">
        <v>11</v>
      </c>
      <c r="H659" s="97">
        <v>0</v>
      </c>
      <c r="I659" s="97"/>
      <c r="J659" s="97"/>
      <c r="K659" s="97"/>
    </row>
    <row r="661" spans="1:22" x14ac:dyDescent="0.2">
      <c r="A661" s="19" t="s">
        <v>15</v>
      </c>
      <c r="B661" s="19"/>
      <c r="C661" s="19"/>
      <c r="D661" s="19"/>
      <c r="E661" s="19"/>
      <c r="F661" s="7" t="s">
        <v>2</v>
      </c>
      <c r="G661" s="19" t="s">
        <v>11</v>
      </c>
      <c r="H661" s="98">
        <f>SUM(H656)</f>
        <v>125000</v>
      </c>
      <c r="I661" s="98"/>
      <c r="J661" s="98"/>
      <c r="K661" s="98"/>
      <c r="L661" s="8"/>
      <c r="M661" s="8"/>
    </row>
    <row r="662" spans="1:22" x14ac:dyDescent="0.2">
      <c r="F662" s="35"/>
      <c r="G662" s="35"/>
      <c r="I662" s="40"/>
      <c r="J662" s="40"/>
      <c r="K662" s="40"/>
      <c r="L662" s="40"/>
      <c r="M662" s="40"/>
    </row>
    <row r="663" spans="1:22" x14ac:dyDescent="0.2">
      <c r="H663" s="76" t="s">
        <v>16</v>
      </c>
      <c r="I663" s="76"/>
      <c r="J663" s="76"/>
      <c r="K663" s="76"/>
      <c r="L663" s="76"/>
      <c r="M663" s="76"/>
      <c r="N663" s="76"/>
      <c r="O663" s="76"/>
      <c r="P663" s="76"/>
      <c r="Q663" s="25" t="s">
        <v>60</v>
      </c>
      <c r="R663" s="25"/>
      <c r="S663" s="25"/>
      <c r="T663" s="25"/>
      <c r="U663" s="25"/>
      <c r="V663" s="25"/>
    </row>
    <row r="664" spans="1:22" x14ac:dyDescent="0.2">
      <c r="A664" s="76" t="s">
        <v>18</v>
      </c>
      <c r="B664" s="76"/>
      <c r="C664" s="76"/>
      <c r="D664" s="76"/>
      <c r="E664" s="76"/>
      <c r="F664" s="76"/>
      <c r="G664" s="35"/>
      <c r="H664" s="1" t="s">
        <v>30</v>
      </c>
      <c r="Q664" s="25"/>
      <c r="R664" s="25"/>
      <c r="S664" s="25"/>
      <c r="T664" s="25"/>
      <c r="U664" s="25"/>
      <c r="V664" s="25"/>
    </row>
    <row r="665" spans="1:22" x14ac:dyDescent="0.2">
      <c r="A665" s="76" t="s">
        <v>20</v>
      </c>
      <c r="B665" s="76"/>
      <c r="C665" s="76"/>
      <c r="D665" s="76"/>
      <c r="E665" s="76"/>
      <c r="F665" s="76"/>
      <c r="G665" s="35"/>
      <c r="H665" s="25" t="s">
        <v>21</v>
      </c>
      <c r="I665" s="25"/>
      <c r="J665" s="25"/>
      <c r="K665" s="25"/>
      <c r="L665" s="25"/>
      <c r="M665" s="25"/>
      <c r="N665" s="25"/>
      <c r="O665" s="25"/>
      <c r="Q665" s="25" t="s">
        <v>22</v>
      </c>
      <c r="R665" s="25"/>
      <c r="S665" s="25"/>
      <c r="T665" s="25"/>
      <c r="U665" s="25"/>
      <c r="V665" s="25"/>
    </row>
    <row r="670" spans="1:22" x14ac:dyDescent="0.2">
      <c r="A670" s="78" t="s">
        <v>31</v>
      </c>
      <c r="B670" s="78"/>
      <c r="C670" s="78"/>
      <c r="D670" s="78"/>
      <c r="E670" s="78"/>
      <c r="F670" s="78"/>
      <c r="G670" s="36"/>
      <c r="H670" s="26" t="s">
        <v>32</v>
      </c>
      <c r="I670" s="26"/>
      <c r="J670" s="26"/>
      <c r="K670" s="26"/>
      <c r="L670" s="26"/>
      <c r="M670" s="26"/>
      <c r="N670" s="26"/>
      <c r="O670" s="26"/>
      <c r="P670" s="27"/>
      <c r="Q670" s="100" t="s">
        <v>46</v>
      </c>
      <c r="R670" s="100"/>
      <c r="S670" s="100"/>
      <c r="T670" s="100"/>
      <c r="U670" s="100"/>
      <c r="V670" s="100"/>
    </row>
    <row r="671" spans="1:22" ht="13.5" x14ac:dyDescent="0.25">
      <c r="A671" s="76" t="s">
        <v>34</v>
      </c>
      <c r="B671" s="76"/>
      <c r="C671" s="76"/>
      <c r="D671" s="76"/>
      <c r="E671" s="76"/>
      <c r="F671" s="76"/>
      <c r="G671" s="35"/>
      <c r="H671" s="25" t="s">
        <v>35</v>
      </c>
      <c r="I671" s="25"/>
      <c r="J671" s="25"/>
      <c r="K671" s="25"/>
      <c r="L671" s="25"/>
      <c r="M671" s="25"/>
      <c r="N671" s="25"/>
      <c r="O671" s="25"/>
      <c r="Q671" s="76" t="s">
        <v>36</v>
      </c>
      <c r="R671" s="76"/>
      <c r="S671" s="76"/>
      <c r="T671" s="76"/>
      <c r="U671" s="76"/>
      <c r="V671" s="76"/>
    </row>
    <row r="678" spans="1:22" s="30" customFormat="1" x14ac:dyDescent="0.2">
      <c r="A678" s="1" t="s">
        <v>0</v>
      </c>
      <c r="B678" s="1"/>
      <c r="C678" s="1"/>
      <c r="D678" s="1"/>
      <c r="E678" s="1" t="s">
        <v>24</v>
      </c>
      <c r="F678" s="1"/>
      <c r="G678" s="1"/>
      <c r="H678" s="1"/>
      <c r="I678" s="1"/>
      <c r="J678" s="1"/>
      <c r="K678" s="1"/>
      <c r="L678" s="1"/>
      <c r="M678" s="1"/>
      <c r="N678" s="1"/>
      <c r="O678" s="1"/>
      <c r="P678" s="1" t="s">
        <v>1</v>
      </c>
      <c r="Q678" s="1"/>
      <c r="R678" s="1" t="s">
        <v>2</v>
      </c>
      <c r="S678" s="1"/>
      <c r="T678" s="1"/>
      <c r="U678" s="1"/>
      <c r="V678" s="1"/>
    </row>
    <row r="679" spans="1:22" s="30" customFormat="1" x14ac:dyDescent="0.2">
      <c r="A679" s="1" t="s">
        <v>3</v>
      </c>
      <c r="B679" s="1"/>
      <c r="C679" s="1"/>
      <c r="D679" s="1"/>
      <c r="E679" s="1" t="str">
        <f>E639</f>
        <v>:  2011</v>
      </c>
      <c r="F679" s="4"/>
      <c r="G679" s="1"/>
      <c r="H679" s="1"/>
      <c r="I679" s="1"/>
      <c r="J679" s="1"/>
      <c r="K679" s="1"/>
      <c r="L679" s="1"/>
      <c r="M679" s="1"/>
      <c r="N679" s="1"/>
      <c r="O679" s="1"/>
      <c r="P679" s="1" t="s">
        <v>4</v>
      </c>
      <c r="Q679" s="1"/>
      <c r="R679" s="1" t="s">
        <v>2</v>
      </c>
      <c r="S679" s="1"/>
      <c r="T679" s="1"/>
      <c r="U679" s="1"/>
      <c r="V679" s="1"/>
    </row>
    <row r="680" spans="1:22" s="30" customFormat="1" x14ac:dyDescent="0.2">
      <c r="A680" s="1"/>
      <c r="B680" s="1"/>
      <c r="C680" s="1"/>
      <c r="D680" s="1"/>
      <c r="E680" s="1"/>
      <c r="F680" s="1"/>
      <c r="G680" s="1"/>
      <c r="H680" s="1"/>
      <c r="I680" s="1"/>
      <c r="J680" s="1"/>
      <c r="K680" s="1"/>
      <c r="L680" s="1"/>
      <c r="M680" s="1"/>
      <c r="N680" s="1"/>
      <c r="O680" s="1"/>
      <c r="P680" s="1"/>
      <c r="Q680" s="1"/>
      <c r="R680" s="1"/>
      <c r="S680" s="1"/>
      <c r="T680" s="1"/>
      <c r="U680" s="1"/>
      <c r="V680" s="1"/>
    </row>
    <row r="682" spans="1:22" ht="18.75" x14ac:dyDescent="0.3">
      <c r="A682" s="87" t="s">
        <v>5</v>
      </c>
      <c r="B682" s="87"/>
      <c r="C682" s="87"/>
      <c r="D682" s="87"/>
      <c r="E682" s="87"/>
      <c r="F682" s="87"/>
      <c r="G682" s="87"/>
      <c r="H682" s="87"/>
      <c r="I682" s="87"/>
      <c r="J682" s="87"/>
      <c r="K682" s="87"/>
      <c r="L682" s="87"/>
      <c r="M682" s="87"/>
      <c r="N682" s="87"/>
      <c r="O682" s="87"/>
      <c r="P682" s="87"/>
      <c r="Q682" s="87"/>
      <c r="R682" s="87"/>
      <c r="S682" s="87"/>
      <c r="T682" s="87"/>
      <c r="U682" s="87"/>
      <c r="V682" s="87"/>
    </row>
    <row r="684" spans="1:22" x14ac:dyDescent="0.2">
      <c r="A684" s="19" t="s">
        <v>6</v>
      </c>
      <c r="B684" s="19"/>
      <c r="C684" s="19"/>
      <c r="D684" s="19"/>
      <c r="E684" s="19"/>
      <c r="F684" s="7" t="s">
        <v>2</v>
      </c>
      <c r="G684" s="88" t="s">
        <v>25</v>
      </c>
      <c r="H684" s="89"/>
      <c r="I684" s="89"/>
      <c r="J684" s="89"/>
      <c r="K684" s="89"/>
      <c r="L684" s="89"/>
      <c r="M684" s="89"/>
      <c r="N684" s="89"/>
      <c r="O684" s="89"/>
      <c r="P684" s="89"/>
      <c r="Q684" s="89"/>
      <c r="R684" s="89"/>
      <c r="S684" s="89"/>
      <c r="T684" s="89"/>
      <c r="U684" s="89"/>
      <c r="V684" s="89"/>
    </row>
    <row r="685" spans="1:22" x14ac:dyDescent="0.2">
      <c r="A685" s="19"/>
      <c r="B685" s="19"/>
      <c r="C685" s="19"/>
      <c r="D685" s="19"/>
      <c r="E685" s="19"/>
      <c r="F685" s="19"/>
      <c r="G685" s="89"/>
      <c r="H685" s="89"/>
      <c r="I685" s="89"/>
      <c r="J685" s="89"/>
      <c r="K685" s="89"/>
      <c r="L685" s="89"/>
      <c r="M685" s="89"/>
      <c r="N685" s="89"/>
      <c r="O685" s="89"/>
      <c r="P685" s="89"/>
      <c r="Q685" s="89"/>
      <c r="R685" s="89"/>
      <c r="S685" s="89"/>
      <c r="T685" s="89"/>
      <c r="U685" s="89"/>
      <c r="V685" s="89"/>
    </row>
    <row r="686" spans="1:22" x14ac:dyDescent="0.2">
      <c r="A686" s="19"/>
      <c r="B686" s="19"/>
      <c r="C686" s="19"/>
      <c r="D686" s="19"/>
      <c r="E686" s="19"/>
      <c r="F686" s="19"/>
    </row>
    <row r="687" spans="1:22" x14ac:dyDescent="0.2">
      <c r="A687" s="19" t="s">
        <v>8</v>
      </c>
      <c r="B687" s="19"/>
      <c r="C687" s="19"/>
      <c r="D687" s="19"/>
      <c r="E687" s="19"/>
      <c r="F687" s="7" t="s">
        <v>2</v>
      </c>
      <c r="G687" s="73" t="str">
        <f>G647</f>
        <v>===== SERATUS DUA PULUH LIMA RIBU RUPIAH =====</v>
      </c>
      <c r="H687" s="73"/>
      <c r="I687" s="73"/>
      <c r="J687" s="73"/>
      <c r="K687" s="73"/>
      <c r="L687" s="73"/>
      <c r="M687" s="73"/>
      <c r="N687" s="73"/>
      <c r="O687" s="73"/>
      <c r="P687" s="73"/>
      <c r="Q687" s="73"/>
      <c r="R687" s="73"/>
      <c r="S687" s="73"/>
      <c r="T687" s="73"/>
      <c r="U687" s="73"/>
      <c r="V687" s="73"/>
    </row>
    <row r="688" spans="1:22" x14ac:dyDescent="0.2">
      <c r="A688" s="19"/>
      <c r="B688" s="19"/>
      <c r="C688" s="19"/>
      <c r="D688" s="19"/>
      <c r="E688" s="19"/>
      <c r="F688" s="19"/>
    </row>
    <row r="689" spans="1:22" x14ac:dyDescent="0.2">
      <c r="A689" s="19" t="s">
        <v>9</v>
      </c>
      <c r="B689" s="19"/>
      <c r="C689" s="19"/>
      <c r="D689" s="19"/>
      <c r="E689" s="19"/>
      <c r="F689" s="7" t="s">
        <v>2</v>
      </c>
      <c r="G689" s="90" t="str">
        <f>G649</f>
        <v>Pembayaran biaya perjalanan dinas an. AHMAD RIPANI ke BAPPEDA Provinsi Kalimantan Selatan di Banjarmasin selama 1 (satu) hari PP pada tanggal 13 Juli  2011 dalam rangka Menghadiri Pra Rapat Konsolidasi Kegiatan Pembangunan Sumber Dana APBD dan APBN Triwulan II, Tahun  2011 sesuai SPPD No. 090/ SPPD-DD/165/VII/2011 tanggal 13  Juli  2011.</v>
      </c>
      <c r="H689" s="90"/>
      <c r="I689" s="90"/>
      <c r="J689" s="90"/>
      <c r="K689" s="90"/>
      <c r="L689" s="90"/>
      <c r="M689" s="90"/>
      <c r="N689" s="90"/>
      <c r="O689" s="90"/>
      <c r="P689" s="90"/>
      <c r="Q689" s="90"/>
      <c r="R689" s="90"/>
      <c r="S689" s="90"/>
      <c r="T689" s="90"/>
      <c r="U689" s="90"/>
      <c r="V689" s="90"/>
    </row>
    <row r="690" spans="1:22" x14ac:dyDescent="0.2">
      <c r="A690" s="19"/>
      <c r="B690" s="19"/>
      <c r="C690" s="19"/>
      <c r="D690" s="19"/>
      <c r="E690" s="19"/>
      <c r="F690" s="7"/>
      <c r="G690" s="90"/>
      <c r="H690" s="90"/>
      <c r="I690" s="90"/>
      <c r="J690" s="90"/>
      <c r="K690" s="90"/>
      <c r="L690" s="90"/>
      <c r="M690" s="90"/>
      <c r="N690" s="90"/>
      <c r="O690" s="90"/>
      <c r="P690" s="90"/>
      <c r="Q690" s="90"/>
      <c r="R690" s="90"/>
      <c r="S690" s="90"/>
      <c r="T690" s="90"/>
      <c r="U690" s="90"/>
      <c r="V690" s="90"/>
    </row>
    <row r="691" spans="1:22" x14ac:dyDescent="0.2">
      <c r="A691" s="19"/>
      <c r="B691" s="19"/>
      <c r="C691" s="19"/>
      <c r="D691" s="19"/>
      <c r="E691" s="19"/>
      <c r="F691" s="7"/>
      <c r="G691" s="90"/>
      <c r="H691" s="90"/>
      <c r="I691" s="90"/>
      <c r="J691" s="90"/>
      <c r="K691" s="90"/>
      <c r="L691" s="90"/>
      <c r="M691" s="90"/>
      <c r="N691" s="90"/>
      <c r="O691" s="90"/>
      <c r="P691" s="90"/>
      <c r="Q691" s="90"/>
      <c r="R691" s="90"/>
      <c r="S691" s="90"/>
      <c r="T691" s="90"/>
      <c r="U691" s="90"/>
      <c r="V691" s="90"/>
    </row>
    <row r="692" spans="1:22" x14ac:dyDescent="0.2">
      <c r="A692" s="19"/>
      <c r="B692" s="19"/>
      <c r="C692" s="19"/>
      <c r="D692" s="19"/>
      <c r="E692" s="19"/>
      <c r="F692" s="7"/>
      <c r="G692" s="90"/>
      <c r="H692" s="90"/>
      <c r="I692" s="90"/>
      <c r="J692" s="90"/>
      <c r="K692" s="90"/>
      <c r="L692" s="90"/>
      <c r="M692" s="90"/>
      <c r="N692" s="90"/>
      <c r="O692" s="90"/>
      <c r="P692" s="90"/>
      <c r="Q692" s="90"/>
      <c r="R692" s="90"/>
      <c r="S692" s="90"/>
      <c r="T692" s="90"/>
      <c r="U692" s="90"/>
      <c r="V692" s="90"/>
    </row>
    <row r="693" spans="1:22" x14ac:dyDescent="0.2">
      <c r="G693" s="90"/>
      <c r="H693" s="90"/>
      <c r="I693" s="90"/>
      <c r="J693" s="90"/>
      <c r="K693" s="90"/>
      <c r="L693" s="90"/>
      <c r="M693" s="90"/>
      <c r="N693" s="90"/>
      <c r="O693" s="90"/>
      <c r="P693" s="90"/>
      <c r="Q693" s="90"/>
      <c r="R693" s="90"/>
      <c r="S693" s="90"/>
      <c r="T693" s="90"/>
      <c r="U693" s="90"/>
      <c r="V693" s="90"/>
    </row>
    <row r="694" spans="1:22" x14ac:dyDescent="0.2">
      <c r="G694" s="90"/>
      <c r="H694" s="90"/>
      <c r="I694" s="90"/>
      <c r="J694" s="90"/>
      <c r="K694" s="90"/>
      <c r="L694" s="90"/>
      <c r="M694" s="90"/>
      <c r="N694" s="90"/>
      <c r="O694" s="90"/>
      <c r="P694" s="90"/>
      <c r="Q694" s="90"/>
      <c r="R694" s="90"/>
      <c r="S694" s="90"/>
      <c r="T694" s="90"/>
      <c r="U694" s="90"/>
      <c r="V694" s="90"/>
    </row>
    <row r="695" spans="1:22" x14ac:dyDescent="0.2">
      <c r="G695" s="39"/>
      <c r="H695" s="39"/>
      <c r="I695" s="39"/>
      <c r="J695" s="39"/>
      <c r="K695" s="39"/>
      <c r="L695" s="39"/>
      <c r="M695" s="20"/>
      <c r="N695" s="20"/>
      <c r="O695" s="20"/>
      <c r="P695" s="21"/>
      <c r="Q695" s="22"/>
      <c r="R695" s="23"/>
      <c r="S695" s="23"/>
      <c r="T695" s="23"/>
      <c r="U695" s="23"/>
      <c r="V695" s="39"/>
    </row>
    <row r="696" spans="1:22" x14ac:dyDescent="0.2">
      <c r="A696" s="1" t="s">
        <v>10</v>
      </c>
      <c r="F696" s="35" t="s">
        <v>2</v>
      </c>
      <c r="G696" s="1" t="s">
        <v>11</v>
      </c>
      <c r="H696" s="91">
        <f>H656</f>
        <v>125000</v>
      </c>
      <c r="I696" s="91"/>
      <c r="J696" s="91"/>
      <c r="K696" s="91"/>
      <c r="L696" s="8"/>
      <c r="M696" s="8"/>
    </row>
    <row r="697" spans="1:22" x14ac:dyDescent="0.2">
      <c r="A697" s="1" t="s">
        <v>12</v>
      </c>
      <c r="F697" s="35" t="s">
        <v>2</v>
      </c>
      <c r="G697" s="1" t="s">
        <v>11</v>
      </c>
      <c r="H697" s="101">
        <v>0</v>
      </c>
      <c r="I697" s="101"/>
      <c r="J697" s="101"/>
      <c r="K697" s="101"/>
      <c r="L697" s="9"/>
      <c r="M697" s="9"/>
    </row>
    <row r="698" spans="1:22" x14ac:dyDescent="0.2">
      <c r="A698" s="1" t="s">
        <v>13</v>
      </c>
      <c r="F698" s="35" t="s">
        <v>2</v>
      </c>
      <c r="G698" s="1" t="s">
        <v>11</v>
      </c>
      <c r="H698" s="101">
        <f>H658</f>
        <v>0</v>
      </c>
      <c r="I698" s="101"/>
      <c r="J698" s="101"/>
      <c r="K698" s="101"/>
      <c r="L698" s="9"/>
      <c r="M698" s="9"/>
    </row>
    <row r="699" spans="1:22" x14ac:dyDescent="0.2">
      <c r="A699" s="1" t="s">
        <v>14</v>
      </c>
      <c r="F699" s="35" t="s">
        <v>2</v>
      </c>
      <c r="G699" s="1" t="s">
        <v>11</v>
      </c>
      <c r="H699" s="101">
        <v>0</v>
      </c>
      <c r="I699" s="101"/>
      <c r="J699" s="101"/>
      <c r="K699" s="101"/>
    </row>
    <row r="701" spans="1:22" x14ac:dyDescent="0.2">
      <c r="A701" s="19" t="s">
        <v>15</v>
      </c>
      <c r="B701" s="19"/>
      <c r="C701" s="19"/>
      <c r="D701" s="19"/>
      <c r="E701" s="19"/>
      <c r="F701" s="7" t="s">
        <v>2</v>
      </c>
      <c r="G701" s="19" t="s">
        <v>11</v>
      </c>
      <c r="H701" s="98">
        <f>SUM(H696)</f>
        <v>125000</v>
      </c>
      <c r="I701" s="98"/>
      <c r="J701" s="98"/>
      <c r="K701" s="98"/>
      <c r="L701" s="8"/>
      <c r="M701" s="8"/>
    </row>
    <row r="702" spans="1:22" x14ac:dyDescent="0.2">
      <c r="F702" s="35"/>
      <c r="G702" s="35"/>
      <c r="I702" s="40"/>
      <c r="J702" s="40"/>
      <c r="K702" s="40"/>
      <c r="L702" s="40"/>
      <c r="M702" s="40"/>
    </row>
    <row r="703" spans="1:22" x14ac:dyDescent="0.2">
      <c r="H703" s="76" t="s">
        <v>16</v>
      </c>
      <c r="I703" s="76"/>
      <c r="J703" s="76"/>
      <c r="K703" s="76"/>
      <c r="L703" s="76"/>
      <c r="M703" s="76"/>
      <c r="N703" s="76"/>
      <c r="O703" s="76"/>
      <c r="P703" s="76"/>
      <c r="Q703" s="99" t="str">
        <f>Q663</f>
        <v>Tambang Ulang,  14  Juli  2011.</v>
      </c>
      <c r="R703" s="99"/>
      <c r="S703" s="99"/>
      <c r="T703" s="99"/>
      <c r="U703" s="99"/>
      <c r="V703" s="99"/>
    </row>
    <row r="704" spans="1:22" x14ac:dyDescent="0.2">
      <c r="A704" s="76" t="s">
        <v>18</v>
      </c>
      <c r="B704" s="76"/>
      <c r="C704" s="76"/>
      <c r="D704" s="76"/>
      <c r="E704" s="76"/>
      <c r="F704" s="76"/>
      <c r="G704" s="35"/>
      <c r="H704" s="99" t="s">
        <v>19</v>
      </c>
      <c r="I704" s="99"/>
      <c r="J704" s="99"/>
      <c r="K704" s="99"/>
      <c r="L704" s="99"/>
      <c r="M704" s="99"/>
      <c r="N704" s="99"/>
      <c r="O704" s="99"/>
      <c r="P704" s="99"/>
    </row>
    <row r="705" spans="1:22" x14ac:dyDescent="0.2">
      <c r="A705" s="76" t="s">
        <v>20</v>
      </c>
      <c r="B705" s="76"/>
      <c r="C705" s="76"/>
      <c r="D705" s="76"/>
      <c r="E705" s="76"/>
      <c r="F705" s="76"/>
      <c r="G705" s="35"/>
      <c r="H705" s="76" t="s">
        <v>21</v>
      </c>
      <c r="I705" s="76"/>
      <c r="J705" s="76"/>
      <c r="K705" s="76"/>
      <c r="L705" s="76"/>
      <c r="M705" s="76"/>
      <c r="N705" s="76"/>
      <c r="O705" s="76"/>
      <c r="P705" s="76"/>
      <c r="Q705" s="76" t="s">
        <v>22</v>
      </c>
      <c r="R705" s="76"/>
      <c r="S705" s="76"/>
      <c r="T705" s="76"/>
      <c r="U705" s="76"/>
      <c r="V705" s="76"/>
    </row>
    <row r="710" spans="1:22" x14ac:dyDescent="0.2">
      <c r="A710" s="78" t="str">
        <f>A670</f>
        <v>Ir. HUSIN NAFARIN, MS</v>
      </c>
      <c r="B710" s="78"/>
      <c r="C710" s="78"/>
      <c r="D710" s="78"/>
      <c r="E710" s="78"/>
      <c r="F710" s="78"/>
      <c r="G710" s="36"/>
      <c r="H710" s="78" t="str">
        <f>H670</f>
        <v>JAPATAR SIMATUPANG, A.Md</v>
      </c>
      <c r="I710" s="78"/>
      <c r="J710" s="78"/>
      <c r="K710" s="78"/>
      <c r="L710" s="78"/>
      <c r="M710" s="78"/>
      <c r="N710" s="78"/>
      <c r="O710" s="78"/>
      <c r="P710" s="78"/>
      <c r="Q710" s="100" t="s">
        <v>46</v>
      </c>
      <c r="R710" s="100"/>
      <c r="S710" s="100"/>
      <c r="T710" s="100"/>
      <c r="U710" s="100"/>
      <c r="V710" s="100"/>
    </row>
    <row r="711" spans="1:22" ht="13.5" x14ac:dyDescent="0.25">
      <c r="A711" s="76" t="s">
        <v>34</v>
      </c>
      <c r="B711" s="76"/>
      <c r="C711" s="76"/>
      <c r="D711" s="76"/>
      <c r="E711" s="76"/>
      <c r="F711" s="76"/>
      <c r="G711" s="35"/>
      <c r="H711" s="76" t="s">
        <v>35</v>
      </c>
      <c r="I711" s="76"/>
      <c r="J711" s="76"/>
      <c r="K711" s="76"/>
      <c r="L711" s="76"/>
      <c r="M711" s="76"/>
      <c r="N711" s="76"/>
      <c r="O711" s="76"/>
      <c r="P711" s="76"/>
      <c r="Q711" s="76" t="s">
        <v>36</v>
      </c>
      <c r="R711" s="76"/>
      <c r="S711" s="76"/>
      <c r="T711" s="76"/>
      <c r="U711" s="76"/>
      <c r="V711" s="76"/>
    </row>
    <row r="717" spans="1:22" x14ac:dyDescent="0.2">
      <c r="A717" s="1" t="s">
        <v>0</v>
      </c>
      <c r="E717" s="1" t="s">
        <v>24</v>
      </c>
      <c r="P717" s="1" t="s">
        <v>1</v>
      </c>
      <c r="R717" s="1" t="s">
        <v>2</v>
      </c>
    </row>
    <row r="718" spans="1:22" x14ac:dyDescent="0.2">
      <c r="A718" s="1" t="s">
        <v>3</v>
      </c>
      <c r="E718" s="1" t="s">
        <v>37</v>
      </c>
      <c r="F718" s="4"/>
      <c r="P718" s="1" t="s">
        <v>4</v>
      </c>
      <c r="R718" s="1" t="s">
        <v>2</v>
      </c>
    </row>
    <row r="721" spans="1:22" ht="18.75" x14ac:dyDescent="0.3">
      <c r="A721" s="87" t="s">
        <v>5</v>
      </c>
      <c r="B721" s="87"/>
      <c r="C721" s="87"/>
      <c r="D721" s="87"/>
      <c r="E721" s="87"/>
      <c r="F721" s="87"/>
      <c r="G721" s="87"/>
      <c r="H721" s="87"/>
      <c r="I721" s="87"/>
      <c r="J721" s="87"/>
      <c r="K721" s="87"/>
      <c r="L721" s="87"/>
      <c r="M721" s="87"/>
      <c r="N721" s="87"/>
      <c r="O721" s="87"/>
      <c r="P721" s="87"/>
      <c r="Q721" s="87"/>
      <c r="R721" s="87"/>
      <c r="S721" s="87"/>
      <c r="T721" s="87"/>
      <c r="U721" s="87"/>
      <c r="V721" s="87"/>
    </row>
    <row r="723" spans="1:22" x14ac:dyDescent="0.2">
      <c r="A723" s="19" t="s">
        <v>6</v>
      </c>
      <c r="B723" s="19"/>
      <c r="C723" s="19"/>
      <c r="D723" s="19"/>
      <c r="E723" s="19"/>
      <c r="F723" s="7" t="s">
        <v>2</v>
      </c>
      <c r="G723" s="90" t="s">
        <v>61</v>
      </c>
      <c r="H723" s="103"/>
      <c r="I723" s="103"/>
      <c r="J723" s="103"/>
      <c r="K723" s="103"/>
      <c r="L723" s="103"/>
      <c r="M723" s="103"/>
      <c r="N723" s="103"/>
      <c r="O723" s="103"/>
      <c r="P723" s="103"/>
      <c r="Q723" s="103"/>
      <c r="R723" s="103"/>
      <c r="S723" s="103"/>
      <c r="T723" s="103"/>
      <c r="U723" s="103"/>
      <c r="V723" s="103"/>
    </row>
    <row r="724" spans="1:22" x14ac:dyDescent="0.2">
      <c r="A724" s="19"/>
      <c r="B724" s="19"/>
      <c r="C724" s="19"/>
      <c r="D724" s="19"/>
      <c r="E724" s="19"/>
      <c r="F724" s="19"/>
      <c r="G724" s="103"/>
      <c r="H724" s="103"/>
      <c r="I724" s="103"/>
      <c r="J724" s="103"/>
      <c r="K724" s="103"/>
      <c r="L724" s="103"/>
      <c r="M724" s="103"/>
      <c r="N724" s="103"/>
      <c r="O724" s="103"/>
      <c r="P724" s="103"/>
      <c r="Q724" s="103"/>
      <c r="R724" s="103"/>
      <c r="S724" s="103"/>
      <c r="T724" s="103"/>
      <c r="U724" s="103"/>
      <c r="V724" s="103"/>
    </row>
    <row r="725" spans="1:22" x14ac:dyDescent="0.2">
      <c r="A725" s="19"/>
      <c r="B725" s="19"/>
      <c r="C725" s="19"/>
      <c r="D725" s="19"/>
      <c r="E725" s="19"/>
      <c r="F725" s="19"/>
    </row>
    <row r="726" spans="1:22" x14ac:dyDescent="0.2">
      <c r="A726" s="19" t="s">
        <v>8</v>
      </c>
      <c r="B726" s="19"/>
      <c r="C726" s="19"/>
      <c r="D726" s="19"/>
      <c r="E726" s="19"/>
      <c r="F726" s="7" t="s">
        <v>2</v>
      </c>
      <c r="G726" s="73" t="s">
        <v>62</v>
      </c>
      <c r="H726" s="73"/>
      <c r="I726" s="73"/>
      <c r="J726" s="73"/>
      <c r="K726" s="73"/>
      <c r="L726" s="73"/>
      <c r="M726" s="73"/>
      <c r="N726" s="73"/>
      <c r="O726" s="73"/>
      <c r="P726" s="73"/>
      <c r="Q726" s="73"/>
      <c r="R726" s="73"/>
      <c r="S726" s="73"/>
      <c r="T726" s="73"/>
      <c r="U726" s="73"/>
      <c r="V726" s="73"/>
    </row>
    <row r="727" spans="1:22" x14ac:dyDescent="0.2">
      <c r="A727" s="19"/>
      <c r="B727" s="19"/>
      <c r="C727" s="19"/>
      <c r="D727" s="19"/>
      <c r="E727" s="19"/>
      <c r="F727" s="19"/>
    </row>
    <row r="728" spans="1:22" x14ac:dyDescent="0.2">
      <c r="A728" s="19" t="s">
        <v>9</v>
      </c>
      <c r="B728" s="19"/>
      <c r="C728" s="19"/>
      <c r="D728" s="19"/>
      <c r="E728" s="19"/>
      <c r="F728" s="7" t="s">
        <v>2</v>
      </c>
      <c r="G728" s="90" t="s">
        <v>63</v>
      </c>
      <c r="H728" s="90"/>
      <c r="I728" s="90"/>
      <c r="J728" s="90"/>
      <c r="K728" s="90"/>
      <c r="L728" s="90"/>
      <c r="M728" s="90"/>
      <c r="N728" s="90"/>
      <c r="O728" s="90"/>
      <c r="P728" s="90"/>
      <c r="Q728" s="90"/>
      <c r="R728" s="90"/>
      <c r="S728" s="90"/>
      <c r="T728" s="90"/>
      <c r="U728" s="90"/>
      <c r="V728" s="90"/>
    </row>
    <row r="729" spans="1:22" x14ac:dyDescent="0.2">
      <c r="A729" s="19"/>
      <c r="B729" s="19"/>
      <c r="C729" s="19"/>
      <c r="D729" s="19"/>
      <c r="E729" s="19"/>
      <c r="F729" s="7"/>
      <c r="G729" s="90"/>
      <c r="H729" s="90"/>
      <c r="I729" s="90"/>
      <c r="J729" s="90"/>
      <c r="K729" s="90"/>
      <c r="L729" s="90"/>
      <c r="M729" s="90"/>
      <c r="N729" s="90"/>
      <c r="O729" s="90"/>
      <c r="P729" s="90"/>
      <c r="Q729" s="90"/>
      <c r="R729" s="90"/>
      <c r="S729" s="90"/>
      <c r="T729" s="90"/>
      <c r="U729" s="90"/>
      <c r="V729" s="90"/>
    </row>
    <row r="730" spans="1:22" x14ac:dyDescent="0.2">
      <c r="A730" s="19"/>
      <c r="B730" s="19"/>
      <c r="C730" s="19"/>
      <c r="D730" s="19"/>
      <c r="E730" s="19"/>
      <c r="F730" s="7"/>
      <c r="G730" s="90"/>
      <c r="H730" s="90"/>
      <c r="I730" s="90"/>
      <c r="J730" s="90"/>
      <c r="K730" s="90"/>
      <c r="L730" s="90"/>
      <c r="M730" s="90"/>
      <c r="N730" s="90"/>
      <c r="O730" s="90"/>
      <c r="P730" s="90"/>
      <c r="Q730" s="90"/>
      <c r="R730" s="90"/>
      <c r="S730" s="90"/>
      <c r="T730" s="90"/>
      <c r="U730" s="90"/>
      <c r="V730" s="90"/>
    </row>
    <row r="731" spans="1:22" x14ac:dyDescent="0.2">
      <c r="G731" s="90"/>
      <c r="H731" s="90"/>
      <c r="I731" s="90"/>
      <c r="J731" s="90"/>
      <c r="K731" s="90"/>
      <c r="L731" s="90"/>
      <c r="M731" s="90"/>
      <c r="N731" s="90"/>
      <c r="O731" s="90"/>
      <c r="P731" s="90"/>
      <c r="Q731" s="90"/>
      <c r="R731" s="90"/>
      <c r="S731" s="90"/>
      <c r="T731" s="90"/>
      <c r="U731" s="90"/>
      <c r="V731" s="90"/>
    </row>
    <row r="732" spans="1:22" x14ac:dyDescent="0.2">
      <c r="G732" s="90"/>
      <c r="H732" s="90"/>
      <c r="I732" s="90"/>
      <c r="J732" s="90"/>
      <c r="K732" s="90"/>
      <c r="L732" s="90"/>
      <c r="M732" s="90"/>
      <c r="N732" s="90"/>
      <c r="O732" s="90"/>
      <c r="P732" s="90"/>
      <c r="Q732" s="90"/>
      <c r="R732" s="90"/>
      <c r="S732" s="90"/>
      <c r="T732" s="90"/>
      <c r="U732" s="90"/>
      <c r="V732" s="90"/>
    </row>
    <row r="733" spans="1:22" x14ac:dyDescent="0.2">
      <c r="G733" s="90"/>
      <c r="H733" s="90"/>
      <c r="I733" s="90"/>
      <c r="J733" s="90"/>
      <c r="K733" s="90"/>
      <c r="L733" s="90"/>
      <c r="M733" s="90"/>
      <c r="N733" s="90"/>
      <c r="O733" s="90"/>
      <c r="P733" s="90"/>
      <c r="Q733" s="90"/>
      <c r="R733" s="90"/>
      <c r="S733" s="90"/>
      <c r="T733" s="90"/>
      <c r="U733" s="90"/>
      <c r="V733" s="90"/>
    </row>
    <row r="734" spans="1:22" x14ac:dyDescent="0.2">
      <c r="G734" s="28" t="s">
        <v>51</v>
      </c>
      <c r="H734" s="39"/>
      <c r="I734" s="39"/>
      <c r="J734" s="29" t="s">
        <v>2</v>
      </c>
      <c r="K734" s="39" t="s">
        <v>11</v>
      </c>
      <c r="L734" s="102" t="e">
        <f>+#REF!+#REF!</f>
        <v>#REF!</v>
      </c>
      <c r="M734" s="90"/>
      <c r="N734" s="90"/>
      <c r="O734" s="28" t="s">
        <v>52</v>
      </c>
      <c r="P734" s="39"/>
      <c r="Q734" s="39"/>
      <c r="R734" s="39"/>
      <c r="S734" s="39"/>
      <c r="T734" s="39"/>
      <c r="U734" s="39"/>
      <c r="V734" s="39"/>
    </row>
    <row r="735" spans="1:22" x14ac:dyDescent="0.2">
      <c r="G735" s="28" t="s">
        <v>53</v>
      </c>
      <c r="H735" s="39"/>
      <c r="I735" s="39"/>
      <c r="J735" s="29" t="s">
        <v>2</v>
      </c>
      <c r="K735" s="39" t="s">
        <v>11</v>
      </c>
      <c r="L735" s="102" t="e">
        <f>+#REF!</f>
        <v>#REF!</v>
      </c>
      <c r="M735" s="90"/>
      <c r="N735" s="90"/>
      <c r="O735" s="39"/>
      <c r="P735" s="39"/>
      <c r="Q735" s="39"/>
      <c r="R735" s="39"/>
      <c r="S735" s="39"/>
      <c r="T735" s="39"/>
      <c r="U735" s="39"/>
      <c r="V735" s="39"/>
    </row>
    <row r="736" spans="1:22" x14ac:dyDescent="0.2">
      <c r="G736" s="39"/>
      <c r="H736" s="39"/>
      <c r="I736" s="39"/>
      <c r="J736" s="39"/>
      <c r="K736" s="39"/>
      <c r="L736" s="39"/>
      <c r="M736" s="20"/>
      <c r="N736" s="20"/>
      <c r="O736" s="20"/>
      <c r="P736" s="21"/>
      <c r="Q736" s="22"/>
      <c r="R736" s="23"/>
      <c r="S736" s="23"/>
      <c r="T736" s="23"/>
      <c r="U736" s="23"/>
      <c r="V736" s="39"/>
    </row>
    <row r="737" spans="1:22" x14ac:dyDescent="0.2">
      <c r="A737" s="1" t="s">
        <v>10</v>
      </c>
      <c r="F737" s="35" t="s">
        <v>2</v>
      </c>
      <c r="G737" s="1" t="s">
        <v>11</v>
      </c>
      <c r="H737" s="91" t="e">
        <f>#REF!</f>
        <v>#REF!</v>
      </c>
      <c r="I737" s="91"/>
      <c r="J737" s="91"/>
      <c r="K737" s="91"/>
      <c r="L737" s="8"/>
      <c r="M737" s="8"/>
    </row>
    <row r="738" spans="1:22" x14ac:dyDescent="0.2">
      <c r="A738" s="1" t="s">
        <v>12</v>
      </c>
      <c r="F738" s="35" t="s">
        <v>2</v>
      </c>
      <c r="G738" s="24" t="s">
        <v>11</v>
      </c>
      <c r="H738" s="92">
        <v>0</v>
      </c>
      <c r="I738" s="92"/>
      <c r="J738" s="92"/>
      <c r="K738" s="92"/>
      <c r="L738" s="9"/>
      <c r="M738" s="9"/>
    </row>
    <row r="739" spans="1:22" x14ac:dyDescent="0.2">
      <c r="A739" s="1" t="s">
        <v>13</v>
      </c>
      <c r="F739" s="35" t="s">
        <v>2</v>
      </c>
      <c r="G739" s="1" t="s">
        <v>11</v>
      </c>
      <c r="H739" s="96">
        <v>0</v>
      </c>
      <c r="I739" s="96"/>
      <c r="J739" s="96"/>
      <c r="K739" s="96"/>
      <c r="L739" s="9"/>
      <c r="M739" s="9"/>
    </row>
    <row r="740" spans="1:22" x14ac:dyDescent="0.2">
      <c r="A740" s="1" t="s">
        <v>14</v>
      </c>
      <c r="F740" s="35" t="s">
        <v>2</v>
      </c>
      <c r="G740" s="24" t="s">
        <v>11</v>
      </c>
      <c r="H740" s="97">
        <v>0</v>
      </c>
      <c r="I740" s="97"/>
      <c r="J740" s="97"/>
      <c r="K740" s="97"/>
    </row>
    <row r="742" spans="1:22" x14ac:dyDescent="0.2">
      <c r="A742" s="19" t="s">
        <v>15</v>
      </c>
      <c r="B742" s="19"/>
      <c r="C742" s="19"/>
      <c r="D742" s="19"/>
      <c r="E742" s="19"/>
      <c r="F742" s="7" t="s">
        <v>2</v>
      </c>
      <c r="G742" s="19" t="s">
        <v>11</v>
      </c>
      <c r="H742" s="98" t="e">
        <f>SUM(H737)</f>
        <v>#REF!</v>
      </c>
      <c r="I742" s="98"/>
      <c r="J742" s="98"/>
      <c r="K742" s="98"/>
      <c r="L742" s="8"/>
      <c r="M742" s="8"/>
    </row>
    <row r="743" spans="1:22" x14ac:dyDescent="0.2">
      <c r="F743" s="35"/>
      <c r="G743" s="35"/>
      <c r="I743" s="40"/>
      <c r="J743" s="40"/>
      <c r="K743" s="40"/>
      <c r="L743" s="40"/>
      <c r="M743" s="40"/>
    </row>
    <row r="744" spans="1:22" x14ac:dyDescent="0.2">
      <c r="H744" s="76" t="s">
        <v>16</v>
      </c>
      <c r="I744" s="76"/>
      <c r="J744" s="76"/>
      <c r="K744" s="76"/>
      <c r="L744" s="76"/>
      <c r="M744" s="76"/>
      <c r="N744" s="76"/>
      <c r="O744" s="76"/>
      <c r="P744" s="76"/>
      <c r="Q744" s="25" t="s">
        <v>64</v>
      </c>
      <c r="R744" s="25"/>
      <c r="S744" s="25"/>
      <c r="T744" s="25"/>
      <c r="U744" s="25"/>
      <c r="V744" s="25"/>
    </row>
    <row r="745" spans="1:22" x14ac:dyDescent="0.2">
      <c r="A745" s="76" t="s">
        <v>18</v>
      </c>
      <c r="B745" s="76"/>
      <c r="C745" s="76"/>
      <c r="D745" s="76"/>
      <c r="E745" s="76"/>
      <c r="F745" s="76"/>
      <c r="G745" s="35"/>
      <c r="H745" s="1" t="s">
        <v>30</v>
      </c>
      <c r="Q745" s="25"/>
      <c r="R745" s="25"/>
      <c r="S745" s="25"/>
      <c r="T745" s="25"/>
      <c r="U745" s="25"/>
      <c r="V745" s="25"/>
    </row>
    <row r="746" spans="1:22" x14ac:dyDescent="0.2">
      <c r="A746" s="76" t="s">
        <v>20</v>
      </c>
      <c r="B746" s="76"/>
      <c r="C746" s="76"/>
      <c r="D746" s="76"/>
      <c r="E746" s="76"/>
      <c r="F746" s="76"/>
      <c r="G746" s="35"/>
      <c r="H746" s="25" t="s">
        <v>21</v>
      </c>
      <c r="I746" s="25"/>
      <c r="J746" s="25"/>
      <c r="K746" s="25"/>
      <c r="L746" s="25"/>
      <c r="M746" s="25"/>
      <c r="N746" s="25"/>
      <c r="O746" s="25"/>
      <c r="Q746" s="25" t="s">
        <v>22</v>
      </c>
      <c r="R746" s="25"/>
      <c r="S746" s="25"/>
      <c r="T746" s="25"/>
      <c r="U746" s="25"/>
      <c r="V746" s="25"/>
    </row>
    <row r="751" spans="1:22" x14ac:dyDescent="0.2">
      <c r="A751" s="78" t="s">
        <v>31</v>
      </c>
      <c r="B751" s="78"/>
      <c r="C751" s="78"/>
      <c r="D751" s="78"/>
      <c r="E751" s="78"/>
      <c r="F751" s="78"/>
      <c r="G751" s="36"/>
      <c r="H751" s="26" t="s">
        <v>32</v>
      </c>
      <c r="I751" s="26"/>
      <c r="J751" s="26"/>
      <c r="K751" s="26"/>
      <c r="L751" s="26"/>
      <c r="M751" s="26"/>
      <c r="N751" s="26"/>
      <c r="O751" s="26"/>
      <c r="P751" s="27"/>
      <c r="Q751" s="78" t="s">
        <v>65</v>
      </c>
      <c r="R751" s="78"/>
      <c r="S751" s="78"/>
      <c r="T751" s="78"/>
      <c r="U751" s="78"/>
      <c r="V751" s="78"/>
    </row>
    <row r="752" spans="1:22" x14ac:dyDescent="0.2">
      <c r="A752" s="76" t="s">
        <v>34</v>
      </c>
      <c r="B752" s="76"/>
      <c r="C752" s="76"/>
      <c r="D752" s="76"/>
      <c r="E752" s="76"/>
      <c r="F752" s="76"/>
      <c r="G752" s="35"/>
      <c r="H752" s="25" t="s">
        <v>35</v>
      </c>
      <c r="I752" s="25"/>
      <c r="J752" s="25"/>
      <c r="K752" s="25"/>
      <c r="L752" s="25"/>
      <c r="M752" s="25"/>
      <c r="N752" s="25"/>
      <c r="O752" s="25"/>
      <c r="Q752" s="76" t="s">
        <v>66</v>
      </c>
      <c r="R752" s="76"/>
      <c r="S752" s="76"/>
      <c r="T752" s="76"/>
      <c r="U752" s="76"/>
      <c r="V752" s="76"/>
    </row>
    <row r="757" spans="1:22" x14ac:dyDescent="0.2">
      <c r="A757" s="1" t="s">
        <v>0</v>
      </c>
      <c r="E757" s="1" t="s">
        <v>24</v>
      </c>
      <c r="P757" s="1" t="s">
        <v>1</v>
      </c>
      <c r="R757" s="1" t="s">
        <v>2</v>
      </c>
    </row>
    <row r="758" spans="1:22" x14ac:dyDescent="0.2">
      <c r="A758" s="1" t="s">
        <v>3</v>
      </c>
      <c r="E758" s="1" t="str">
        <f>E718</f>
        <v>:  2011</v>
      </c>
      <c r="F758" s="4"/>
      <c r="P758" s="1" t="s">
        <v>4</v>
      </c>
      <c r="R758" s="1" t="s">
        <v>2</v>
      </c>
    </row>
    <row r="761" spans="1:22" ht="18.75" x14ac:dyDescent="0.3">
      <c r="A761" s="87" t="s">
        <v>5</v>
      </c>
      <c r="B761" s="87"/>
      <c r="C761" s="87"/>
      <c r="D761" s="87"/>
      <c r="E761" s="87"/>
      <c r="F761" s="87"/>
      <c r="G761" s="87"/>
      <c r="H761" s="87"/>
      <c r="I761" s="87"/>
      <c r="J761" s="87"/>
      <c r="K761" s="87"/>
      <c r="L761" s="87"/>
      <c r="M761" s="87"/>
      <c r="N761" s="87"/>
      <c r="O761" s="87"/>
      <c r="P761" s="87"/>
      <c r="Q761" s="87"/>
      <c r="R761" s="87"/>
      <c r="S761" s="87"/>
      <c r="T761" s="87"/>
      <c r="U761" s="87"/>
      <c r="V761" s="87"/>
    </row>
    <row r="763" spans="1:22" x14ac:dyDescent="0.2">
      <c r="A763" s="19" t="s">
        <v>6</v>
      </c>
      <c r="B763" s="19"/>
      <c r="C763" s="19"/>
      <c r="D763" s="19"/>
      <c r="E763" s="19"/>
      <c r="F763" s="7" t="s">
        <v>2</v>
      </c>
      <c r="G763" s="90" t="str">
        <f>G723</f>
        <v>Bendahara Pengeluaran Pembantu Balai Pengkajian dan Pengembangan Pertanian Terpadu (BP3T) Provinsi Kalimantan Selatan.</v>
      </c>
      <c r="H763" s="103"/>
      <c r="I763" s="103"/>
      <c r="J763" s="103"/>
      <c r="K763" s="103"/>
      <c r="L763" s="103"/>
      <c r="M763" s="103"/>
      <c r="N763" s="103"/>
      <c r="O763" s="103"/>
      <c r="P763" s="103"/>
      <c r="Q763" s="103"/>
      <c r="R763" s="103"/>
      <c r="S763" s="103"/>
      <c r="T763" s="103"/>
      <c r="U763" s="103"/>
      <c r="V763" s="103"/>
    </row>
    <row r="764" spans="1:22" x14ac:dyDescent="0.2">
      <c r="A764" s="19"/>
      <c r="B764" s="19"/>
      <c r="C764" s="19"/>
      <c r="D764" s="19"/>
      <c r="E764" s="19"/>
      <c r="F764" s="19"/>
      <c r="G764" s="103"/>
      <c r="H764" s="103"/>
      <c r="I764" s="103"/>
      <c r="J764" s="103"/>
      <c r="K764" s="103"/>
      <c r="L764" s="103"/>
      <c r="M764" s="103"/>
      <c r="N764" s="103"/>
      <c r="O764" s="103"/>
      <c r="P764" s="103"/>
      <c r="Q764" s="103"/>
      <c r="R764" s="103"/>
      <c r="S764" s="103"/>
      <c r="T764" s="103"/>
      <c r="U764" s="103"/>
      <c r="V764" s="103"/>
    </row>
    <row r="765" spans="1:22" x14ac:dyDescent="0.2">
      <c r="A765" s="19"/>
      <c r="B765" s="19"/>
      <c r="C765" s="19"/>
      <c r="D765" s="19"/>
      <c r="E765" s="19"/>
      <c r="F765" s="19"/>
    </row>
    <row r="766" spans="1:22" x14ac:dyDescent="0.2">
      <c r="A766" s="19" t="s">
        <v>8</v>
      </c>
      <c r="B766" s="19"/>
      <c r="C766" s="19"/>
      <c r="D766" s="19"/>
      <c r="E766" s="19"/>
      <c r="F766" s="7" t="s">
        <v>2</v>
      </c>
      <c r="G766" s="73" t="str">
        <f>G726</f>
        <v>===== TUJUH RATUS EMPAT PULUH RIBU RUPIAH =====</v>
      </c>
      <c r="H766" s="73"/>
      <c r="I766" s="73"/>
      <c r="J766" s="73"/>
      <c r="K766" s="73"/>
      <c r="L766" s="73"/>
      <c r="M766" s="73"/>
      <c r="N766" s="73"/>
      <c r="O766" s="73"/>
      <c r="P766" s="73"/>
      <c r="Q766" s="73"/>
      <c r="R766" s="73"/>
      <c r="S766" s="73"/>
      <c r="T766" s="73"/>
      <c r="U766" s="73"/>
      <c r="V766" s="73"/>
    </row>
    <row r="767" spans="1:22" x14ac:dyDescent="0.2">
      <c r="A767" s="19"/>
      <c r="B767" s="19"/>
      <c r="C767" s="19"/>
      <c r="D767" s="19"/>
      <c r="E767" s="19"/>
      <c r="F767" s="19"/>
    </row>
    <row r="768" spans="1:22" x14ac:dyDescent="0.2">
      <c r="A768" s="19" t="s">
        <v>9</v>
      </c>
      <c r="B768" s="19"/>
      <c r="C768" s="19"/>
      <c r="D768" s="19"/>
      <c r="E768" s="19"/>
      <c r="F768" s="7" t="s">
        <v>2</v>
      </c>
      <c r="G768" s="90" t="str">
        <f>G728</f>
        <v>Pembayaran biaya perjalanan dinas an. YUNEA RAHMAN, SST dan AHMAD RIPANI            ke BAPPEDA Provinsi Kalimantan Selatan di Banjarmasin selama 2 (dua) hari PP pada tanggal 05 dan 06 Oktober  2011 dalam rangka Mengantar dan Konsolidasi Lapaoran Realisasi Fisik dan Keuangan sampai dengan bulan September 2011 pada Triwulan III sesuai SPPD No. 090/ SPPD-DD/223.a/X/2011 dan No. 090/ SPPD-DD/223.b/X/2011 tanggal 05  Oktober  2011, dengan rincian sebagai berikut :</v>
      </c>
      <c r="H768" s="90"/>
      <c r="I768" s="90"/>
      <c r="J768" s="90"/>
      <c r="K768" s="90"/>
      <c r="L768" s="90"/>
      <c r="M768" s="90"/>
      <c r="N768" s="90"/>
      <c r="O768" s="90"/>
      <c r="P768" s="90"/>
      <c r="Q768" s="90"/>
      <c r="R768" s="90"/>
      <c r="S768" s="90"/>
      <c r="T768" s="90"/>
      <c r="U768" s="90"/>
      <c r="V768" s="90"/>
    </row>
    <row r="769" spans="1:22" ht="12.75" customHeight="1" x14ac:dyDescent="0.2">
      <c r="A769" s="19"/>
      <c r="B769" s="19"/>
      <c r="C769" s="19"/>
      <c r="D769" s="19"/>
      <c r="E769" s="19"/>
      <c r="F769" s="7"/>
      <c r="G769" s="90"/>
      <c r="H769" s="90"/>
      <c r="I769" s="90"/>
      <c r="J769" s="90"/>
      <c r="K769" s="90"/>
      <c r="L769" s="90"/>
      <c r="M769" s="90"/>
      <c r="N769" s="90"/>
      <c r="O769" s="90"/>
      <c r="P769" s="90"/>
      <c r="Q769" s="90"/>
      <c r="R769" s="90"/>
      <c r="S769" s="90"/>
      <c r="T769" s="90"/>
      <c r="U769" s="90"/>
      <c r="V769" s="90"/>
    </row>
    <row r="770" spans="1:22" x14ac:dyDescent="0.2">
      <c r="A770" s="19"/>
      <c r="B770" s="19"/>
      <c r="C770" s="19"/>
      <c r="D770" s="19"/>
      <c r="E770" s="19"/>
      <c r="F770" s="7"/>
      <c r="G770" s="90"/>
      <c r="H770" s="90"/>
      <c r="I770" s="90"/>
      <c r="J770" s="90"/>
      <c r="K770" s="90"/>
      <c r="L770" s="90"/>
      <c r="M770" s="90"/>
      <c r="N770" s="90"/>
      <c r="O770" s="90"/>
      <c r="P770" s="90"/>
      <c r="Q770" s="90"/>
      <c r="R770" s="90"/>
      <c r="S770" s="90"/>
      <c r="T770" s="90"/>
      <c r="U770" s="90"/>
      <c r="V770" s="90"/>
    </row>
    <row r="771" spans="1:22" x14ac:dyDescent="0.2">
      <c r="A771" s="19"/>
      <c r="B771" s="19"/>
      <c r="C771" s="19"/>
      <c r="D771" s="19"/>
      <c r="E771" s="19"/>
      <c r="F771" s="7"/>
      <c r="G771" s="90"/>
      <c r="H771" s="90"/>
      <c r="I771" s="90"/>
      <c r="J771" s="90"/>
      <c r="K771" s="90"/>
      <c r="L771" s="90"/>
      <c r="M771" s="90"/>
      <c r="N771" s="90"/>
      <c r="O771" s="90"/>
      <c r="P771" s="90"/>
      <c r="Q771" s="90"/>
      <c r="R771" s="90"/>
      <c r="S771" s="90"/>
      <c r="T771" s="90"/>
      <c r="U771" s="90"/>
      <c r="V771" s="90"/>
    </row>
    <row r="772" spans="1:22" x14ac:dyDescent="0.2">
      <c r="G772" s="90"/>
      <c r="H772" s="90"/>
      <c r="I772" s="90"/>
      <c r="J772" s="90"/>
      <c r="K772" s="90"/>
      <c r="L772" s="90"/>
      <c r="M772" s="90"/>
      <c r="N772" s="90"/>
      <c r="O772" s="90"/>
      <c r="P772" s="90"/>
      <c r="Q772" s="90"/>
      <c r="R772" s="90"/>
      <c r="S772" s="90"/>
      <c r="T772" s="90"/>
      <c r="U772" s="90"/>
      <c r="V772" s="90"/>
    </row>
    <row r="773" spans="1:22" x14ac:dyDescent="0.2">
      <c r="G773" s="90"/>
      <c r="H773" s="90"/>
      <c r="I773" s="90"/>
      <c r="J773" s="90"/>
      <c r="K773" s="90"/>
      <c r="L773" s="90"/>
      <c r="M773" s="90"/>
      <c r="N773" s="90"/>
      <c r="O773" s="90"/>
      <c r="P773" s="90"/>
      <c r="Q773" s="90"/>
      <c r="R773" s="90"/>
      <c r="S773" s="90"/>
      <c r="T773" s="90"/>
      <c r="U773" s="90"/>
      <c r="V773" s="90"/>
    </row>
    <row r="774" spans="1:22" x14ac:dyDescent="0.2">
      <c r="G774" s="28" t="s">
        <v>51</v>
      </c>
      <c r="H774" s="39"/>
      <c r="I774" s="39"/>
      <c r="J774" s="29" t="s">
        <v>2</v>
      </c>
      <c r="K774" s="39" t="s">
        <v>11</v>
      </c>
      <c r="L774" s="102" t="e">
        <f>L734</f>
        <v>#REF!</v>
      </c>
      <c r="M774" s="88"/>
      <c r="N774" s="88"/>
      <c r="O774" s="28" t="s">
        <v>52</v>
      </c>
      <c r="P774" s="21"/>
      <c r="Q774" s="22"/>
      <c r="R774" s="23"/>
      <c r="S774" s="23"/>
      <c r="T774" s="23"/>
      <c r="U774" s="23"/>
      <c r="V774" s="39"/>
    </row>
    <row r="775" spans="1:22" x14ac:dyDescent="0.2">
      <c r="G775" s="28" t="s">
        <v>53</v>
      </c>
      <c r="H775" s="39"/>
      <c r="I775" s="39"/>
      <c r="J775" s="29" t="s">
        <v>2</v>
      </c>
      <c r="K775" s="39" t="s">
        <v>11</v>
      </c>
      <c r="L775" s="102" t="e">
        <f>L735</f>
        <v>#REF!</v>
      </c>
      <c r="M775" s="88"/>
      <c r="N775" s="88"/>
      <c r="O775" s="20"/>
      <c r="P775" s="21"/>
      <c r="Q775" s="22"/>
      <c r="R775" s="23"/>
      <c r="S775" s="23"/>
      <c r="T775" s="23"/>
      <c r="U775" s="23"/>
      <c r="V775" s="39"/>
    </row>
    <row r="776" spans="1:22" x14ac:dyDescent="0.2">
      <c r="G776" s="39"/>
      <c r="H776" s="39"/>
      <c r="I776" s="39"/>
      <c r="J776" s="39"/>
      <c r="K776" s="39"/>
      <c r="L776" s="39"/>
      <c r="M776" s="20"/>
      <c r="N776" s="20"/>
      <c r="O776" s="20"/>
      <c r="P776" s="21"/>
      <c r="Q776" s="22"/>
      <c r="R776" s="23"/>
      <c r="S776" s="23"/>
      <c r="T776" s="23"/>
      <c r="U776" s="23"/>
      <c r="V776" s="39"/>
    </row>
    <row r="777" spans="1:22" x14ac:dyDescent="0.2">
      <c r="A777" s="1" t="s">
        <v>10</v>
      </c>
      <c r="F777" s="35" t="s">
        <v>2</v>
      </c>
      <c r="G777" s="1" t="s">
        <v>11</v>
      </c>
      <c r="H777" s="91" t="e">
        <f>H737</f>
        <v>#REF!</v>
      </c>
      <c r="I777" s="91"/>
      <c r="J777" s="91"/>
      <c r="K777" s="91"/>
      <c r="L777" s="8"/>
      <c r="M777" s="8"/>
    </row>
    <row r="778" spans="1:22" x14ac:dyDescent="0.2">
      <c r="A778" s="1" t="s">
        <v>12</v>
      </c>
      <c r="F778" s="35" t="s">
        <v>2</v>
      </c>
      <c r="G778" s="1" t="s">
        <v>11</v>
      </c>
      <c r="H778" s="101">
        <v>0</v>
      </c>
      <c r="I778" s="101"/>
      <c r="J778" s="101"/>
      <c r="K778" s="101"/>
      <c r="L778" s="9"/>
      <c r="M778" s="9"/>
    </row>
    <row r="779" spans="1:22" x14ac:dyDescent="0.2">
      <c r="A779" s="1" t="s">
        <v>13</v>
      </c>
      <c r="F779" s="35" t="s">
        <v>2</v>
      </c>
      <c r="G779" s="1" t="s">
        <v>11</v>
      </c>
      <c r="H779" s="101">
        <f>H739</f>
        <v>0</v>
      </c>
      <c r="I779" s="101"/>
      <c r="J779" s="101"/>
      <c r="K779" s="101"/>
      <c r="L779" s="9"/>
      <c r="M779" s="9"/>
    </row>
    <row r="780" spans="1:22" x14ac:dyDescent="0.2">
      <c r="A780" s="1" t="s">
        <v>14</v>
      </c>
      <c r="F780" s="35" t="s">
        <v>2</v>
      </c>
      <c r="G780" s="1" t="s">
        <v>11</v>
      </c>
      <c r="H780" s="101">
        <v>0</v>
      </c>
      <c r="I780" s="101"/>
      <c r="J780" s="101"/>
      <c r="K780" s="101"/>
    </row>
    <row r="782" spans="1:22" x14ac:dyDescent="0.2">
      <c r="A782" s="19" t="s">
        <v>15</v>
      </c>
      <c r="B782" s="19"/>
      <c r="C782" s="19"/>
      <c r="D782" s="19"/>
      <c r="E782" s="19"/>
      <c r="F782" s="7" t="s">
        <v>2</v>
      </c>
      <c r="G782" s="19" t="s">
        <v>11</v>
      </c>
      <c r="H782" s="98" t="e">
        <f>SUM(H777)</f>
        <v>#REF!</v>
      </c>
      <c r="I782" s="98"/>
      <c r="J782" s="98"/>
      <c r="K782" s="98"/>
      <c r="L782" s="8"/>
      <c r="M782" s="8"/>
    </row>
    <row r="783" spans="1:22" x14ac:dyDescent="0.2">
      <c r="F783" s="35"/>
      <c r="G783" s="35"/>
      <c r="I783" s="40"/>
      <c r="J783" s="40"/>
      <c r="K783" s="40"/>
      <c r="L783" s="40"/>
      <c r="M783" s="40"/>
    </row>
    <row r="784" spans="1:22" x14ac:dyDescent="0.2">
      <c r="H784" s="76" t="s">
        <v>16</v>
      </c>
      <c r="I784" s="76"/>
      <c r="J784" s="76"/>
      <c r="K784" s="76"/>
      <c r="L784" s="76"/>
      <c r="M784" s="76"/>
      <c r="N784" s="76"/>
      <c r="O784" s="76"/>
      <c r="P784" s="76"/>
      <c r="Q784" s="99" t="str">
        <f>Q744</f>
        <v>Tambang Ulang,  07  Oktober  2011.</v>
      </c>
      <c r="R784" s="99"/>
      <c r="S784" s="99"/>
      <c r="T784" s="99"/>
      <c r="U784" s="99"/>
      <c r="V784" s="99"/>
    </row>
    <row r="785" spans="1:22" x14ac:dyDescent="0.2">
      <c r="A785" s="76" t="s">
        <v>18</v>
      </c>
      <c r="B785" s="76"/>
      <c r="C785" s="76"/>
      <c r="D785" s="76"/>
      <c r="E785" s="76"/>
      <c r="F785" s="76"/>
      <c r="G785" s="35"/>
      <c r="H785" s="99" t="s">
        <v>19</v>
      </c>
      <c r="I785" s="99"/>
      <c r="J785" s="99"/>
      <c r="K785" s="99"/>
      <c r="L785" s="99"/>
      <c r="M785" s="99"/>
      <c r="N785" s="99"/>
      <c r="O785" s="99"/>
      <c r="P785" s="99"/>
    </row>
    <row r="786" spans="1:22" x14ac:dyDescent="0.2">
      <c r="A786" s="76" t="s">
        <v>20</v>
      </c>
      <c r="B786" s="76"/>
      <c r="C786" s="76"/>
      <c r="D786" s="76"/>
      <c r="E786" s="76"/>
      <c r="F786" s="76"/>
      <c r="G786" s="35"/>
      <c r="H786" s="76" t="s">
        <v>21</v>
      </c>
      <c r="I786" s="76"/>
      <c r="J786" s="76"/>
      <c r="K786" s="76"/>
      <c r="L786" s="76"/>
      <c r="M786" s="76"/>
      <c r="N786" s="76"/>
      <c r="O786" s="76"/>
      <c r="P786" s="76"/>
      <c r="Q786" s="76" t="s">
        <v>22</v>
      </c>
      <c r="R786" s="76"/>
      <c r="S786" s="76"/>
      <c r="T786" s="76"/>
      <c r="U786" s="76"/>
      <c r="V786" s="76"/>
    </row>
    <row r="791" spans="1:22" x14ac:dyDescent="0.2">
      <c r="A791" s="78" t="str">
        <f>A751</f>
        <v>Ir. HUSIN NAFARIN, MS</v>
      </c>
      <c r="B791" s="78"/>
      <c r="C791" s="78"/>
      <c r="D791" s="78"/>
      <c r="E791" s="78"/>
      <c r="F791" s="78"/>
      <c r="G791" s="36"/>
      <c r="H791" s="78" t="str">
        <f>H751</f>
        <v>JAPATAR SIMATUPANG, A.Md</v>
      </c>
      <c r="I791" s="78"/>
      <c r="J791" s="78"/>
      <c r="K791" s="78"/>
      <c r="L791" s="78"/>
      <c r="M791" s="78"/>
      <c r="N791" s="78"/>
      <c r="O791" s="78"/>
      <c r="P791" s="78"/>
      <c r="Q791" s="78" t="str">
        <f>Q751</f>
        <v>YUNEA RAHMAN, SST</v>
      </c>
      <c r="R791" s="78"/>
      <c r="S791" s="78"/>
      <c r="T791" s="78"/>
      <c r="U791" s="78"/>
      <c r="V791" s="78"/>
    </row>
    <row r="792" spans="1:22" x14ac:dyDescent="0.2">
      <c r="A792" s="76" t="s">
        <v>34</v>
      </c>
      <c r="B792" s="76"/>
      <c r="C792" s="76"/>
      <c r="D792" s="76"/>
      <c r="E792" s="76"/>
      <c r="F792" s="76"/>
      <c r="G792" s="35"/>
      <c r="H792" s="76" t="s">
        <v>35</v>
      </c>
      <c r="I792" s="76"/>
      <c r="J792" s="76"/>
      <c r="K792" s="76"/>
      <c r="L792" s="76"/>
      <c r="M792" s="76"/>
      <c r="N792" s="76"/>
      <c r="O792" s="76"/>
      <c r="P792" s="76"/>
      <c r="Q792" s="76" t="str">
        <f>Q752</f>
        <v>NIP. 19690626 199803 1 006</v>
      </c>
      <c r="R792" s="76"/>
      <c r="S792" s="76"/>
      <c r="T792" s="76"/>
      <c r="U792" s="76"/>
      <c r="V792" s="76"/>
    </row>
    <row r="797" spans="1:22" x14ac:dyDescent="0.2">
      <c r="A797" s="1" t="s">
        <v>0</v>
      </c>
      <c r="E797" s="1" t="s">
        <v>24</v>
      </c>
      <c r="P797" s="1" t="s">
        <v>1</v>
      </c>
      <c r="R797" s="1" t="s">
        <v>2</v>
      </c>
    </row>
    <row r="798" spans="1:22" x14ac:dyDescent="0.2">
      <c r="A798" s="1" t="s">
        <v>3</v>
      </c>
      <c r="E798" s="1" t="s">
        <v>37</v>
      </c>
      <c r="F798" s="4"/>
      <c r="P798" s="1" t="s">
        <v>4</v>
      </c>
      <c r="R798" s="1" t="s">
        <v>2</v>
      </c>
    </row>
    <row r="801" spans="1:22" ht="18.75" x14ac:dyDescent="0.3">
      <c r="A801" s="87" t="s">
        <v>5</v>
      </c>
      <c r="B801" s="87"/>
      <c r="C801" s="87"/>
      <c r="D801" s="87"/>
      <c r="E801" s="87"/>
      <c r="F801" s="87"/>
      <c r="G801" s="87"/>
      <c r="H801" s="87"/>
      <c r="I801" s="87"/>
      <c r="J801" s="87"/>
      <c r="K801" s="87"/>
      <c r="L801" s="87"/>
      <c r="M801" s="87"/>
      <c r="N801" s="87"/>
      <c r="O801" s="87"/>
      <c r="P801" s="87"/>
      <c r="Q801" s="87"/>
      <c r="R801" s="87"/>
      <c r="S801" s="87"/>
      <c r="T801" s="87"/>
      <c r="U801" s="87"/>
      <c r="V801" s="87"/>
    </row>
    <row r="803" spans="1:22" x14ac:dyDescent="0.2">
      <c r="A803" s="19" t="s">
        <v>6</v>
      </c>
      <c r="B803" s="19"/>
      <c r="C803" s="19"/>
      <c r="D803" s="19"/>
      <c r="E803" s="19"/>
      <c r="F803" s="7" t="s">
        <v>2</v>
      </c>
      <c r="G803" s="90" t="s">
        <v>61</v>
      </c>
      <c r="H803" s="103"/>
      <c r="I803" s="103"/>
      <c r="J803" s="103"/>
      <c r="K803" s="103"/>
      <c r="L803" s="103"/>
      <c r="M803" s="103"/>
      <c r="N803" s="103"/>
      <c r="O803" s="103"/>
      <c r="P803" s="103"/>
      <c r="Q803" s="103"/>
      <c r="R803" s="103"/>
      <c r="S803" s="103"/>
      <c r="T803" s="103"/>
      <c r="U803" s="103"/>
      <c r="V803" s="103"/>
    </row>
    <row r="804" spans="1:22" x14ac:dyDescent="0.2">
      <c r="A804" s="19"/>
      <c r="B804" s="19"/>
      <c r="C804" s="19"/>
      <c r="D804" s="19"/>
      <c r="E804" s="19"/>
      <c r="F804" s="19"/>
      <c r="G804" s="103"/>
      <c r="H804" s="103"/>
      <c r="I804" s="103"/>
      <c r="J804" s="103"/>
      <c r="K804" s="103"/>
      <c r="L804" s="103"/>
      <c r="M804" s="103"/>
      <c r="N804" s="103"/>
      <c r="O804" s="103"/>
      <c r="P804" s="103"/>
      <c r="Q804" s="103"/>
      <c r="R804" s="103"/>
      <c r="S804" s="103"/>
      <c r="T804" s="103"/>
      <c r="U804" s="103"/>
      <c r="V804" s="103"/>
    </row>
    <row r="805" spans="1:22" x14ac:dyDescent="0.2">
      <c r="A805" s="19"/>
      <c r="B805" s="19"/>
      <c r="C805" s="19"/>
      <c r="D805" s="19"/>
      <c r="E805" s="19"/>
      <c r="F805" s="19"/>
    </row>
    <row r="806" spans="1:22" x14ac:dyDescent="0.2">
      <c r="A806" s="19" t="s">
        <v>8</v>
      </c>
      <c r="B806" s="19"/>
      <c r="C806" s="19"/>
      <c r="D806" s="19"/>
      <c r="E806" s="19"/>
      <c r="F806" s="7" t="s">
        <v>2</v>
      </c>
      <c r="G806" s="73" t="s">
        <v>67</v>
      </c>
      <c r="H806" s="73"/>
      <c r="I806" s="73"/>
      <c r="J806" s="73"/>
      <c r="K806" s="73"/>
      <c r="L806" s="73"/>
      <c r="M806" s="73"/>
      <c r="N806" s="73"/>
      <c r="O806" s="73"/>
      <c r="P806" s="73"/>
      <c r="Q806" s="73"/>
      <c r="R806" s="73"/>
      <c r="S806" s="73"/>
      <c r="T806" s="73"/>
      <c r="U806" s="73"/>
      <c r="V806" s="73"/>
    </row>
    <row r="807" spans="1:22" x14ac:dyDescent="0.2">
      <c r="A807" s="19"/>
      <c r="B807" s="19"/>
      <c r="C807" s="19"/>
      <c r="D807" s="19"/>
      <c r="E807" s="19"/>
      <c r="F807" s="19"/>
    </row>
    <row r="808" spans="1:22" x14ac:dyDescent="0.2">
      <c r="A808" s="19" t="s">
        <v>9</v>
      </c>
      <c r="B808" s="19"/>
      <c r="C808" s="19"/>
      <c r="D808" s="19"/>
      <c r="E808" s="19"/>
      <c r="F808" s="7" t="s">
        <v>2</v>
      </c>
      <c r="G808" s="90" t="s">
        <v>68</v>
      </c>
      <c r="H808" s="90"/>
      <c r="I808" s="90"/>
      <c r="J808" s="90"/>
      <c r="K808" s="90"/>
      <c r="L808" s="90"/>
      <c r="M808" s="90"/>
      <c r="N808" s="90"/>
      <c r="O808" s="90"/>
      <c r="P808" s="90"/>
      <c r="Q808" s="90"/>
      <c r="R808" s="90"/>
      <c r="S808" s="90"/>
      <c r="T808" s="90"/>
      <c r="U808" s="90"/>
      <c r="V808" s="90"/>
    </row>
    <row r="809" spans="1:22" x14ac:dyDescent="0.2">
      <c r="A809" s="19"/>
      <c r="B809" s="19"/>
      <c r="C809" s="19"/>
      <c r="D809" s="19"/>
      <c r="E809" s="19"/>
      <c r="F809" s="7"/>
      <c r="G809" s="90"/>
      <c r="H809" s="90"/>
      <c r="I809" s="90"/>
      <c r="J809" s="90"/>
      <c r="K809" s="90"/>
      <c r="L809" s="90"/>
      <c r="M809" s="90"/>
      <c r="N809" s="90"/>
      <c r="O809" s="90"/>
      <c r="P809" s="90"/>
      <c r="Q809" s="90"/>
      <c r="R809" s="90"/>
      <c r="S809" s="90"/>
      <c r="T809" s="90"/>
      <c r="U809" s="90"/>
      <c r="V809" s="90"/>
    </row>
    <row r="810" spans="1:22" x14ac:dyDescent="0.2">
      <c r="A810" s="19"/>
      <c r="B810" s="19"/>
      <c r="C810" s="19"/>
      <c r="D810" s="19"/>
      <c r="E810" s="19"/>
      <c r="F810" s="7"/>
      <c r="G810" s="90"/>
      <c r="H810" s="90"/>
      <c r="I810" s="90"/>
      <c r="J810" s="90"/>
      <c r="K810" s="90"/>
      <c r="L810" s="90"/>
      <c r="M810" s="90"/>
      <c r="N810" s="90"/>
      <c r="O810" s="90"/>
      <c r="P810" s="90"/>
      <c r="Q810" s="90"/>
      <c r="R810" s="90"/>
      <c r="S810" s="90"/>
      <c r="T810" s="90"/>
      <c r="U810" s="90"/>
      <c r="V810" s="90"/>
    </row>
    <row r="811" spans="1:22" x14ac:dyDescent="0.2">
      <c r="G811" s="90"/>
      <c r="H811" s="90"/>
      <c r="I811" s="90"/>
      <c r="J811" s="90"/>
      <c r="K811" s="90"/>
      <c r="L811" s="90"/>
      <c r="M811" s="90"/>
      <c r="N811" s="90"/>
      <c r="O811" s="90"/>
      <c r="P811" s="90"/>
      <c r="Q811" s="90"/>
      <c r="R811" s="90"/>
      <c r="S811" s="90"/>
      <c r="T811" s="90"/>
      <c r="U811" s="90"/>
      <c r="V811" s="90"/>
    </row>
    <row r="812" spans="1:22" x14ac:dyDescent="0.2">
      <c r="G812" s="90"/>
      <c r="H812" s="90"/>
      <c r="I812" s="90"/>
      <c r="J812" s="90"/>
      <c r="K812" s="90"/>
      <c r="L812" s="90"/>
      <c r="M812" s="90"/>
      <c r="N812" s="90"/>
      <c r="O812" s="90"/>
      <c r="P812" s="90"/>
      <c r="Q812" s="90"/>
      <c r="R812" s="90"/>
      <c r="S812" s="90"/>
      <c r="T812" s="90"/>
      <c r="U812" s="90"/>
      <c r="V812" s="90"/>
    </row>
    <row r="813" spans="1:22" x14ac:dyDescent="0.2">
      <c r="G813" s="90"/>
      <c r="H813" s="90"/>
      <c r="I813" s="90"/>
      <c r="J813" s="90"/>
      <c r="K813" s="90"/>
      <c r="L813" s="90"/>
      <c r="M813" s="90"/>
      <c r="N813" s="90"/>
      <c r="O813" s="90"/>
      <c r="P813" s="90"/>
      <c r="Q813" s="90"/>
      <c r="R813" s="90"/>
      <c r="S813" s="90"/>
      <c r="T813" s="90"/>
      <c r="U813" s="90"/>
      <c r="V813" s="90"/>
    </row>
    <row r="814" spans="1:22" x14ac:dyDescent="0.2">
      <c r="G814" s="28" t="s">
        <v>51</v>
      </c>
      <c r="H814" s="39"/>
      <c r="I814" s="39"/>
      <c r="J814" s="29" t="s">
        <v>2</v>
      </c>
      <c r="K814" s="39" t="s">
        <v>11</v>
      </c>
      <c r="L814" s="102" t="e">
        <f>+#REF!+#REF!</f>
        <v>#REF!</v>
      </c>
      <c r="M814" s="90"/>
      <c r="N814" s="90"/>
      <c r="O814" s="28" t="s">
        <v>52</v>
      </c>
      <c r="P814" s="39"/>
      <c r="Q814" s="39"/>
      <c r="R814" s="39"/>
      <c r="S814" s="39"/>
      <c r="T814" s="39"/>
      <c r="U814" s="39"/>
      <c r="V814" s="39"/>
    </row>
    <row r="815" spans="1:22" x14ac:dyDescent="0.2">
      <c r="G815" s="28" t="s">
        <v>53</v>
      </c>
      <c r="H815" s="39"/>
      <c r="I815" s="39"/>
      <c r="J815" s="29" t="s">
        <v>2</v>
      </c>
      <c r="K815" s="39" t="s">
        <v>11</v>
      </c>
      <c r="L815" s="102" t="e">
        <f>+#REF!</f>
        <v>#REF!</v>
      </c>
      <c r="M815" s="90"/>
      <c r="N815" s="90"/>
      <c r="O815" s="39"/>
      <c r="P815" s="39"/>
      <c r="Q815" s="39"/>
      <c r="R815" s="39"/>
      <c r="S815" s="39"/>
      <c r="T815" s="39"/>
      <c r="U815" s="39"/>
      <c r="V815" s="39"/>
    </row>
    <row r="816" spans="1:22" x14ac:dyDescent="0.2">
      <c r="G816" s="39"/>
      <c r="H816" s="39"/>
      <c r="I816" s="39"/>
      <c r="J816" s="39"/>
      <c r="K816" s="39"/>
      <c r="L816" s="39"/>
      <c r="M816" s="20"/>
      <c r="N816" s="20"/>
      <c r="O816" s="20"/>
      <c r="P816" s="21"/>
      <c r="Q816" s="22"/>
      <c r="R816" s="23"/>
      <c r="S816" s="23"/>
      <c r="T816" s="23"/>
      <c r="U816" s="23"/>
      <c r="V816" s="39"/>
    </row>
    <row r="817" spans="1:22" x14ac:dyDescent="0.2">
      <c r="A817" s="1" t="s">
        <v>10</v>
      </c>
      <c r="F817" s="35" t="s">
        <v>2</v>
      </c>
      <c r="G817" s="1" t="s">
        <v>11</v>
      </c>
      <c r="H817" s="91" t="e">
        <f>#REF!</f>
        <v>#REF!</v>
      </c>
      <c r="I817" s="91"/>
      <c r="J817" s="91"/>
      <c r="K817" s="91"/>
      <c r="L817" s="8"/>
      <c r="M817" s="8"/>
    </row>
    <row r="818" spans="1:22" x14ac:dyDescent="0.2">
      <c r="A818" s="1" t="s">
        <v>12</v>
      </c>
      <c r="F818" s="35" t="s">
        <v>2</v>
      </c>
      <c r="G818" s="24" t="s">
        <v>11</v>
      </c>
      <c r="H818" s="92">
        <v>0</v>
      </c>
      <c r="I818" s="92"/>
      <c r="J818" s="92"/>
      <c r="K818" s="92"/>
      <c r="L818" s="9"/>
      <c r="M818" s="9"/>
    </row>
    <row r="819" spans="1:22" x14ac:dyDescent="0.2">
      <c r="A819" s="1" t="s">
        <v>13</v>
      </c>
      <c r="F819" s="35" t="s">
        <v>2</v>
      </c>
      <c r="G819" s="1" t="s">
        <v>11</v>
      </c>
      <c r="H819" s="96">
        <v>0</v>
      </c>
      <c r="I819" s="96"/>
      <c r="J819" s="96"/>
      <c r="K819" s="96"/>
      <c r="L819" s="9"/>
      <c r="M819" s="9"/>
    </row>
    <row r="820" spans="1:22" x14ac:dyDescent="0.2">
      <c r="A820" s="1" t="s">
        <v>14</v>
      </c>
      <c r="F820" s="35" t="s">
        <v>2</v>
      </c>
      <c r="G820" s="24" t="s">
        <v>11</v>
      </c>
      <c r="H820" s="97">
        <v>0</v>
      </c>
      <c r="I820" s="97"/>
      <c r="J820" s="97"/>
      <c r="K820" s="97"/>
    </row>
    <row r="822" spans="1:22" x14ac:dyDescent="0.2">
      <c r="A822" s="19" t="s">
        <v>15</v>
      </c>
      <c r="B822" s="19"/>
      <c r="C822" s="19"/>
      <c r="D822" s="19"/>
      <c r="E822" s="19"/>
      <c r="F822" s="7" t="s">
        <v>2</v>
      </c>
      <c r="G822" s="19" t="s">
        <v>11</v>
      </c>
      <c r="H822" s="98" t="e">
        <f>SUM(H817)</f>
        <v>#REF!</v>
      </c>
      <c r="I822" s="98"/>
      <c r="J822" s="98"/>
      <c r="K822" s="98"/>
      <c r="L822" s="8"/>
      <c r="M822" s="8"/>
    </row>
    <row r="823" spans="1:22" x14ac:dyDescent="0.2">
      <c r="F823" s="35"/>
      <c r="G823" s="35"/>
      <c r="I823" s="40"/>
      <c r="J823" s="40"/>
      <c r="K823" s="40"/>
      <c r="L823" s="40"/>
      <c r="M823" s="40"/>
    </row>
    <row r="824" spans="1:22" x14ac:dyDescent="0.2">
      <c r="H824" s="76" t="s">
        <v>16</v>
      </c>
      <c r="I824" s="76"/>
      <c r="J824" s="76"/>
      <c r="K824" s="76"/>
      <c r="L824" s="76"/>
      <c r="M824" s="76"/>
      <c r="N824" s="76"/>
      <c r="O824" s="76"/>
      <c r="P824" s="76"/>
      <c r="Q824" s="25" t="s">
        <v>69</v>
      </c>
      <c r="R824" s="25"/>
      <c r="S824" s="25"/>
      <c r="T824" s="25"/>
      <c r="U824" s="25"/>
      <c r="V824" s="25"/>
    </row>
    <row r="825" spans="1:22" x14ac:dyDescent="0.2">
      <c r="A825" s="76" t="s">
        <v>18</v>
      </c>
      <c r="B825" s="76"/>
      <c r="C825" s="76"/>
      <c r="D825" s="76"/>
      <c r="E825" s="76"/>
      <c r="F825" s="76"/>
      <c r="G825" s="35"/>
      <c r="H825" s="1" t="s">
        <v>30</v>
      </c>
      <c r="Q825" s="25"/>
      <c r="R825" s="25"/>
      <c r="S825" s="25"/>
      <c r="T825" s="25"/>
      <c r="U825" s="25"/>
      <c r="V825" s="25"/>
    </row>
    <row r="826" spans="1:22" x14ac:dyDescent="0.2">
      <c r="A826" s="76" t="s">
        <v>20</v>
      </c>
      <c r="B826" s="76"/>
      <c r="C826" s="76"/>
      <c r="D826" s="76"/>
      <c r="E826" s="76"/>
      <c r="F826" s="76"/>
      <c r="G826" s="35"/>
      <c r="H826" s="25" t="s">
        <v>21</v>
      </c>
      <c r="I826" s="25"/>
      <c r="J826" s="25"/>
      <c r="K826" s="25"/>
      <c r="L826" s="25"/>
      <c r="M826" s="25"/>
      <c r="N826" s="25"/>
      <c r="O826" s="25"/>
      <c r="Q826" s="25" t="s">
        <v>22</v>
      </c>
      <c r="R826" s="25"/>
      <c r="S826" s="25"/>
      <c r="T826" s="25"/>
      <c r="U826" s="25"/>
      <c r="V826" s="25"/>
    </row>
    <row r="831" spans="1:22" x14ac:dyDescent="0.2">
      <c r="A831" s="78" t="s">
        <v>31</v>
      </c>
      <c r="B831" s="78"/>
      <c r="C831" s="78"/>
      <c r="D831" s="78"/>
      <c r="E831" s="78"/>
      <c r="F831" s="78"/>
      <c r="G831" s="36"/>
      <c r="H831" s="26" t="s">
        <v>32</v>
      </c>
      <c r="I831" s="26"/>
      <c r="J831" s="26"/>
      <c r="K831" s="26"/>
      <c r="L831" s="26"/>
      <c r="M831" s="26"/>
      <c r="N831" s="26"/>
      <c r="O831" s="26"/>
      <c r="P831" s="27"/>
      <c r="Q831" s="78" t="s">
        <v>32</v>
      </c>
      <c r="R831" s="78"/>
      <c r="S831" s="78"/>
      <c r="T831" s="78"/>
      <c r="U831" s="78"/>
      <c r="V831" s="78"/>
    </row>
    <row r="832" spans="1:22" x14ac:dyDescent="0.2">
      <c r="A832" s="76" t="s">
        <v>34</v>
      </c>
      <c r="B832" s="76"/>
      <c r="C832" s="76"/>
      <c r="D832" s="76"/>
      <c r="E832" s="76"/>
      <c r="F832" s="76"/>
      <c r="G832" s="35"/>
      <c r="H832" s="25" t="s">
        <v>35</v>
      </c>
      <c r="I832" s="25"/>
      <c r="J832" s="25"/>
      <c r="K832" s="25"/>
      <c r="L832" s="25"/>
      <c r="M832" s="25"/>
      <c r="N832" s="25"/>
      <c r="O832" s="25"/>
      <c r="Q832" s="76" t="s">
        <v>35</v>
      </c>
      <c r="R832" s="76"/>
      <c r="S832" s="76"/>
      <c r="T832" s="76"/>
      <c r="U832" s="76"/>
      <c r="V832" s="76"/>
    </row>
    <row r="837" spans="1:22" x14ac:dyDescent="0.2">
      <c r="A837" s="1" t="s">
        <v>0</v>
      </c>
      <c r="E837" s="1" t="s">
        <v>24</v>
      </c>
      <c r="P837" s="1" t="s">
        <v>1</v>
      </c>
      <c r="R837" s="1" t="s">
        <v>2</v>
      </c>
    </row>
    <row r="838" spans="1:22" x14ac:dyDescent="0.2">
      <c r="A838" s="1" t="s">
        <v>3</v>
      </c>
      <c r="E838" s="1" t="str">
        <f>E798</f>
        <v>:  2011</v>
      </c>
      <c r="F838" s="4"/>
      <c r="P838" s="1" t="s">
        <v>4</v>
      </c>
      <c r="R838" s="1" t="s">
        <v>2</v>
      </c>
    </row>
    <row r="841" spans="1:22" ht="18.75" x14ac:dyDescent="0.3">
      <c r="A841" s="87" t="s">
        <v>5</v>
      </c>
      <c r="B841" s="87"/>
      <c r="C841" s="87"/>
      <c r="D841" s="87"/>
      <c r="E841" s="87"/>
      <c r="F841" s="87"/>
      <c r="G841" s="87"/>
      <c r="H841" s="87"/>
      <c r="I841" s="87"/>
      <c r="J841" s="87"/>
      <c r="K841" s="87"/>
      <c r="L841" s="87"/>
      <c r="M841" s="87"/>
      <c r="N841" s="87"/>
      <c r="O841" s="87"/>
      <c r="P841" s="87"/>
      <c r="Q841" s="87"/>
      <c r="R841" s="87"/>
      <c r="S841" s="87"/>
      <c r="T841" s="87"/>
      <c r="U841" s="87"/>
      <c r="V841" s="87"/>
    </row>
    <row r="843" spans="1:22" x14ac:dyDescent="0.2">
      <c r="A843" s="19" t="s">
        <v>6</v>
      </c>
      <c r="B843" s="19"/>
      <c r="C843" s="19"/>
      <c r="D843" s="19"/>
      <c r="E843" s="19"/>
      <c r="F843" s="7" t="s">
        <v>2</v>
      </c>
      <c r="G843" s="90" t="str">
        <f>G803</f>
        <v>Bendahara Pengeluaran Pembantu Balai Pengkajian dan Pengembangan Pertanian Terpadu (BP3T) Provinsi Kalimantan Selatan.</v>
      </c>
      <c r="H843" s="103"/>
      <c r="I843" s="103"/>
      <c r="J843" s="103"/>
      <c r="K843" s="103"/>
      <c r="L843" s="103"/>
      <c r="M843" s="103"/>
      <c r="N843" s="103"/>
      <c r="O843" s="103"/>
      <c r="P843" s="103"/>
      <c r="Q843" s="103"/>
      <c r="R843" s="103"/>
      <c r="S843" s="103"/>
      <c r="T843" s="103"/>
      <c r="U843" s="103"/>
      <c r="V843" s="103"/>
    </row>
    <row r="844" spans="1:22" x14ac:dyDescent="0.2">
      <c r="A844" s="19"/>
      <c r="B844" s="19"/>
      <c r="C844" s="19"/>
      <c r="D844" s="19"/>
      <c r="E844" s="19"/>
      <c r="F844" s="19"/>
      <c r="G844" s="103"/>
      <c r="H844" s="103"/>
      <c r="I844" s="103"/>
      <c r="J844" s="103"/>
      <c r="K844" s="103"/>
      <c r="L844" s="103"/>
      <c r="M844" s="103"/>
      <c r="N844" s="103"/>
      <c r="O844" s="103"/>
      <c r="P844" s="103"/>
      <c r="Q844" s="103"/>
      <c r="R844" s="103"/>
      <c r="S844" s="103"/>
      <c r="T844" s="103"/>
      <c r="U844" s="103"/>
      <c r="V844" s="103"/>
    </row>
    <row r="845" spans="1:22" x14ac:dyDescent="0.2">
      <c r="A845" s="19"/>
      <c r="B845" s="19"/>
      <c r="C845" s="19"/>
      <c r="D845" s="19"/>
      <c r="E845" s="19"/>
      <c r="F845" s="19"/>
    </row>
    <row r="846" spans="1:22" x14ac:dyDescent="0.2">
      <c r="A846" s="19" t="s">
        <v>8</v>
      </c>
      <c r="B846" s="19"/>
      <c r="C846" s="19"/>
      <c r="D846" s="19"/>
      <c r="E846" s="19"/>
      <c r="F846" s="7" t="s">
        <v>2</v>
      </c>
      <c r="G846" s="73" t="str">
        <f>G806</f>
        <v>===== ENAM RATUS LIMA PULUH RIBU RUPIAH =====</v>
      </c>
      <c r="H846" s="73"/>
      <c r="I846" s="73"/>
      <c r="J846" s="73"/>
      <c r="K846" s="73"/>
      <c r="L846" s="73"/>
      <c r="M846" s="73"/>
      <c r="N846" s="73"/>
      <c r="O846" s="73"/>
      <c r="P846" s="73"/>
      <c r="Q846" s="73"/>
      <c r="R846" s="73"/>
      <c r="S846" s="73"/>
      <c r="T846" s="73"/>
      <c r="U846" s="73"/>
      <c r="V846" s="73"/>
    </row>
    <row r="847" spans="1:22" x14ac:dyDescent="0.2">
      <c r="A847" s="19"/>
      <c r="B847" s="19"/>
      <c r="C847" s="19"/>
      <c r="D847" s="19"/>
      <c r="E847" s="19"/>
      <c r="F847" s="19"/>
    </row>
    <row r="848" spans="1:22" x14ac:dyDescent="0.2">
      <c r="A848" s="19" t="s">
        <v>9</v>
      </c>
      <c r="B848" s="19"/>
      <c r="C848" s="19"/>
      <c r="D848" s="19"/>
      <c r="E848" s="19"/>
      <c r="F848" s="7" t="s">
        <v>2</v>
      </c>
      <c r="G848" s="90" t="str">
        <f>G808</f>
        <v>Pembayaran biaya perjalanan dinas an. JAPATAR SIMATUPANG, A.Md dan AHMAD RIPANI ke Biro Keuangan Setda Provinsi Kalimantan Selatan di Banjarmasin selama       2 (dua) hari PP pada tanggal 26 dan 27 Oktober  2011 dalam rangka Mengentry Data SPJ Keuangan untuk bulan Oktober 2011 sesuai SPPD No. 090/ SPPD-DD/238.a/X/2011 dan No. 090/ SPPD-DD/238.b/X/2011 tanggal 25  Oktober  2011, dengan rincian sebagai berikut :</v>
      </c>
      <c r="H848" s="90"/>
      <c r="I848" s="90"/>
      <c r="J848" s="90"/>
      <c r="K848" s="90"/>
      <c r="L848" s="90"/>
      <c r="M848" s="90"/>
      <c r="N848" s="90"/>
      <c r="O848" s="90"/>
      <c r="P848" s="90"/>
      <c r="Q848" s="90"/>
      <c r="R848" s="90"/>
      <c r="S848" s="90"/>
      <c r="T848" s="90"/>
      <c r="U848" s="90"/>
      <c r="V848" s="90"/>
    </row>
    <row r="849" spans="1:22" x14ac:dyDescent="0.2">
      <c r="A849" s="19"/>
      <c r="B849" s="19"/>
      <c r="C849" s="19"/>
      <c r="D849" s="19"/>
      <c r="E849" s="19"/>
      <c r="F849" s="7"/>
      <c r="G849" s="90"/>
      <c r="H849" s="90"/>
      <c r="I849" s="90"/>
      <c r="J849" s="90"/>
      <c r="K849" s="90"/>
      <c r="L849" s="90"/>
      <c r="M849" s="90"/>
      <c r="N849" s="90"/>
      <c r="O849" s="90"/>
      <c r="P849" s="90"/>
      <c r="Q849" s="90"/>
      <c r="R849" s="90"/>
      <c r="S849" s="90"/>
      <c r="T849" s="90"/>
      <c r="U849" s="90"/>
      <c r="V849" s="90"/>
    </row>
    <row r="850" spans="1:22" x14ac:dyDescent="0.2">
      <c r="A850" s="19"/>
      <c r="B850" s="19"/>
      <c r="C850" s="19"/>
      <c r="D850" s="19"/>
      <c r="E850" s="19"/>
      <c r="F850" s="7"/>
      <c r="G850" s="90"/>
      <c r="H850" s="90"/>
      <c r="I850" s="90"/>
      <c r="J850" s="90"/>
      <c r="K850" s="90"/>
      <c r="L850" s="90"/>
      <c r="M850" s="90"/>
      <c r="N850" s="90"/>
      <c r="O850" s="90"/>
      <c r="P850" s="90"/>
      <c r="Q850" s="90"/>
      <c r="R850" s="90"/>
      <c r="S850" s="90"/>
      <c r="T850" s="90"/>
      <c r="U850" s="90"/>
      <c r="V850" s="90"/>
    </row>
    <row r="851" spans="1:22" x14ac:dyDescent="0.2">
      <c r="A851" s="19"/>
      <c r="B851" s="19"/>
      <c r="C851" s="19"/>
      <c r="D851" s="19"/>
      <c r="E851" s="19"/>
      <c r="F851" s="7"/>
      <c r="G851" s="90"/>
      <c r="H851" s="90"/>
      <c r="I851" s="90"/>
      <c r="J851" s="90"/>
      <c r="K851" s="90"/>
      <c r="L851" s="90"/>
      <c r="M851" s="90"/>
      <c r="N851" s="90"/>
      <c r="O851" s="90"/>
      <c r="P851" s="90"/>
      <c r="Q851" s="90"/>
      <c r="R851" s="90"/>
      <c r="S851" s="90"/>
      <c r="T851" s="90"/>
      <c r="U851" s="90"/>
      <c r="V851" s="90"/>
    </row>
    <row r="852" spans="1:22" x14ac:dyDescent="0.2">
      <c r="G852" s="90"/>
      <c r="H852" s="90"/>
      <c r="I852" s="90"/>
      <c r="J852" s="90"/>
      <c r="K852" s="90"/>
      <c r="L852" s="90"/>
      <c r="M852" s="90"/>
      <c r="N852" s="90"/>
      <c r="O852" s="90"/>
      <c r="P852" s="90"/>
      <c r="Q852" s="90"/>
      <c r="R852" s="90"/>
      <c r="S852" s="90"/>
      <c r="T852" s="90"/>
      <c r="U852" s="90"/>
      <c r="V852" s="90"/>
    </row>
    <row r="853" spans="1:22" x14ac:dyDescent="0.2">
      <c r="G853" s="90"/>
      <c r="H853" s="90"/>
      <c r="I853" s="90"/>
      <c r="J853" s="90"/>
      <c r="K853" s="90"/>
      <c r="L853" s="90"/>
      <c r="M853" s="90"/>
      <c r="N853" s="90"/>
      <c r="O853" s="90"/>
      <c r="P853" s="90"/>
      <c r="Q853" s="90"/>
      <c r="R853" s="90"/>
      <c r="S853" s="90"/>
      <c r="T853" s="90"/>
      <c r="U853" s="90"/>
      <c r="V853" s="90"/>
    </row>
    <row r="854" spans="1:22" x14ac:dyDescent="0.2">
      <c r="G854" s="28" t="s">
        <v>51</v>
      </c>
      <c r="H854" s="39"/>
      <c r="I854" s="39"/>
      <c r="J854" s="29" t="s">
        <v>2</v>
      </c>
      <c r="K854" s="39" t="s">
        <v>11</v>
      </c>
      <c r="L854" s="102" t="e">
        <f>L814</f>
        <v>#REF!</v>
      </c>
      <c r="M854" s="88"/>
      <c r="N854" s="88"/>
      <c r="O854" s="28" t="s">
        <v>52</v>
      </c>
      <c r="P854" s="21"/>
      <c r="Q854" s="22"/>
      <c r="R854" s="23"/>
      <c r="S854" s="23"/>
      <c r="T854" s="23"/>
      <c r="U854" s="23"/>
      <c r="V854" s="39"/>
    </row>
    <row r="855" spans="1:22" x14ac:dyDescent="0.2">
      <c r="G855" s="28" t="s">
        <v>53</v>
      </c>
      <c r="H855" s="39"/>
      <c r="I855" s="39"/>
      <c r="J855" s="29" t="s">
        <v>2</v>
      </c>
      <c r="K855" s="39" t="s">
        <v>11</v>
      </c>
      <c r="L855" s="102" t="e">
        <f>L815</f>
        <v>#REF!</v>
      </c>
      <c r="M855" s="88"/>
      <c r="N855" s="88"/>
      <c r="O855" s="20"/>
      <c r="P855" s="21"/>
      <c r="Q855" s="22"/>
      <c r="R855" s="23"/>
      <c r="S855" s="23"/>
      <c r="T855" s="23"/>
      <c r="U855" s="23"/>
      <c r="V855" s="39"/>
    </row>
    <row r="856" spans="1:22" x14ac:dyDescent="0.2">
      <c r="G856" s="39"/>
      <c r="H856" s="39"/>
      <c r="I856" s="39"/>
      <c r="J856" s="39"/>
      <c r="K856" s="39"/>
      <c r="L856" s="39"/>
      <c r="M856" s="20"/>
      <c r="N856" s="20"/>
      <c r="O856" s="20"/>
      <c r="P856" s="21"/>
      <c r="Q856" s="22"/>
      <c r="R856" s="23"/>
      <c r="S856" s="23"/>
      <c r="T856" s="23"/>
      <c r="U856" s="23"/>
      <c r="V856" s="39"/>
    </row>
    <row r="857" spans="1:22" x14ac:dyDescent="0.2">
      <c r="A857" s="1" t="s">
        <v>10</v>
      </c>
      <c r="F857" s="35" t="s">
        <v>2</v>
      </c>
      <c r="G857" s="1" t="s">
        <v>11</v>
      </c>
      <c r="H857" s="91" t="e">
        <f>H817</f>
        <v>#REF!</v>
      </c>
      <c r="I857" s="91"/>
      <c r="J857" s="91"/>
      <c r="K857" s="91"/>
      <c r="L857" s="8"/>
      <c r="M857" s="8"/>
    </row>
    <row r="858" spans="1:22" x14ac:dyDescent="0.2">
      <c r="A858" s="1" t="s">
        <v>12</v>
      </c>
      <c r="F858" s="35" t="s">
        <v>2</v>
      </c>
      <c r="G858" s="1" t="s">
        <v>11</v>
      </c>
      <c r="H858" s="101">
        <v>0</v>
      </c>
      <c r="I858" s="101"/>
      <c r="J858" s="101"/>
      <c r="K858" s="101"/>
      <c r="L858" s="9"/>
      <c r="M858" s="9"/>
    </row>
    <row r="859" spans="1:22" x14ac:dyDescent="0.2">
      <c r="A859" s="1" t="s">
        <v>13</v>
      </c>
      <c r="F859" s="35" t="s">
        <v>2</v>
      </c>
      <c r="G859" s="1" t="s">
        <v>11</v>
      </c>
      <c r="H859" s="101">
        <f>H819</f>
        <v>0</v>
      </c>
      <c r="I859" s="101"/>
      <c r="J859" s="101"/>
      <c r="K859" s="101"/>
      <c r="L859" s="9"/>
      <c r="M859" s="9"/>
    </row>
    <row r="860" spans="1:22" x14ac:dyDescent="0.2">
      <c r="A860" s="1" t="s">
        <v>14</v>
      </c>
      <c r="F860" s="35" t="s">
        <v>2</v>
      </c>
      <c r="G860" s="1" t="s">
        <v>11</v>
      </c>
      <c r="H860" s="101">
        <v>0</v>
      </c>
      <c r="I860" s="101"/>
      <c r="J860" s="101"/>
      <c r="K860" s="101"/>
    </row>
    <row r="862" spans="1:22" x14ac:dyDescent="0.2">
      <c r="A862" s="19" t="s">
        <v>15</v>
      </c>
      <c r="B862" s="19"/>
      <c r="C862" s="19"/>
      <c r="D862" s="19"/>
      <c r="E862" s="19"/>
      <c r="F862" s="7" t="s">
        <v>2</v>
      </c>
      <c r="G862" s="19" t="s">
        <v>11</v>
      </c>
      <c r="H862" s="98" t="e">
        <f>SUM(H857)</f>
        <v>#REF!</v>
      </c>
      <c r="I862" s="98"/>
      <c r="J862" s="98"/>
      <c r="K862" s="98"/>
      <c r="L862" s="8"/>
      <c r="M862" s="8"/>
    </row>
    <row r="863" spans="1:22" x14ac:dyDescent="0.2">
      <c r="F863" s="35"/>
      <c r="G863" s="35"/>
      <c r="I863" s="40"/>
      <c r="J863" s="40"/>
      <c r="K863" s="40"/>
      <c r="L863" s="40"/>
      <c r="M863" s="40"/>
    </row>
    <row r="864" spans="1:22" x14ac:dyDescent="0.2">
      <c r="H864" s="76" t="s">
        <v>16</v>
      </c>
      <c r="I864" s="76"/>
      <c r="J864" s="76"/>
      <c r="K864" s="76"/>
      <c r="L864" s="76"/>
      <c r="M864" s="76"/>
      <c r="N864" s="76"/>
      <c r="O864" s="76"/>
      <c r="P864" s="76"/>
      <c r="Q864" s="99" t="str">
        <f>Q824</f>
        <v>Tambang Ulang,  27  Oktober  2011.</v>
      </c>
      <c r="R864" s="99"/>
      <c r="S864" s="99"/>
      <c r="T864" s="99"/>
      <c r="U864" s="99"/>
      <c r="V864" s="99"/>
    </row>
    <row r="865" spans="1:22" x14ac:dyDescent="0.2">
      <c r="A865" s="76" t="s">
        <v>18</v>
      </c>
      <c r="B865" s="76"/>
      <c r="C865" s="76"/>
      <c r="D865" s="76"/>
      <c r="E865" s="76"/>
      <c r="F865" s="76"/>
      <c r="G865" s="35"/>
      <c r="H865" s="99" t="s">
        <v>19</v>
      </c>
      <c r="I865" s="99"/>
      <c r="J865" s="99"/>
      <c r="K865" s="99"/>
      <c r="L865" s="99"/>
      <c r="M865" s="99"/>
      <c r="N865" s="99"/>
      <c r="O865" s="99"/>
      <c r="P865" s="99"/>
    </row>
    <row r="866" spans="1:22" x14ac:dyDescent="0.2">
      <c r="A866" s="76" t="s">
        <v>20</v>
      </c>
      <c r="B866" s="76"/>
      <c r="C866" s="76"/>
      <c r="D866" s="76"/>
      <c r="E866" s="76"/>
      <c r="F866" s="76"/>
      <c r="G866" s="35"/>
      <c r="H866" s="76" t="s">
        <v>21</v>
      </c>
      <c r="I866" s="76"/>
      <c r="J866" s="76"/>
      <c r="K866" s="76"/>
      <c r="L866" s="76"/>
      <c r="M866" s="76"/>
      <c r="N866" s="76"/>
      <c r="O866" s="76"/>
      <c r="P866" s="76"/>
      <c r="Q866" s="76" t="s">
        <v>22</v>
      </c>
      <c r="R866" s="76"/>
      <c r="S866" s="76"/>
      <c r="T866" s="76"/>
      <c r="U866" s="76"/>
      <c r="V866" s="76"/>
    </row>
    <row r="871" spans="1:22" x14ac:dyDescent="0.2">
      <c r="A871" s="78" t="str">
        <f>A831</f>
        <v>Ir. HUSIN NAFARIN, MS</v>
      </c>
      <c r="B871" s="78"/>
      <c r="C871" s="78"/>
      <c r="D871" s="78"/>
      <c r="E871" s="78"/>
      <c r="F871" s="78"/>
      <c r="G871" s="36"/>
      <c r="H871" s="78" t="str">
        <f>H831</f>
        <v>JAPATAR SIMATUPANG, A.Md</v>
      </c>
      <c r="I871" s="78"/>
      <c r="J871" s="78"/>
      <c r="K871" s="78"/>
      <c r="L871" s="78"/>
      <c r="M871" s="78"/>
      <c r="N871" s="78"/>
      <c r="O871" s="78"/>
      <c r="P871" s="78"/>
      <c r="Q871" s="78" t="str">
        <f>Q831</f>
        <v>JAPATAR SIMATUPANG, A.Md</v>
      </c>
      <c r="R871" s="78"/>
      <c r="S871" s="78"/>
      <c r="T871" s="78"/>
      <c r="U871" s="78"/>
      <c r="V871" s="78"/>
    </row>
    <row r="872" spans="1:22" x14ac:dyDescent="0.2">
      <c r="A872" s="76" t="s">
        <v>34</v>
      </c>
      <c r="B872" s="76"/>
      <c r="C872" s="76"/>
      <c r="D872" s="76"/>
      <c r="E872" s="76"/>
      <c r="F872" s="76"/>
      <c r="G872" s="35"/>
      <c r="H872" s="76" t="s">
        <v>35</v>
      </c>
      <c r="I872" s="76"/>
      <c r="J872" s="76"/>
      <c r="K872" s="76"/>
      <c r="L872" s="76"/>
      <c r="M872" s="76"/>
      <c r="N872" s="76"/>
      <c r="O872" s="76"/>
      <c r="P872" s="76"/>
      <c r="Q872" s="76" t="str">
        <f>Q832</f>
        <v>NIP. 19581218 199102 1 001</v>
      </c>
      <c r="R872" s="76"/>
      <c r="S872" s="76"/>
      <c r="T872" s="76"/>
      <c r="U872" s="76"/>
      <c r="V872" s="76"/>
    </row>
    <row r="878" spans="1:22" x14ac:dyDescent="0.2">
      <c r="A878" s="1" t="s">
        <v>0</v>
      </c>
      <c r="E878" s="1" t="s">
        <v>24</v>
      </c>
      <c r="P878" s="1" t="s">
        <v>1</v>
      </c>
      <c r="R878" s="1" t="s">
        <v>2</v>
      </c>
    </row>
    <row r="879" spans="1:22" x14ac:dyDescent="0.2">
      <c r="A879" s="1" t="s">
        <v>3</v>
      </c>
      <c r="E879" s="1" t="s">
        <v>37</v>
      </c>
      <c r="F879" s="4"/>
      <c r="P879" s="1" t="s">
        <v>4</v>
      </c>
      <c r="R879" s="1" t="s">
        <v>2</v>
      </c>
    </row>
    <row r="882" spans="1:22" ht="18.75" x14ac:dyDescent="0.3">
      <c r="A882" s="87" t="s">
        <v>5</v>
      </c>
      <c r="B882" s="87"/>
      <c r="C882" s="87"/>
      <c r="D882" s="87"/>
      <c r="E882" s="87"/>
      <c r="F882" s="87"/>
      <c r="G882" s="87"/>
      <c r="H882" s="87"/>
      <c r="I882" s="87"/>
      <c r="J882" s="87"/>
      <c r="K882" s="87"/>
      <c r="L882" s="87"/>
      <c r="M882" s="87"/>
      <c r="N882" s="87"/>
      <c r="O882" s="87"/>
      <c r="P882" s="87"/>
      <c r="Q882" s="87"/>
      <c r="R882" s="87"/>
      <c r="S882" s="87"/>
      <c r="T882" s="87"/>
      <c r="U882" s="87"/>
      <c r="V882" s="87"/>
    </row>
    <row r="884" spans="1:22" x14ac:dyDescent="0.2">
      <c r="A884" s="19" t="s">
        <v>6</v>
      </c>
      <c r="B884" s="19"/>
      <c r="C884" s="19"/>
      <c r="D884" s="19"/>
      <c r="E884" s="19"/>
      <c r="F884" s="7" t="s">
        <v>2</v>
      </c>
      <c r="G884" s="90" t="s">
        <v>61</v>
      </c>
      <c r="H884" s="103"/>
      <c r="I884" s="103"/>
      <c r="J884" s="103"/>
      <c r="K884" s="103"/>
      <c r="L884" s="103"/>
      <c r="M884" s="103"/>
      <c r="N884" s="103"/>
      <c r="O884" s="103"/>
      <c r="P884" s="103"/>
      <c r="Q884" s="103"/>
      <c r="R884" s="103"/>
      <c r="S884" s="103"/>
      <c r="T884" s="103"/>
      <c r="U884" s="103"/>
      <c r="V884" s="103"/>
    </row>
    <row r="885" spans="1:22" x14ac:dyDescent="0.2">
      <c r="A885" s="19"/>
      <c r="B885" s="19"/>
      <c r="C885" s="19"/>
      <c r="D885" s="19"/>
      <c r="E885" s="19"/>
      <c r="F885" s="19"/>
      <c r="G885" s="103"/>
      <c r="H885" s="103"/>
      <c r="I885" s="103"/>
      <c r="J885" s="103"/>
      <c r="K885" s="103"/>
      <c r="L885" s="103"/>
      <c r="M885" s="103"/>
      <c r="N885" s="103"/>
      <c r="O885" s="103"/>
      <c r="P885" s="103"/>
      <c r="Q885" s="103"/>
      <c r="R885" s="103"/>
      <c r="S885" s="103"/>
      <c r="T885" s="103"/>
      <c r="U885" s="103"/>
      <c r="V885" s="103"/>
    </row>
    <row r="886" spans="1:22" x14ac:dyDescent="0.2">
      <c r="A886" s="19"/>
      <c r="B886" s="19"/>
      <c r="C886" s="19"/>
      <c r="D886" s="19"/>
      <c r="E886" s="19"/>
      <c r="F886" s="19"/>
    </row>
    <row r="887" spans="1:22" x14ac:dyDescent="0.2">
      <c r="A887" s="19" t="s">
        <v>8</v>
      </c>
      <c r="B887" s="19"/>
      <c r="C887" s="19"/>
      <c r="D887" s="19"/>
      <c r="E887" s="19"/>
      <c r="F887" s="7" t="s">
        <v>2</v>
      </c>
      <c r="G887" s="73" t="s">
        <v>70</v>
      </c>
      <c r="H887" s="73"/>
      <c r="I887" s="73"/>
      <c r="J887" s="73"/>
      <c r="K887" s="73"/>
      <c r="L887" s="73"/>
      <c r="M887" s="73"/>
      <c r="N887" s="73"/>
      <c r="O887" s="73"/>
      <c r="P887" s="73"/>
      <c r="Q887" s="73"/>
      <c r="R887" s="73"/>
      <c r="S887" s="73"/>
      <c r="T887" s="73"/>
      <c r="U887" s="73"/>
      <c r="V887" s="73"/>
    </row>
    <row r="888" spans="1:22" x14ac:dyDescent="0.2">
      <c r="A888" s="19"/>
      <c r="B888" s="19"/>
      <c r="C888" s="19"/>
      <c r="D888" s="19"/>
      <c r="E888" s="19"/>
      <c r="F888" s="19"/>
    </row>
    <row r="889" spans="1:22" x14ac:dyDescent="0.2">
      <c r="A889" s="19" t="s">
        <v>9</v>
      </c>
      <c r="B889" s="19"/>
      <c r="C889" s="19"/>
      <c r="D889" s="19"/>
      <c r="E889" s="19"/>
      <c r="F889" s="7" t="s">
        <v>2</v>
      </c>
      <c r="G889" s="90" t="s">
        <v>71</v>
      </c>
      <c r="H889" s="90"/>
      <c r="I889" s="90"/>
      <c r="J889" s="90"/>
      <c r="K889" s="90"/>
      <c r="L889" s="90"/>
      <c r="M889" s="90"/>
      <c r="N889" s="90"/>
      <c r="O889" s="90"/>
      <c r="P889" s="90"/>
      <c r="Q889" s="90"/>
      <c r="R889" s="90"/>
      <c r="S889" s="90"/>
      <c r="T889" s="90"/>
      <c r="U889" s="90"/>
      <c r="V889" s="90"/>
    </row>
    <row r="890" spans="1:22" x14ac:dyDescent="0.2">
      <c r="A890" s="19"/>
      <c r="B890" s="19"/>
      <c r="C890" s="19"/>
      <c r="D890" s="19"/>
      <c r="E890" s="19"/>
      <c r="F890" s="7"/>
      <c r="G890" s="90"/>
      <c r="H890" s="90"/>
      <c r="I890" s="90"/>
      <c r="J890" s="90"/>
      <c r="K890" s="90"/>
      <c r="L890" s="90"/>
      <c r="M890" s="90"/>
      <c r="N890" s="90"/>
      <c r="O890" s="90"/>
      <c r="P890" s="90"/>
      <c r="Q890" s="90"/>
      <c r="R890" s="90"/>
      <c r="S890" s="90"/>
      <c r="T890" s="90"/>
      <c r="U890" s="90"/>
      <c r="V890" s="90"/>
    </row>
    <row r="891" spans="1:22" x14ac:dyDescent="0.2">
      <c r="A891" s="19"/>
      <c r="B891" s="19"/>
      <c r="C891" s="19"/>
      <c r="D891" s="19"/>
      <c r="E891" s="19"/>
      <c r="F891" s="7"/>
      <c r="G891" s="90"/>
      <c r="H891" s="90"/>
      <c r="I891" s="90"/>
      <c r="J891" s="90"/>
      <c r="K891" s="90"/>
      <c r="L891" s="90"/>
      <c r="M891" s="90"/>
      <c r="N891" s="90"/>
      <c r="O891" s="90"/>
      <c r="P891" s="90"/>
      <c r="Q891" s="90"/>
      <c r="R891" s="90"/>
      <c r="S891" s="90"/>
      <c r="T891" s="90"/>
      <c r="U891" s="90"/>
      <c r="V891" s="90"/>
    </row>
    <row r="892" spans="1:22" x14ac:dyDescent="0.2">
      <c r="G892" s="90"/>
      <c r="H892" s="90"/>
      <c r="I892" s="90"/>
      <c r="J892" s="90"/>
      <c r="K892" s="90"/>
      <c r="L892" s="90"/>
      <c r="M892" s="90"/>
      <c r="N892" s="90"/>
      <c r="O892" s="90"/>
      <c r="P892" s="90"/>
      <c r="Q892" s="90"/>
      <c r="R892" s="90"/>
      <c r="S892" s="90"/>
      <c r="T892" s="90"/>
      <c r="U892" s="90"/>
      <c r="V892" s="90"/>
    </row>
    <row r="893" spans="1:22" x14ac:dyDescent="0.2">
      <c r="G893" s="90"/>
      <c r="H893" s="90"/>
      <c r="I893" s="90"/>
      <c r="J893" s="90"/>
      <c r="K893" s="90"/>
      <c r="L893" s="90"/>
      <c r="M893" s="90"/>
      <c r="N893" s="90"/>
      <c r="O893" s="90"/>
      <c r="P893" s="90"/>
      <c r="Q893" s="90"/>
      <c r="R893" s="90"/>
      <c r="S893" s="90"/>
      <c r="T893" s="90"/>
      <c r="U893" s="90"/>
      <c r="V893" s="90"/>
    </row>
    <row r="894" spans="1:22" ht="3" customHeight="1" x14ac:dyDescent="0.2">
      <c r="G894" s="90"/>
      <c r="H894" s="90"/>
      <c r="I894" s="90"/>
      <c r="J894" s="90"/>
      <c r="K894" s="90"/>
      <c r="L894" s="90"/>
      <c r="M894" s="90"/>
      <c r="N894" s="90"/>
      <c r="O894" s="90"/>
      <c r="P894" s="90"/>
      <c r="Q894" s="90"/>
      <c r="R894" s="90"/>
      <c r="S894" s="90"/>
      <c r="T894" s="90"/>
      <c r="U894" s="90"/>
      <c r="V894" s="90"/>
    </row>
    <row r="895" spans="1:22" x14ac:dyDescent="0.2">
      <c r="G895" s="39"/>
      <c r="H895" s="39"/>
      <c r="I895" s="39"/>
      <c r="J895" s="39"/>
      <c r="K895" s="39"/>
      <c r="L895" s="39"/>
      <c r="M895" s="20"/>
      <c r="N895" s="20"/>
      <c r="O895" s="20"/>
      <c r="P895" s="21"/>
      <c r="Q895" s="22"/>
      <c r="R895" s="23"/>
      <c r="S895" s="23"/>
      <c r="T895" s="23"/>
      <c r="U895" s="23"/>
      <c r="V895" s="39"/>
    </row>
    <row r="896" spans="1:22" x14ac:dyDescent="0.2">
      <c r="A896" s="1" t="s">
        <v>10</v>
      </c>
      <c r="F896" s="35" t="s">
        <v>2</v>
      </c>
      <c r="G896" s="1" t="s">
        <v>11</v>
      </c>
      <c r="H896" s="91">
        <f>+(200000*3)</f>
        <v>600000</v>
      </c>
      <c r="I896" s="91"/>
      <c r="J896" s="91"/>
      <c r="K896" s="91"/>
      <c r="L896" s="8"/>
      <c r="M896" s="8"/>
    </row>
    <row r="897" spans="1:22" x14ac:dyDescent="0.2">
      <c r="A897" s="1" t="s">
        <v>12</v>
      </c>
      <c r="F897" s="35" t="s">
        <v>2</v>
      </c>
      <c r="G897" s="24" t="s">
        <v>11</v>
      </c>
      <c r="H897" s="92">
        <v>0</v>
      </c>
      <c r="I897" s="92"/>
      <c r="J897" s="92"/>
      <c r="K897" s="92"/>
      <c r="L897" s="9"/>
      <c r="M897" s="9"/>
    </row>
    <row r="898" spans="1:22" x14ac:dyDescent="0.2">
      <c r="A898" s="1" t="s">
        <v>13</v>
      </c>
      <c r="F898" s="35" t="s">
        <v>2</v>
      </c>
      <c r="G898" s="1" t="s">
        <v>11</v>
      </c>
      <c r="H898" s="96">
        <v>0</v>
      </c>
      <c r="I898" s="96"/>
      <c r="J898" s="96"/>
      <c r="K898" s="96"/>
      <c r="L898" s="9"/>
      <c r="M898" s="9"/>
    </row>
    <row r="899" spans="1:22" x14ac:dyDescent="0.2">
      <c r="A899" s="1" t="s">
        <v>14</v>
      </c>
      <c r="F899" s="35" t="s">
        <v>2</v>
      </c>
      <c r="G899" s="24" t="s">
        <v>11</v>
      </c>
      <c r="H899" s="97">
        <v>0</v>
      </c>
      <c r="I899" s="97"/>
      <c r="J899" s="97"/>
      <c r="K899" s="97"/>
    </row>
    <row r="901" spans="1:22" x14ac:dyDescent="0.2">
      <c r="A901" s="19" t="s">
        <v>15</v>
      </c>
      <c r="B901" s="19"/>
      <c r="C901" s="19"/>
      <c r="D901" s="19"/>
      <c r="E901" s="19"/>
      <c r="F901" s="7" t="s">
        <v>2</v>
      </c>
      <c r="G901" s="19" t="s">
        <v>11</v>
      </c>
      <c r="H901" s="98">
        <f>SUM(H896)</f>
        <v>600000</v>
      </c>
      <c r="I901" s="98"/>
      <c r="J901" s="98"/>
      <c r="K901" s="98"/>
      <c r="L901" s="8"/>
      <c r="M901" s="8"/>
    </row>
    <row r="902" spans="1:22" x14ac:dyDescent="0.2">
      <c r="F902" s="35"/>
      <c r="G902" s="35"/>
      <c r="I902" s="40"/>
      <c r="J902" s="40"/>
      <c r="K902" s="40"/>
      <c r="L902" s="40"/>
      <c r="M902" s="40"/>
    </row>
    <row r="903" spans="1:22" x14ac:dyDescent="0.2">
      <c r="H903" s="76" t="s">
        <v>16</v>
      </c>
      <c r="I903" s="76"/>
      <c r="J903" s="76"/>
      <c r="K903" s="76"/>
      <c r="L903" s="76"/>
      <c r="M903" s="76"/>
      <c r="N903" s="76"/>
      <c r="O903" s="76"/>
      <c r="P903" s="76"/>
      <c r="Q903" s="25" t="s">
        <v>69</v>
      </c>
      <c r="R903" s="25"/>
      <c r="S903" s="25"/>
      <c r="T903" s="25"/>
      <c r="U903" s="25"/>
      <c r="V903" s="25"/>
    </row>
    <row r="904" spans="1:22" x14ac:dyDescent="0.2">
      <c r="A904" s="76" t="s">
        <v>18</v>
      </c>
      <c r="B904" s="76"/>
      <c r="C904" s="76"/>
      <c r="D904" s="76"/>
      <c r="E904" s="76"/>
      <c r="F904" s="76"/>
      <c r="G904" s="35"/>
      <c r="H904" s="1" t="s">
        <v>30</v>
      </c>
      <c r="Q904" s="25"/>
      <c r="R904" s="25"/>
      <c r="S904" s="25"/>
      <c r="T904" s="25"/>
      <c r="U904" s="25"/>
      <c r="V904" s="25"/>
    </row>
    <row r="905" spans="1:22" x14ac:dyDescent="0.2">
      <c r="A905" s="76" t="s">
        <v>20</v>
      </c>
      <c r="B905" s="76"/>
      <c r="C905" s="76"/>
      <c r="D905" s="76"/>
      <c r="E905" s="76"/>
      <c r="F905" s="76"/>
      <c r="G905" s="35"/>
      <c r="H905" s="25" t="s">
        <v>21</v>
      </c>
      <c r="I905" s="25"/>
      <c r="J905" s="25"/>
      <c r="K905" s="25"/>
      <c r="L905" s="25"/>
      <c r="M905" s="25"/>
      <c r="N905" s="25"/>
      <c r="O905" s="25"/>
      <c r="Q905" s="25" t="s">
        <v>22</v>
      </c>
      <c r="R905" s="25"/>
      <c r="S905" s="25"/>
      <c r="T905" s="25"/>
      <c r="U905" s="25"/>
      <c r="V905" s="25"/>
    </row>
    <row r="910" spans="1:22" x14ac:dyDescent="0.2">
      <c r="A910" s="78" t="s">
        <v>31</v>
      </c>
      <c r="B910" s="78"/>
      <c r="C910" s="78"/>
      <c r="D910" s="78"/>
      <c r="E910" s="78"/>
      <c r="F910" s="78"/>
      <c r="G910" s="36"/>
      <c r="H910" s="26" t="s">
        <v>32</v>
      </c>
      <c r="I910" s="26"/>
      <c r="J910" s="26"/>
      <c r="K910" s="26"/>
      <c r="L910" s="26"/>
      <c r="M910" s="26"/>
      <c r="N910" s="26"/>
      <c r="O910" s="26"/>
      <c r="P910" s="27"/>
      <c r="Q910" s="78" t="s">
        <v>65</v>
      </c>
      <c r="R910" s="78"/>
      <c r="S910" s="78"/>
      <c r="T910" s="78"/>
      <c r="U910" s="78"/>
      <c r="V910" s="78"/>
    </row>
    <row r="911" spans="1:22" x14ac:dyDescent="0.2">
      <c r="A911" s="76" t="s">
        <v>34</v>
      </c>
      <c r="B911" s="76"/>
      <c r="C911" s="76"/>
      <c r="D911" s="76"/>
      <c r="E911" s="76"/>
      <c r="F911" s="76"/>
      <c r="G911" s="35"/>
      <c r="H911" s="25" t="s">
        <v>35</v>
      </c>
      <c r="I911" s="25"/>
      <c r="J911" s="25"/>
      <c r="K911" s="25"/>
      <c r="L911" s="25"/>
      <c r="M911" s="25"/>
      <c r="N911" s="25"/>
      <c r="O911" s="25"/>
      <c r="Q911" s="76" t="s">
        <v>66</v>
      </c>
      <c r="R911" s="76"/>
      <c r="S911" s="76"/>
      <c r="T911" s="76"/>
      <c r="U911" s="76"/>
      <c r="V911" s="76"/>
    </row>
    <row r="918" spans="1:22" x14ac:dyDescent="0.2">
      <c r="A918" s="1" t="s">
        <v>0</v>
      </c>
      <c r="E918" s="1" t="s">
        <v>24</v>
      </c>
      <c r="P918" s="1" t="s">
        <v>1</v>
      </c>
      <c r="R918" s="1" t="s">
        <v>2</v>
      </c>
    </row>
    <row r="919" spans="1:22" x14ac:dyDescent="0.2">
      <c r="A919" s="1" t="s">
        <v>3</v>
      </c>
      <c r="E919" s="1" t="str">
        <f>E879</f>
        <v>:  2011</v>
      </c>
      <c r="F919" s="4"/>
      <c r="P919" s="1" t="s">
        <v>4</v>
      </c>
      <c r="R919" s="1" t="s">
        <v>2</v>
      </c>
    </row>
    <row r="922" spans="1:22" ht="18.75" x14ac:dyDescent="0.3">
      <c r="A922" s="87" t="s">
        <v>5</v>
      </c>
      <c r="B922" s="87"/>
      <c r="C922" s="87"/>
      <c r="D922" s="87"/>
      <c r="E922" s="87"/>
      <c r="F922" s="87"/>
      <c r="G922" s="87"/>
      <c r="H922" s="87"/>
      <c r="I922" s="87"/>
      <c r="J922" s="87"/>
      <c r="K922" s="87"/>
      <c r="L922" s="87"/>
      <c r="M922" s="87"/>
      <c r="N922" s="87"/>
      <c r="O922" s="87"/>
      <c r="P922" s="87"/>
      <c r="Q922" s="87"/>
      <c r="R922" s="87"/>
      <c r="S922" s="87"/>
      <c r="T922" s="87"/>
      <c r="U922" s="87"/>
      <c r="V922" s="87"/>
    </row>
    <row r="924" spans="1:22" x14ac:dyDescent="0.2">
      <c r="A924" s="19" t="s">
        <v>6</v>
      </c>
      <c r="B924" s="19"/>
      <c r="C924" s="19"/>
      <c r="D924" s="19"/>
      <c r="E924" s="19"/>
      <c r="F924" s="7" t="s">
        <v>2</v>
      </c>
      <c r="G924" s="90" t="str">
        <f>G884</f>
        <v>Bendahara Pengeluaran Pembantu Balai Pengkajian dan Pengembangan Pertanian Terpadu (BP3T) Provinsi Kalimantan Selatan.</v>
      </c>
      <c r="H924" s="103"/>
      <c r="I924" s="103"/>
      <c r="J924" s="103"/>
      <c r="K924" s="103"/>
      <c r="L924" s="103"/>
      <c r="M924" s="103"/>
      <c r="N924" s="103"/>
      <c r="O924" s="103"/>
      <c r="P924" s="103"/>
      <c r="Q924" s="103"/>
      <c r="R924" s="103"/>
      <c r="S924" s="103"/>
      <c r="T924" s="103"/>
      <c r="U924" s="103"/>
      <c r="V924" s="103"/>
    </row>
    <row r="925" spans="1:22" x14ac:dyDescent="0.2">
      <c r="A925" s="19"/>
      <c r="B925" s="19"/>
      <c r="C925" s="19"/>
      <c r="D925" s="19"/>
      <c r="E925" s="19"/>
      <c r="F925" s="19"/>
      <c r="G925" s="103"/>
      <c r="H925" s="103"/>
      <c r="I925" s="103"/>
      <c r="J925" s="103"/>
      <c r="K925" s="103"/>
      <c r="L925" s="103"/>
      <c r="M925" s="103"/>
      <c r="N925" s="103"/>
      <c r="O925" s="103"/>
      <c r="P925" s="103"/>
      <c r="Q925" s="103"/>
      <c r="R925" s="103"/>
      <c r="S925" s="103"/>
      <c r="T925" s="103"/>
      <c r="U925" s="103"/>
      <c r="V925" s="103"/>
    </row>
    <row r="926" spans="1:22" x14ac:dyDescent="0.2">
      <c r="A926" s="19"/>
      <c r="B926" s="19"/>
      <c r="C926" s="19"/>
      <c r="D926" s="19"/>
      <c r="E926" s="19"/>
      <c r="F926" s="19"/>
    </row>
    <row r="927" spans="1:22" x14ac:dyDescent="0.2">
      <c r="A927" s="19" t="s">
        <v>8</v>
      </c>
      <c r="B927" s="19"/>
      <c r="C927" s="19"/>
      <c r="D927" s="19"/>
      <c r="E927" s="19"/>
      <c r="F927" s="7" t="s">
        <v>2</v>
      </c>
      <c r="G927" s="73" t="str">
        <f>G887</f>
        <v>===== ENAM RATUS RIBU RUPIAH =====</v>
      </c>
      <c r="H927" s="73"/>
      <c r="I927" s="73"/>
      <c r="J927" s="73"/>
      <c r="K927" s="73"/>
      <c r="L927" s="73"/>
      <c r="M927" s="73"/>
      <c r="N927" s="73"/>
      <c r="O927" s="73"/>
      <c r="P927" s="73"/>
      <c r="Q927" s="73"/>
      <c r="R927" s="73"/>
      <c r="S927" s="73"/>
      <c r="T927" s="73"/>
      <c r="U927" s="73"/>
      <c r="V927" s="73"/>
    </row>
    <row r="928" spans="1:22" x14ac:dyDescent="0.2">
      <c r="A928" s="19"/>
      <c r="B928" s="19"/>
      <c r="C928" s="19"/>
      <c r="D928" s="19"/>
      <c r="E928" s="19"/>
      <c r="F928" s="19"/>
    </row>
    <row r="929" spans="1:22" x14ac:dyDescent="0.2">
      <c r="A929" s="19" t="s">
        <v>9</v>
      </c>
      <c r="B929" s="19"/>
      <c r="C929" s="19"/>
      <c r="D929" s="19"/>
      <c r="E929" s="19"/>
      <c r="F929" s="7" t="s">
        <v>2</v>
      </c>
      <c r="G929" s="90" t="str">
        <f>G889</f>
        <v>Pembayaran biaya perjalanan dinas an. YUNEA RAHMAN, SST ke Badan Kepegawaian Daerah Provinsi Kalimantan Selatan di Banjarbaru selama 3 (tiga) hari PP pada tanggal 25, 26 dan 27 Oktober  2011 dalam rangka Mengikuti Bimbingan Teknis Penyelesaian Kasus-Kasus Pelanggaran Disiplin Pegawai Negeri Sipil sesuai SPPD No. 090/ SPPD-DD/237.a/X/2011 tanggal 25 Oktober  2011.</v>
      </c>
      <c r="H929" s="90"/>
      <c r="I929" s="90"/>
      <c r="J929" s="90"/>
      <c r="K929" s="90"/>
      <c r="L929" s="90"/>
      <c r="M929" s="90"/>
      <c r="N929" s="90"/>
      <c r="O929" s="90"/>
      <c r="P929" s="90"/>
      <c r="Q929" s="90"/>
      <c r="R929" s="90"/>
      <c r="S929" s="90"/>
      <c r="T929" s="90"/>
      <c r="U929" s="90"/>
      <c r="V929" s="90"/>
    </row>
    <row r="930" spans="1:22" x14ac:dyDescent="0.2">
      <c r="A930" s="19"/>
      <c r="B930" s="19"/>
      <c r="C930" s="19"/>
      <c r="D930" s="19"/>
      <c r="E930" s="19"/>
      <c r="F930" s="7"/>
      <c r="G930" s="90"/>
      <c r="H930" s="90"/>
      <c r="I930" s="90"/>
      <c r="J930" s="90"/>
      <c r="K930" s="90"/>
      <c r="L930" s="90"/>
      <c r="M930" s="90"/>
      <c r="N930" s="90"/>
      <c r="O930" s="90"/>
      <c r="P930" s="90"/>
      <c r="Q930" s="90"/>
      <c r="R930" s="90"/>
      <c r="S930" s="90"/>
      <c r="T930" s="90"/>
      <c r="U930" s="90"/>
      <c r="V930" s="90"/>
    </row>
    <row r="931" spans="1:22" x14ac:dyDescent="0.2">
      <c r="A931" s="19"/>
      <c r="B931" s="19"/>
      <c r="C931" s="19"/>
      <c r="D931" s="19"/>
      <c r="E931" s="19"/>
      <c r="F931" s="7"/>
      <c r="G931" s="90"/>
      <c r="H931" s="90"/>
      <c r="I931" s="90"/>
      <c r="J931" s="90"/>
      <c r="K931" s="90"/>
      <c r="L931" s="90"/>
      <c r="M931" s="90"/>
      <c r="N931" s="90"/>
      <c r="O931" s="90"/>
      <c r="P931" s="90"/>
      <c r="Q931" s="90"/>
      <c r="R931" s="90"/>
      <c r="S931" s="90"/>
      <c r="T931" s="90"/>
      <c r="U931" s="90"/>
      <c r="V931" s="90"/>
    </row>
    <row r="932" spans="1:22" x14ac:dyDescent="0.2">
      <c r="A932" s="19"/>
      <c r="B932" s="19"/>
      <c r="C932" s="19"/>
      <c r="D932" s="19"/>
      <c r="E932" s="19"/>
      <c r="F932" s="7"/>
      <c r="G932" s="90"/>
      <c r="H932" s="90"/>
      <c r="I932" s="90"/>
      <c r="J932" s="90"/>
      <c r="K932" s="90"/>
      <c r="L932" s="90"/>
      <c r="M932" s="90"/>
      <c r="N932" s="90"/>
      <c r="O932" s="90"/>
      <c r="P932" s="90"/>
      <c r="Q932" s="90"/>
      <c r="R932" s="90"/>
      <c r="S932" s="90"/>
      <c r="T932" s="90"/>
      <c r="U932" s="90"/>
      <c r="V932" s="90"/>
    </row>
    <row r="933" spans="1:22" x14ac:dyDescent="0.2">
      <c r="G933" s="90"/>
      <c r="H933" s="90"/>
      <c r="I933" s="90"/>
      <c r="J933" s="90"/>
      <c r="K933" s="90"/>
      <c r="L933" s="90"/>
      <c r="M933" s="90"/>
      <c r="N933" s="90"/>
      <c r="O933" s="90"/>
      <c r="P933" s="90"/>
      <c r="Q933" s="90"/>
      <c r="R933" s="90"/>
      <c r="S933" s="90"/>
      <c r="T933" s="90"/>
      <c r="U933" s="90"/>
      <c r="V933" s="90"/>
    </row>
    <row r="934" spans="1:22" ht="3" customHeight="1" x14ac:dyDescent="0.2">
      <c r="G934" s="90"/>
      <c r="H934" s="90"/>
      <c r="I934" s="90"/>
      <c r="J934" s="90"/>
      <c r="K934" s="90"/>
      <c r="L934" s="90"/>
      <c r="M934" s="90"/>
      <c r="N934" s="90"/>
      <c r="O934" s="90"/>
      <c r="P934" s="90"/>
      <c r="Q934" s="90"/>
      <c r="R934" s="90"/>
      <c r="S934" s="90"/>
      <c r="T934" s="90"/>
      <c r="U934" s="90"/>
      <c r="V934" s="90"/>
    </row>
    <row r="935" spans="1:22" x14ac:dyDescent="0.2">
      <c r="G935" s="39"/>
      <c r="H935" s="39"/>
      <c r="I935" s="39"/>
      <c r="J935" s="39"/>
      <c r="K935" s="39"/>
      <c r="L935" s="39"/>
      <c r="M935" s="20"/>
      <c r="N935" s="20"/>
      <c r="O935" s="20"/>
      <c r="P935" s="21"/>
      <c r="Q935" s="22"/>
      <c r="R935" s="23"/>
      <c r="S935" s="23"/>
      <c r="T935" s="23"/>
      <c r="U935" s="23"/>
      <c r="V935" s="39"/>
    </row>
    <row r="936" spans="1:22" x14ac:dyDescent="0.2">
      <c r="A936" s="1" t="s">
        <v>10</v>
      </c>
      <c r="F936" s="35" t="s">
        <v>2</v>
      </c>
      <c r="G936" s="1" t="s">
        <v>11</v>
      </c>
      <c r="H936" s="91">
        <f>H896</f>
        <v>600000</v>
      </c>
      <c r="I936" s="91"/>
      <c r="J936" s="91"/>
      <c r="K936" s="91"/>
      <c r="L936" s="8"/>
      <c r="M936" s="8"/>
    </row>
    <row r="937" spans="1:22" x14ac:dyDescent="0.2">
      <c r="A937" s="1" t="s">
        <v>12</v>
      </c>
      <c r="F937" s="35" t="s">
        <v>2</v>
      </c>
      <c r="G937" s="1" t="s">
        <v>11</v>
      </c>
      <c r="H937" s="101">
        <v>0</v>
      </c>
      <c r="I937" s="101"/>
      <c r="J937" s="101"/>
      <c r="K937" s="101"/>
      <c r="L937" s="9"/>
      <c r="M937" s="9"/>
    </row>
    <row r="938" spans="1:22" x14ac:dyDescent="0.2">
      <c r="A938" s="1" t="s">
        <v>13</v>
      </c>
      <c r="F938" s="35" t="s">
        <v>2</v>
      </c>
      <c r="G938" s="1" t="s">
        <v>11</v>
      </c>
      <c r="H938" s="101">
        <f>H898</f>
        <v>0</v>
      </c>
      <c r="I938" s="101"/>
      <c r="J938" s="101"/>
      <c r="K938" s="101"/>
      <c r="L938" s="9"/>
      <c r="M938" s="9"/>
    </row>
    <row r="939" spans="1:22" x14ac:dyDescent="0.2">
      <c r="A939" s="1" t="s">
        <v>14</v>
      </c>
      <c r="F939" s="35" t="s">
        <v>2</v>
      </c>
      <c r="G939" s="1" t="s">
        <v>11</v>
      </c>
      <c r="H939" s="101">
        <v>0</v>
      </c>
      <c r="I939" s="101"/>
      <c r="J939" s="101"/>
      <c r="K939" s="101"/>
    </row>
    <row r="941" spans="1:22" x14ac:dyDescent="0.2">
      <c r="A941" s="19" t="s">
        <v>15</v>
      </c>
      <c r="B941" s="19"/>
      <c r="C941" s="19"/>
      <c r="D941" s="19"/>
      <c r="E941" s="19"/>
      <c r="F941" s="7" t="s">
        <v>2</v>
      </c>
      <c r="G941" s="19" t="s">
        <v>11</v>
      </c>
      <c r="H941" s="98">
        <f>SUM(H936)</f>
        <v>600000</v>
      </c>
      <c r="I941" s="98"/>
      <c r="J941" s="98"/>
      <c r="K941" s="98"/>
      <c r="L941" s="8"/>
      <c r="M941" s="8"/>
    </row>
    <row r="942" spans="1:22" x14ac:dyDescent="0.2">
      <c r="F942" s="35"/>
      <c r="G942" s="35"/>
      <c r="I942" s="40"/>
      <c r="J942" s="40"/>
      <c r="K942" s="40"/>
      <c r="L942" s="40"/>
      <c r="M942" s="40"/>
    </row>
    <row r="943" spans="1:22" x14ac:dyDescent="0.2">
      <c r="H943" s="76" t="s">
        <v>16</v>
      </c>
      <c r="I943" s="76"/>
      <c r="J943" s="76"/>
      <c r="K943" s="76"/>
      <c r="L943" s="76"/>
      <c r="M943" s="76"/>
      <c r="N943" s="76"/>
      <c r="O943" s="76"/>
      <c r="P943" s="76"/>
      <c r="Q943" s="99" t="str">
        <f>Q903</f>
        <v>Tambang Ulang,  27  Oktober  2011.</v>
      </c>
      <c r="R943" s="99"/>
      <c r="S943" s="99"/>
      <c r="T943" s="99"/>
      <c r="U943" s="99"/>
      <c r="V943" s="99"/>
    </row>
    <row r="944" spans="1:22" x14ac:dyDescent="0.2">
      <c r="A944" s="76" t="s">
        <v>18</v>
      </c>
      <c r="B944" s="76"/>
      <c r="C944" s="76"/>
      <c r="D944" s="76"/>
      <c r="E944" s="76"/>
      <c r="F944" s="76"/>
      <c r="G944" s="35"/>
      <c r="H944" s="99" t="s">
        <v>19</v>
      </c>
      <c r="I944" s="99"/>
      <c r="J944" s="99"/>
      <c r="K944" s="99"/>
      <c r="L944" s="99"/>
      <c r="M944" s="99"/>
      <c r="N944" s="99"/>
      <c r="O944" s="99"/>
      <c r="P944" s="99"/>
    </row>
    <row r="945" spans="1:22" x14ac:dyDescent="0.2">
      <c r="A945" s="76" t="s">
        <v>20</v>
      </c>
      <c r="B945" s="76"/>
      <c r="C945" s="76"/>
      <c r="D945" s="76"/>
      <c r="E945" s="76"/>
      <c r="F945" s="76"/>
      <c r="G945" s="35"/>
      <c r="H945" s="76" t="s">
        <v>21</v>
      </c>
      <c r="I945" s="76"/>
      <c r="J945" s="76"/>
      <c r="K945" s="76"/>
      <c r="L945" s="76"/>
      <c r="M945" s="76"/>
      <c r="N945" s="76"/>
      <c r="O945" s="76"/>
      <c r="P945" s="76"/>
      <c r="Q945" s="76" t="s">
        <v>22</v>
      </c>
      <c r="R945" s="76"/>
      <c r="S945" s="76"/>
      <c r="T945" s="76"/>
      <c r="U945" s="76"/>
      <c r="V945" s="76"/>
    </row>
    <row r="950" spans="1:22" x14ac:dyDescent="0.2">
      <c r="A950" s="78" t="str">
        <f>A910</f>
        <v>Ir. HUSIN NAFARIN, MS</v>
      </c>
      <c r="B950" s="78"/>
      <c r="C950" s="78"/>
      <c r="D950" s="78"/>
      <c r="E950" s="78"/>
      <c r="F950" s="78"/>
      <c r="G950" s="36"/>
      <c r="H950" s="78" t="str">
        <f>H910</f>
        <v>JAPATAR SIMATUPANG, A.Md</v>
      </c>
      <c r="I950" s="78"/>
      <c r="J950" s="78"/>
      <c r="K950" s="78"/>
      <c r="L950" s="78"/>
      <c r="M950" s="78"/>
      <c r="N950" s="78"/>
      <c r="O950" s="78"/>
      <c r="P950" s="78"/>
      <c r="Q950" s="78" t="str">
        <f>Q910</f>
        <v>YUNEA RAHMAN, SST</v>
      </c>
      <c r="R950" s="78"/>
      <c r="S950" s="78"/>
      <c r="T950" s="78"/>
      <c r="U950" s="78"/>
      <c r="V950" s="78"/>
    </row>
    <row r="951" spans="1:22" x14ac:dyDescent="0.2">
      <c r="A951" s="76" t="s">
        <v>34</v>
      </c>
      <c r="B951" s="76"/>
      <c r="C951" s="76"/>
      <c r="D951" s="76"/>
      <c r="E951" s="76"/>
      <c r="F951" s="76"/>
      <c r="G951" s="35"/>
      <c r="H951" s="76" t="s">
        <v>35</v>
      </c>
      <c r="I951" s="76"/>
      <c r="J951" s="76"/>
      <c r="K951" s="76"/>
      <c r="L951" s="76"/>
      <c r="M951" s="76"/>
      <c r="N951" s="76"/>
      <c r="O951" s="76"/>
      <c r="P951" s="76"/>
      <c r="Q951" s="76" t="str">
        <f>Q911</f>
        <v>NIP. 19690626 199803 1 006</v>
      </c>
      <c r="R951" s="76"/>
      <c r="S951" s="76"/>
      <c r="T951" s="76"/>
      <c r="U951" s="76"/>
      <c r="V951" s="76"/>
    </row>
    <row r="957" spans="1:22" s="31" customFormat="1" x14ac:dyDescent="0.2"/>
    <row r="958" spans="1:22" s="31" customFormat="1" x14ac:dyDescent="0.2"/>
    <row r="959" spans="1:22" x14ac:dyDescent="0.2">
      <c r="A959" s="1" t="s">
        <v>0</v>
      </c>
      <c r="E959" s="1" t="s">
        <v>24</v>
      </c>
      <c r="P959" s="1" t="s">
        <v>1</v>
      </c>
      <c r="R959" s="1" t="s">
        <v>2</v>
      </c>
    </row>
    <row r="960" spans="1:22" x14ac:dyDescent="0.2">
      <c r="A960" s="1" t="s">
        <v>3</v>
      </c>
      <c r="E960" s="1" t="s">
        <v>72</v>
      </c>
      <c r="F960" s="4"/>
      <c r="P960" s="1" t="s">
        <v>4</v>
      </c>
      <c r="R960" s="1" t="s">
        <v>2</v>
      </c>
    </row>
    <row r="963" spans="1:22" ht="18.75" x14ac:dyDescent="0.3">
      <c r="A963" s="87" t="s">
        <v>5</v>
      </c>
      <c r="B963" s="87"/>
      <c r="C963" s="87"/>
      <c r="D963" s="87"/>
      <c r="E963" s="87"/>
      <c r="F963" s="87"/>
      <c r="G963" s="87"/>
      <c r="H963" s="87"/>
      <c r="I963" s="87"/>
      <c r="J963" s="87"/>
      <c r="K963" s="87"/>
      <c r="L963" s="87"/>
      <c r="M963" s="87"/>
      <c r="N963" s="87"/>
      <c r="O963" s="87"/>
      <c r="P963" s="87"/>
      <c r="Q963" s="87"/>
      <c r="R963" s="87"/>
      <c r="S963" s="87"/>
      <c r="T963" s="87"/>
      <c r="U963" s="87"/>
      <c r="V963" s="87"/>
    </row>
    <row r="965" spans="1:22" x14ac:dyDescent="0.2">
      <c r="A965" s="19" t="s">
        <v>6</v>
      </c>
      <c r="B965" s="19"/>
      <c r="C965" s="19"/>
      <c r="D965" s="19"/>
      <c r="E965" s="19"/>
      <c r="F965" s="7" t="s">
        <v>2</v>
      </c>
      <c r="G965" s="90" t="s">
        <v>61</v>
      </c>
      <c r="H965" s="103"/>
      <c r="I965" s="103"/>
      <c r="J965" s="103"/>
      <c r="K965" s="103"/>
      <c r="L965" s="103"/>
      <c r="M965" s="103"/>
      <c r="N965" s="103"/>
      <c r="O965" s="103"/>
      <c r="P965" s="103"/>
      <c r="Q965" s="103"/>
      <c r="R965" s="103"/>
      <c r="S965" s="103"/>
      <c r="T965" s="103"/>
      <c r="U965" s="103"/>
      <c r="V965" s="103"/>
    </row>
    <row r="966" spans="1:22" x14ac:dyDescent="0.2">
      <c r="A966" s="19"/>
      <c r="B966" s="19"/>
      <c r="C966" s="19"/>
      <c r="D966" s="19"/>
      <c r="E966" s="19"/>
      <c r="F966" s="19"/>
      <c r="G966" s="103"/>
      <c r="H966" s="103"/>
      <c r="I966" s="103"/>
      <c r="J966" s="103"/>
      <c r="K966" s="103"/>
      <c r="L966" s="103"/>
      <c r="M966" s="103"/>
      <c r="N966" s="103"/>
      <c r="O966" s="103"/>
      <c r="P966" s="103"/>
      <c r="Q966" s="103"/>
      <c r="R966" s="103"/>
      <c r="S966" s="103"/>
      <c r="T966" s="103"/>
      <c r="U966" s="103"/>
      <c r="V966" s="103"/>
    </row>
    <row r="967" spans="1:22" x14ac:dyDescent="0.2">
      <c r="A967" s="19"/>
      <c r="B967" s="19"/>
      <c r="C967" s="19"/>
      <c r="D967" s="19"/>
      <c r="E967" s="19"/>
      <c r="F967" s="19"/>
    </row>
    <row r="968" spans="1:22" x14ac:dyDescent="0.2">
      <c r="A968" s="19" t="s">
        <v>8</v>
      </c>
      <c r="B968" s="19"/>
      <c r="C968" s="19"/>
      <c r="D968" s="19"/>
      <c r="E968" s="19"/>
      <c r="F968" s="7" t="s">
        <v>2</v>
      </c>
      <c r="G968" s="73" t="s">
        <v>49</v>
      </c>
      <c r="H968" s="73"/>
      <c r="I968" s="73"/>
      <c r="J968" s="73"/>
      <c r="K968" s="73"/>
      <c r="L968" s="73"/>
      <c r="M968" s="73"/>
      <c r="N968" s="73"/>
      <c r="O968" s="73"/>
      <c r="P968" s="73"/>
      <c r="Q968" s="73"/>
      <c r="R968" s="73"/>
      <c r="S968" s="73"/>
      <c r="T968" s="73"/>
      <c r="U968" s="73"/>
      <c r="V968" s="73"/>
    </row>
    <row r="969" spans="1:22" x14ac:dyDescent="0.2">
      <c r="A969" s="19"/>
      <c r="B969" s="19"/>
      <c r="C969" s="19"/>
      <c r="D969" s="19"/>
      <c r="E969" s="19"/>
      <c r="F969" s="19"/>
    </row>
    <row r="970" spans="1:22" x14ac:dyDescent="0.2">
      <c r="A970" s="19" t="s">
        <v>9</v>
      </c>
      <c r="B970" s="19"/>
      <c r="C970" s="19"/>
      <c r="D970" s="19"/>
      <c r="E970" s="19"/>
      <c r="F970" s="7" t="s">
        <v>2</v>
      </c>
      <c r="G970" s="90" t="s">
        <v>73</v>
      </c>
      <c r="H970" s="90"/>
      <c r="I970" s="90"/>
      <c r="J970" s="90"/>
      <c r="K970" s="90"/>
      <c r="L970" s="90"/>
      <c r="M970" s="90"/>
      <c r="N970" s="90"/>
      <c r="O970" s="90"/>
      <c r="P970" s="90"/>
      <c r="Q970" s="90"/>
      <c r="R970" s="90"/>
      <c r="S970" s="90"/>
      <c r="T970" s="90"/>
      <c r="U970" s="90"/>
      <c r="V970" s="90"/>
    </row>
    <row r="971" spans="1:22" x14ac:dyDescent="0.2">
      <c r="A971" s="19"/>
      <c r="B971" s="19"/>
      <c r="C971" s="19"/>
      <c r="D971" s="19"/>
      <c r="E971" s="19"/>
      <c r="F971" s="7"/>
      <c r="G971" s="90"/>
      <c r="H971" s="90"/>
      <c r="I971" s="90"/>
      <c r="J971" s="90"/>
      <c r="K971" s="90"/>
      <c r="L971" s="90"/>
      <c r="M971" s="90"/>
      <c r="N971" s="90"/>
      <c r="O971" s="90"/>
      <c r="P971" s="90"/>
      <c r="Q971" s="90"/>
      <c r="R971" s="90"/>
      <c r="S971" s="90"/>
      <c r="T971" s="90"/>
      <c r="U971" s="90"/>
      <c r="V971" s="90"/>
    </row>
    <row r="972" spans="1:22" x14ac:dyDescent="0.2">
      <c r="A972" s="19"/>
      <c r="B972" s="19"/>
      <c r="C972" s="19"/>
      <c r="D972" s="19"/>
      <c r="E972" s="19"/>
      <c r="F972" s="7"/>
      <c r="G972" s="90"/>
      <c r="H972" s="90"/>
      <c r="I972" s="90"/>
      <c r="J972" s="90"/>
      <c r="K972" s="90"/>
      <c r="L972" s="90"/>
      <c r="M972" s="90"/>
      <c r="N972" s="90"/>
      <c r="O972" s="90"/>
      <c r="P972" s="90"/>
      <c r="Q972" s="90"/>
      <c r="R972" s="90"/>
      <c r="S972" s="90"/>
      <c r="T972" s="90"/>
      <c r="U972" s="90"/>
      <c r="V972" s="90"/>
    </row>
    <row r="973" spans="1:22" x14ac:dyDescent="0.2">
      <c r="G973" s="90"/>
      <c r="H973" s="90"/>
      <c r="I973" s="90"/>
      <c r="J973" s="90"/>
      <c r="K973" s="90"/>
      <c r="L973" s="90"/>
      <c r="M973" s="90"/>
      <c r="N973" s="90"/>
      <c r="O973" s="90"/>
      <c r="P973" s="90"/>
      <c r="Q973" s="90"/>
      <c r="R973" s="90"/>
      <c r="S973" s="90"/>
      <c r="T973" s="90"/>
      <c r="U973" s="90"/>
      <c r="V973" s="90"/>
    </row>
    <row r="974" spans="1:22" x14ac:dyDescent="0.2">
      <c r="G974" s="90"/>
      <c r="H974" s="90"/>
      <c r="I974" s="90"/>
      <c r="J974" s="90"/>
      <c r="K974" s="90"/>
      <c r="L974" s="90"/>
      <c r="M974" s="90"/>
      <c r="N974" s="90"/>
      <c r="O974" s="90"/>
      <c r="P974" s="90"/>
      <c r="Q974" s="90"/>
      <c r="R974" s="90"/>
      <c r="S974" s="90"/>
      <c r="T974" s="90"/>
      <c r="U974" s="90"/>
      <c r="V974" s="90"/>
    </row>
    <row r="975" spans="1:22" x14ac:dyDescent="0.2">
      <c r="G975" s="90"/>
      <c r="H975" s="90"/>
      <c r="I975" s="90"/>
      <c r="J975" s="90"/>
      <c r="K975" s="90"/>
      <c r="L975" s="90"/>
      <c r="M975" s="90"/>
      <c r="N975" s="90"/>
      <c r="O975" s="90"/>
      <c r="P975" s="90"/>
      <c r="Q975" s="90"/>
      <c r="R975" s="90"/>
      <c r="S975" s="90"/>
      <c r="T975" s="90"/>
      <c r="U975" s="90"/>
      <c r="V975" s="90"/>
    </row>
    <row r="976" spans="1:22" x14ac:dyDescent="0.2">
      <c r="G976" s="90"/>
      <c r="H976" s="90"/>
      <c r="I976" s="90"/>
      <c r="J976" s="90"/>
      <c r="K976" s="90"/>
      <c r="L976" s="90"/>
      <c r="M976" s="90"/>
      <c r="N976" s="90"/>
      <c r="O976" s="90"/>
      <c r="P976" s="90"/>
      <c r="Q976" s="90"/>
      <c r="R976" s="90"/>
      <c r="S976" s="90"/>
      <c r="T976" s="90"/>
      <c r="U976" s="90"/>
      <c r="V976" s="90"/>
    </row>
    <row r="977" spans="1:22" x14ac:dyDescent="0.2">
      <c r="G977" s="28" t="s">
        <v>51</v>
      </c>
      <c r="H977" s="39"/>
      <c r="I977" s="39"/>
      <c r="J977" s="29" t="s">
        <v>2</v>
      </c>
      <c r="K977" s="39" t="s">
        <v>11</v>
      </c>
      <c r="L977" s="102" t="e">
        <f>#REF!</f>
        <v>#REF!</v>
      </c>
      <c r="M977" s="90"/>
      <c r="N977" s="90"/>
      <c r="O977" s="28" t="s">
        <v>52</v>
      </c>
      <c r="P977" s="39"/>
      <c r="Q977" s="39"/>
      <c r="R977" s="39"/>
      <c r="S977" s="39"/>
      <c r="T977" s="39"/>
      <c r="U977" s="39"/>
      <c r="V977" s="39"/>
    </row>
    <row r="978" spans="1:22" x14ac:dyDescent="0.2">
      <c r="G978" s="39"/>
      <c r="H978" s="39"/>
      <c r="I978" s="39"/>
      <c r="J978" s="39"/>
      <c r="K978" s="39"/>
      <c r="L978" s="39"/>
      <c r="M978" s="20"/>
      <c r="N978" s="20"/>
      <c r="O978" s="20"/>
      <c r="P978" s="21"/>
      <c r="Q978" s="22"/>
      <c r="R978" s="23"/>
      <c r="S978" s="23"/>
      <c r="T978" s="23"/>
      <c r="U978" s="23"/>
      <c r="V978" s="39"/>
    </row>
    <row r="979" spans="1:22" x14ac:dyDescent="0.2">
      <c r="A979" s="1" t="s">
        <v>10</v>
      </c>
      <c r="F979" s="35" t="s">
        <v>2</v>
      </c>
      <c r="G979" s="1" t="s">
        <v>11</v>
      </c>
      <c r="H979" s="91" t="e">
        <f>L977</f>
        <v>#REF!</v>
      </c>
      <c r="I979" s="91"/>
      <c r="J979" s="91"/>
      <c r="K979" s="91"/>
      <c r="L979" s="8"/>
      <c r="M979" s="8"/>
    </row>
    <row r="980" spans="1:22" x14ac:dyDescent="0.2">
      <c r="A980" s="1" t="s">
        <v>12</v>
      </c>
      <c r="F980" s="35" t="s">
        <v>2</v>
      </c>
      <c r="G980" s="24" t="s">
        <v>11</v>
      </c>
      <c r="H980" s="92">
        <v>0</v>
      </c>
      <c r="I980" s="92"/>
      <c r="J980" s="92"/>
      <c r="K980" s="92"/>
      <c r="L980" s="9"/>
      <c r="M980" s="9"/>
    </row>
    <row r="981" spans="1:22" x14ac:dyDescent="0.2">
      <c r="A981" s="1" t="s">
        <v>13</v>
      </c>
      <c r="F981" s="35" t="s">
        <v>2</v>
      </c>
      <c r="G981" s="1" t="s">
        <v>11</v>
      </c>
      <c r="H981" s="96">
        <v>0</v>
      </c>
      <c r="I981" s="96"/>
      <c r="J981" s="96"/>
      <c r="K981" s="96"/>
      <c r="L981" s="9"/>
      <c r="M981" s="9"/>
    </row>
    <row r="982" spans="1:22" x14ac:dyDescent="0.2">
      <c r="A982" s="1" t="s">
        <v>14</v>
      </c>
      <c r="F982" s="35" t="s">
        <v>2</v>
      </c>
      <c r="G982" s="24" t="s">
        <v>11</v>
      </c>
      <c r="H982" s="97">
        <v>0</v>
      </c>
      <c r="I982" s="97"/>
      <c r="J982" s="97"/>
      <c r="K982" s="97"/>
    </row>
    <row r="984" spans="1:22" x14ac:dyDescent="0.2">
      <c r="A984" s="19" t="s">
        <v>15</v>
      </c>
      <c r="B984" s="19"/>
      <c r="C984" s="19"/>
      <c r="D984" s="19"/>
      <c r="E984" s="19"/>
      <c r="F984" s="7" t="s">
        <v>2</v>
      </c>
      <c r="G984" s="19" t="s">
        <v>11</v>
      </c>
      <c r="H984" s="98" t="e">
        <f>SUM(H979)</f>
        <v>#REF!</v>
      </c>
      <c r="I984" s="98"/>
      <c r="J984" s="98"/>
      <c r="K984" s="98"/>
      <c r="L984" s="8"/>
      <c r="M984" s="8"/>
    </row>
    <row r="985" spans="1:22" x14ac:dyDescent="0.2">
      <c r="F985" s="35"/>
      <c r="G985" s="35"/>
      <c r="I985" s="40"/>
      <c r="J985" s="40"/>
      <c r="K985" s="40"/>
      <c r="L985" s="40"/>
      <c r="M985" s="40"/>
    </row>
    <row r="986" spans="1:22" x14ac:dyDescent="0.2">
      <c r="H986" s="76" t="s">
        <v>16</v>
      </c>
      <c r="I986" s="76"/>
      <c r="J986" s="76"/>
      <c r="K986" s="76"/>
      <c r="L986" s="76"/>
      <c r="M986" s="76"/>
      <c r="N986" s="76"/>
      <c r="O986" s="76"/>
      <c r="P986" s="76"/>
      <c r="Q986" s="25" t="s">
        <v>74</v>
      </c>
      <c r="R986" s="25"/>
      <c r="S986" s="25"/>
      <c r="T986" s="25"/>
      <c r="U986" s="25"/>
      <c r="V986" s="25"/>
    </row>
    <row r="987" spans="1:22" x14ac:dyDescent="0.2">
      <c r="A987" s="76" t="s">
        <v>18</v>
      </c>
      <c r="B987" s="76"/>
      <c r="C987" s="76"/>
      <c r="D987" s="76"/>
      <c r="E987" s="76"/>
      <c r="F987" s="76"/>
      <c r="G987" s="35"/>
      <c r="H987" s="1" t="s">
        <v>30</v>
      </c>
      <c r="Q987" s="25"/>
      <c r="R987" s="25"/>
      <c r="S987" s="25"/>
      <c r="T987" s="25"/>
      <c r="U987" s="25"/>
      <c r="V987" s="25"/>
    </row>
    <row r="988" spans="1:22" x14ac:dyDescent="0.2">
      <c r="A988" s="76" t="s">
        <v>20</v>
      </c>
      <c r="B988" s="76"/>
      <c r="C988" s="76"/>
      <c r="D988" s="76"/>
      <c r="E988" s="76"/>
      <c r="F988" s="76"/>
      <c r="G988" s="35"/>
      <c r="H988" s="25" t="s">
        <v>21</v>
      </c>
      <c r="I988" s="25"/>
      <c r="J988" s="25"/>
      <c r="K988" s="25"/>
      <c r="L988" s="25"/>
      <c r="M988" s="25"/>
      <c r="N988" s="25"/>
      <c r="O988" s="25"/>
      <c r="Q988" s="25" t="s">
        <v>22</v>
      </c>
      <c r="R988" s="25"/>
      <c r="S988" s="25"/>
      <c r="T988" s="25"/>
      <c r="U988" s="25"/>
      <c r="V988" s="25"/>
    </row>
    <row r="993" spans="1:22" x14ac:dyDescent="0.2">
      <c r="A993" s="78" t="s">
        <v>31</v>
      </c>
      <c r="B993" s="78"/>
      <c r="C993" s="78"/>
      <c r="D993" s="78"/>
      <c r="E993" s="78"/>
      <c r="F993" s="78"/>
      <c r="G993" s="36"/>
      <c r="H993" s="26" t="s">
        <v>75</v>
      </c>
      <c r="I993" s="26"/>
      <c r="J993" s="26"/>
      <c r="K993" s="26"/>
      <c r="L993" s="26"/>
      <c r="M993" s="26"/>
      <c r="N993" s="26"/>
      <c r="O993" s="26"/>
      <c r="P993" s="36"/>
      <c r="Q993" s="78" t="s">
        <v>65</v>
      </c>
      <c r="R993" s="78"/>
      <c r="S993" s="78"/>
      <c r="T993" s="78"/>
      <c r="U993" s="78"/>
      <c r="V993" s="78"/>
    </row>
    <row r="994" spans="1:22" x14ac:dyDescent="0.2">
      <c r="A994" s="76" t="s">
        <v>34</v>
      </c>
      <c r="B994" s="76"/>
      <c r="C994" s="76"/>
      <c r="D994" s="76"/>
      <c r="E994" s="76"/>
      <c r="F994" s="76"/>
      <c r="G994" s="35"/>
      <c r="H994" s="25" t="s">
        <v>76</v>
      </c>
      <c r="I994" s="25"/>
      <c r="J994" s="25"/>
      <c r="K994" s="25"/>
      <c r="L994" s="25"/>
      <c r="M994" s="25"/>
      <c r="N994" s="25"/>
      <c r="O994" s="25"/>
      <c r="P994" s="35"/>
      <c r="Q994" s="76" t="s">
        <v>66</v>
      </c>
      <c r="R994" s="76"/>
      <c r="S994" s="76"/>
      <c r="T994" s="76"/>
      <c r="U994" s="76"/>
      <c r="V994" s="76"/>
    </row>
    <row r="997" spans="1:22" ht="8.25" customHeight="1" x14ac:dyDescent="0.2"/>
    <row r="999" spans="1:22" x14ac:dyDescent="0.2">
      <c r="A999" s="1" t="s">
        <v>0</v>
      </c>
      <c r="E999" s="1" t="s">
        <v>24</v>
      </c>
      <c r="P999" s="1" t="s">
        <v>1</v>
      </c>
      <c r="R999" s="1" t="s">
        <v>2</v>
      </c>
    </row>
    <row r="1000" spans="1:22" x14ac:dyDescent="0.2">
      <c r="A1000" s="1" t="s">
        <v>3</v>
      </c>
      <c r="E1000" s="1" t="str">
        <f>E960</f>
        <v>:  2012</v>
      </c>
      <c r="F1000" s="4"/>
      <c r="P1000" s="1" t="s">
        <v>4</v>
      </c>
      <c r="R1000" s="1" t="s">
        <v>2</v>
      </c>
    </row>
    <row r="1003" spans="1:22" ht="18.75" x14ac:dyDescent="0.3">
      <c r="A1003" s="87" t="s">
        <v>5</v>
      </c>
      <c r="B1003" s="87"/>
      <c r="C1003" s="87"/>
      <c r="D1003" s="87"/>
      <c r="E1003" s="87"/>
      <c r="F1003" s="87"/>
      <c r="G1003" s="87"/>
      <c r="H1003" s="87"/>
      <c r="I1003" s="87"/>
      <c r="J1003" s="87"/>
      <c r="K1003" s="87"/>
      <c r="L1003" s="87"/>
      <c r="M1003" s="87"/>
      <c r="N1003" s="87"/>
      <c r="O1003" s="87"/>
      <c r="P1003" s="87"/>
      <c r="Q1003" s="87"/>
      <c r="R1003" s="87"/>
      <c r="S1003" s="87"/>
      <c r="T1003" s="87"/>
      <c r="U1003" s="87"/>
      <c r="V1003" s="87"/>
    </row>
    <row r="1005" spans="1:22" x14ac:dyDescent="0.2">
      <c r="A1005" s="19" t="s">
        <v>6</v>
      </c>
      <c r="B1005" s="19"/>
      <c r="C1005" s="19"/>
      <c r="D1005" s="19"/>
      <c r="E1005" s="19"/>
      <c r="F1005" s="7" t="s">
        <v>2</v>
      </c>
      <c r="G1005" s="90" t="str">
        <f>G965</f>
        <v>Bendahara Pengeluaran Pembantu Balai Pengkajian dan Pengembangan Pertanian Terpadu (BP3T) Provinsi Kalimantan Selatan.</v>
      </c>
      <c r="H1005" s="103"/>
      <c r="I1005" s="103"/>
      <c r="J1005" s="103"/>
      <c r="K1005" s="103"/>
      <c r="L1005" s="103"/>
      <c r="M1005" s="103"/>
      <c r="N1005" s="103"/>
      <c r="O1005" s="103"/>
      <c r="P1005" s="103"/>
      <c r="Q1005" s="103"/>
      <c r="R1005" s="103"/>
      <c r="S1005" s="103"/>
      <c r="T1005" s="103"/>
      <c r="U1005" s="103"/>
      <c r="V1005" s="103"/>
    </row>
    <row r="1006" spans="1:22" x14ac:dyDescent="0.2">
      <c r="A1006" s="19"/>
      <c r="B1006" s="19"/>
      <c r="C1006" s="19"/>
      <c r="D1006" s="19"/>
      <c r="E1006" s="19"/>
      <c r="F1006" s="19"/>
      <c r="G1006" s="103"/>
      <c r="H1006" s="103"/>
      <c r="I1006" s="103"/>
      <c r="J1006" s="103"/>
      <c r="K1006" s="103"/>
      <c r="L1006" s="103"/>
      <c r="M1006" s="103"/>
      <c r="N1006" s="103"/>
      <c r="O1006" s="103"/>
      <c r="P1006" s="103"/>
      <c r="Q1006" s="103"/>
      <c r="R1006" s="103"/>
      <c r="S1006" s="103"/>
      <c r="T1006" s="103"/>
      <c r="U1006" s="103"/>
      <c r="V1006" s="103"/>
    </row>
    <row r="1007" spans="1:22" x14ac:dyDescent="0.2">
      <c r="A1007" s="19"/>
      <c r="B1007" s="19"/>
      <c r="C1007" s="19"/>
      <c r="D1007" s="19"/>
      <c r="E1007" s="19"/>
      <c r="F1007" s="19"/>
    </row>
    <row r="1008" spans="1:22" x14ac:dyDescent="0.2">
      <c r="A1008" s="19" t="s">
        <v>8</v>
      </c>
      <c r="B1008" s="19"/>
      <c r="C1008" s="19"/>
      <c r="D1008" s="19"/>
      <c r="E1008" s="19"/>
      <c r="F1008" s="7" t="s">
        <v>2</v>
      </c>
      <c r="G1008" s="73" t="str">
        <f>G968</f>
        <v>===== TIGA RATUS DUA PULUH LIMA RIBU RUPIAH =====</v>
      </c>
      <c r="H1008" s="73"/>
      <c r="I1008" s="73"/>
      <c r="J1008" s="73"/>
      <c r="K1008" s="73"/>
      <c r="L1008" s="73"/>
      <c r="M1008" s="73"/>
      <c r="N1008" s="73"/>
      <c r="O1008" s="73"/>
      <c r="P1008" s="73"/>
      <c r="Q1008" s="73"/>
      <c r="R1008" s="73"/>
      <c r="S1008" s="73"/>
      <c r="T1008" s="73"/>
      <c r="U1008" s="73"/>
      <c r="V1008" s="73"/>
    </row>
    <row r="1009" spans="1:22" x14ac:dyDescent="0.2">
      <c r="A1009" s="19"/>
      <c r="B1009" s="19"/>
      <c r="C1009" s="19"/>
      <c r="D1009" s="19"/>
      <c r="E1009" s="19"/>
      <c r="F1009" s="19"/>
    </row>
    <row r="1010" spans="1:22" x14ac:dyDescent="0.2">
      <c r="A1010" s="19" t="s">
        <v>9</v>
      </c>
      <c r="B1010" s="19"/>
      <c r="C1010" s="19"/>
      <c r="D1010" s="19"/>
      <c r="E1010" s="19"/>
      <c r="F1010" s="7" t="s">
        <v>2</v>
      </c>
      <c r="G1010" s="90" t="str">
        <f>G970</f>
        <v>Pembayaran biaya perjalanan dinas an. YUNEA RAHMAN, SST dan AHMAD RIPANI                            ke Bappeda Provinsi Kalimantan Selatan di Banjarmasin selama 1 (satu) hari PP                                          pada tanggal 12 Januari 2012 dalam rangka menghadiri Pra Rapat Konsolidasi                                Kegiatan Pembangunan Triwulan IV TA. 2011 sesuai SPPD No. 090/SPPD-DD/010.a/I/2012, No. 090/SPPD-DD/010.b/I/2012  tanggal 12 Januari 2012, dengan rincian                                 sebagai berikut :</v>
      </c>
      <c r="H1010" s="90"/>
      <c r="I1010" s="90"/>
      <c r="J1010" s="90"/>
      <c r="K1010" s="90"/>
      <c r="L1010" s="90"/>
      <c r="M1010" s="90"/>
      <c r="N1010" s="90"/>
      <c r="O1010" s="90"/>
      <c r="P1010" s="90"/>
      <c r="Q1010" s="90"/>
      <c r="R1010" s="90"/>
      <c r="S1010" s="90"/>
      <c r="T1010" s="90"/>
      <c r="U1010" s="90"/>
      <c r="V1010" s="90"/>
    </row>
    <row r="1011" spans="1:22" x14ac:dyDescent="0.2">
      <c r="A1011" s="19"/>
      <c r="B1011" s="19"/>
      <c r="C1011" s="19"/>
      <c r="D1011" s="19"/>
      <c r="E1011" s="19"/>
      <c r="F1011" s="7"/>
      <c r="G1011" s="90"/>
      <c r="H1011" s="90"/>
      <c r="I1011" s="90"/>
      <c r="J1011" s="90"/>
      <c r="K1011" s="90"/>
      <c r="L1011" s="90"/>
      <c r="M1011" s="90"/>
      <c r="N1011" s="90"/>
      <c r="O1011" s="90"/>
      <c r="P1011" s="90"/>
      <c r="Q1011" s="90"/>
      <c r="R1011" s="90"/>
      <c r="S1011" s="90"/>
      <c r="T1011" s="90"/>
      <c r="U1011" s="90"/>
      <c r="V1011" s="90"/>
    </row>
    <row r="1012" spans="1:22" x14ac:dyDescent="0.2">
      <c r="A1012" s="19"/>
      <c r="B1012" s="19"/>
      <c r="C1012" s="19"/>
      <c r="D1012" s="19"/>
      <c r="E1012" s="19"/>
      <c r="F1012" s="7"/>
      <c r="G1012" s="90"/>
      <c r="H1012" s="90"/>
      <c r="I1012" s="90"/>
      <c r="J1012" s="90"/>
      <c r="K1012" s="90"/>
      <c r="L1012" s="90"/>
      <c r="M1012" s="90"/>
      <c r="N1012" s="90"/>
      <c r="O1012" s="90"/>
      <c r="P1012" s="90"/>
      <c r="Q1012" s="90"/>
      <c r="R1012" s="90"/>
      <c r="S1012" s="90"/>
      <c r="T1012" s="90"/>
      <c r="U1012" s="90"/>
      <c r="V1012" s="90"/>
    </row>
    <row r="1013" spans="1:22" x14ac:dyDescent="0.2">
      <c r="A1013" s="19"/>
      <c r="B1013" s="19"/>
      <c r="C1013" s="19"/>
      <c r="D1013" s="19"/>
      <c r="E1013" s="19"/>
      <c r="F1013" s="7"/>
      <c r="G1013" s="90"/>
      <c r="H1013" s="90"/>
      <c r="I1013" s="90"/>
      <c r="J1013" s="90"/>
      <c r="K1013" s="90"/>
      <c r="L1013" s="90"/>
      <c r="M1013" s="90"/>
      <c r="N1013" s="90"/>
      <c r="O1013" s="90"/>
      <c r="P1013" s="90"/>
      <c r="Q1013" s="90"/>
      <c r="R1013" s="90"/>
      <c r="S1013" s="90"/>
      <c r="T1013" s="90"/>
      <c r="U1013" s="90"/>
      <c r="V1013" s="90"/>
    </row>
    <row r="1014" spans="1:22" x14ac:dyDescent="0.2">
      <c r="A1014" s="19"/>
      <c r="B1014" s="19"/>
      <c r="C1014" s="19"/>
      <c r="D1014" s="19"/>
      <c r="E1014" s="19"/>
      <c r="F1014" s="7"/>
      <c r="G1014" s="90"/>
      <c r="H1014" s="90"/>
      <c r="I1014" s="90"/>
      <c r="J1014" s="90"/>
      <c r="K1014" s="90"/>
      <c r="L1014" s="90"/>
      <c r="M1014" s="90"/>
      <c r="N1014" s="90"/>
      <c r="O1014" s="90"/>
      <c r="P1014" s="90"/>
      <c r="Q1014" s="90"/>
      <c r="R1014" s="90"/>
      <c r="S1014" s="90"/>
      <c r="T1014" s="90"/>
      <c r="U1014" s="90"/>
      <c r="V1014" s="90"/>
    </row>
    <row r="1015" spans="1:22" x14ac:dyDescent="0.2">
      <c r="G1015" s="90"/>
      <c r="H1015" s="90"/>
      <c r="I1015" s="90"/>
      <c r="J1015" s="90"/>
      <c r="K1015" s="90"/>
      <c r="L1015" s="90"/>
      <c r="M1015" s="90"/>
      <c r="N1015" s="90"/>
      <c r="O1015" s="90"/>
      <c r="P1015" s="90"/>
      <c r="Q1015" s="90"/>
      <c r="R1015" s="90"/>
      <c r="S1015" s="90"/>
      <c r="T1015" s="90"/>
      <c r="U1015" s="90"/>
      <c r="V1015" s="90"/>
    </row>
    <row r="1016" spans="1:22" x14ac:dyDescent="0.2">
      <c r="G1016" s="90"/>
      <c r="H1016" s="90"/>
      <c r="I1016" s="90"/>
      <c r="J1016" s="90"/>
      <c r="K1016" s="90"/>
      <c r="L1016" s="90"/>
      <c r="M1016" s="90"/>
      <c r="N1016" s="90"/>
      <c r="O1016" s="90"/>
      <c r="P1016" s="90"/>
      <c r="Q1016" s="90"/>
      <c r="R1016" s="90"/>
      <c r="S1016" s="90"/>
      <c r="T1016" s="90"/>
      <c r="U1016" s="90"/>
      <c r="V1016" s="90"/>
    </row>
    <row r="1017" spans="1:22" x14ac:dyDescent="0.2">
      <c r="G1017" s="28" t="s">
        <v>51</v>
      </c>
      <c r="H1017" s="39"/>
      <c r="I1017" s="39"/>
      <c r="J1017" s="29" t="s">
        <v>2</v>
      </c>
      <c r="K1017" s="39" t="s">
        <v>11</v>
      </c>
      <c r="L1017" s="102" t="e">
        <f>L977</f>
        <v>#REF!</v>
      </c>
      <c r="M1017" s="88"/>
      <c r="N1017" s="88"/>
      <c r="O1017" s="28" t="s">
        <v>52</v>
      </c>
      <c r="P1017" s="21"/>
      <c r="Q1017" s="22"/>
      <c r="R1017" s="23"/>
      <c r="S1017" s="23"/>
      <c r="T1017" s="23"/>
      <c r="U1017" s="23"/>
      <c r="V1017" s="39"/>
    </row>
    <row r="1018" spans="1:22" x14ac:dyDescent="0.2">
      <c r="G1018" s="39"/>
      <c r="H1018" s="39"/>
      <c r="I1018" s="39"/>
      <c r="J1018" s="39"/>
      <c r="K1018" s="39"/>
      <c r="L1018" s="39"/>
      <c r="M1018" s="20"/>
      <c r="N1018" s="20"/>
      <c r="O1018" s="20"/>
      <c r="P1018" s="21"/>
      <c r="Q1018" s="22"/>
      <c r="R1018" s="23"/>
      <c r="S1018" s="23"/>
      <c r="T1018" s="23"/>
      <c r="U1018" s="23"/>
      <c r="V1018" s="39"/>
    </row>
    <row r="1019" spans="1:22" x14ac:dyDescent="0.2">
      <c r="A1019" s="1" t="s">
        <v>10</v>
      </c>
      <c r="F1019" s="35" t="s">
        <v>2</v>
      </c>
      <c r="G1019" s="1" t="s">
        <v>11</v>
      </c>
      <c r="H1019" s="91" t="e">
        <f>H979</f>
        <v>#REF!</v>
      </c>
      <c r="I1019" s="91"/>
      <c r="J1019" s="91"/>
      <c r="K1019" s="91"/>
      <c r="L1019" s="8"/>
      <c r="M1019" s="8"/>
    </row>
    <row r="1020" spans="1:22" x14ac:dyDescent="0.2">
      <c r="A1020" s="1" t="s">
        <v>12</v>
      </c>
      <c r="F1020" s="35" t="s">
        <v>2</v>
      </c>
      <c r="G1020" s="1" t="s">
        <v>11</v>
      </c>
      <c r="H1020" s="101">
        <v>0</v>
      </c>
      <c r="I1020" s="101"/>
      <c r="J1020" s="101"/>
      <c r="K1020" s="101"/>
      <c r="L1020" s="9"/>
      <c r="M1020" s="9"/>
    </row>
    <row r="1021" spans="1:22" x14ac:dyDescent="0.2">
      <c r="A1021" s="1" t="s">
        <v>13</v>
      </c>
      <c r="F1021" s="35" t="s">
        <v>2</v>
      </c>
      <c r="G1021" s="1" t="s">
        <v>11</v>
      </c>
      <c r="H1021" s="101">
        <f>H981</f>
        <v>0</v>
      </c>
      <c r="I1021" s="101"/>
      <c r="J1021" s="101"/>
      <c r="K1021" s="101"/>
      <c r="L1021" s="9"/>
      <c r="M1021" s="9"/>
    </row>
    <row r="1022" spans="1:22" x14ac:dyDescent="0.2">
      <c r="A1022" s="1" t="s">
        <v>14</v>
      </c>
      <c r="F1022" s="35" t="s">
        <v>2</v>
      </c>
      <c r="G1022" s="1" t="s">
        <v>11</v>
      </c>
      <c r="H1022" s="101">
        <v>0</v>
      </c>
      <c r="I1022" s="101"/>
      <c r="J1022" s="101"/>
      <c r="K1022" s="101"/>
    </row>
    <row r="1024" spans="1:22" x14ac:dyDescent="0.2">
      <c r="A1024" s="19" t="s">
        <v>15</v>
      </c>
      <c r="B1024" s="19"/>
      <c r="C1024" s="19"/>
      <c r="D1024" s="19"/>
      <c r="E1024" s="19"/>
      <c r="F1024" s="7" t="s">
        <v>2</v>
      </c>
      <c r="G1024" s="19" t="s">
        <v>11</v>
      </c>
      <c r="H1024" s="98" t="e">
        <f>SUM(H1019)</f>
        <v>#REF!</v>
      </c>
      <c r="I1024" s="98"/>
      <c r="J1024" s="98"/>
      <c r="K1024" s="98"/>
      <c r="L1024" s="8"/>
      <c r="M1024" s="8"/>
    </row>
    <row r="1025" spans="1:22" x14ac:dyDescent="0.2">
      <c r="F1025" s="35"/>
      <c r="G1025" s="35"/>
      <c r="I1025" s="40"/>
      <c r="J1025" s="40"/>
      <c r="K1025" s="40"/>
      <c r="L1025" s="40"/>
      <c r="M1025" s="40"/>
    </row>
    <row r="1026" spans="1:22" x14ac:dyDescent="0.2">
      <c r="H1026" s="76" t="s">
        <v>16</v>
      </c>
      <c r="I1026" s="76"/>
      <c r="J1026" s="76"/>
      <c r="K1026" s="76"/>
      <c r="L1026" s="76"/>
      <c r="M1026" s="76"/>
      <c r="N1026" s="76"/>
      <c r="O1026" s="76"/>
      <c r="P1026" s="76"/>
      <c r="Q1026" s="99" t="str">
        <f>Q986</f>
        <v>Tambang Ulang,  12  Januari  2012.</v>
      </c>
      <c r="R1026" s="99"/>
      <c r="S1026" s="99"/>
      <c r="T1026" s="99"/>
      <c r="U1026" s="99"/>
      <c r="V1026" s="99"/>
    </row>
    <row r="1027" spans="1:22" x14ac:dyDescent="0.2">
      <c r="A1027" s="76" t="s">
        <v>18</v>
      </c>
      <c r="B1027" s="76"/>
      <c r="C1027" s="76"/>
      <c r="D1027" s="76"/>
      <c r="E1027" s="76"/>
      <c r="F1027" s="76"/>
      <c r="G1027" s="35"/>
      <c r="H1027" s="99" t="s">
        <v>77</v>
      </c>
      <c r="I1027" s="99"/>
      <c r="J1027" s="99"/>
      <c r="K1027" s="99"/>
      <c r="L1027" s="99"/>
      <c r="M1027" s="99"/>
      <c r="N1027" s="99"/>
      <c r="O1027" s="99"/>
      <c r="P1027" s="99"/>
    </row>
    <row r="1028" spans="1:22" x14ac:dyDescent="0.2">
      <c r="A1028" s="76" t="s">
        <v>20</v>
      </c>
      <c r="B1028" s="76"/>
      <c r="C1028" s="76"/>
      <c r="D1028" s="76"/>
      <c r="E1028" s="76"/>
      <c r="F1028" s="76"/>
      <c r="G1028" s="35"/>
      <c r="H1028" s="76" t="s">
        <v>21</v>
      </c>
      <c r="I1028" s="76"/>
      <c r="J1028" s="76"/>
      <c r="K1028" s="76"/>
      <c r="L1028" s="76"/>
      <c r="M1028" s="76"/>
      <c r="N1028" s="76"/>
      <c r="O1028" s="76"/>
      <c r="P1028" s="76"/>
      <c r="Q1028" s="76" t="s">
        <v>22</v>
      </c>
      <c r="R1028" s="76"/>
      <c r="S1028" s="76"/>
      <c r="T1028" s="76"/>
      <c r="U1028" s="76"/>
      <c r="V1028" s="76"/>
    </row>
    <row r="1033" spans="1:22" x14ac:dyDescent="0.2">
      <c r="A1033" s="78" t="str">
        <f>A993</f>
        <v>Ir. HUSIN NAFARIN, MS</v>
      </c>
      <c r="B1033" s="78"/>
      <c r="C1033" s="78"/>
      <c r="D1033" s="78"/>
      <c r="E1033" s="78"/>
      <c r="F1033" s="78"/>
      <c r="G1033" s="36"/>
      <c r="H1033" s="78" t="str">
        <f>H993</f>
        <v>SARBAWI</v>
      </c>
      <c r="I1033" s="78"/>
      <c r="J1033" s="78"/>
      <c r="K1033" s="78"/>
      <c r="L1033" s="78"/>
      <c r="M1033" s="78"/>
      <c r="N1033" s="78"/>
      <c r="O1033" s="78"/>
      <c r="P1033" s="78"/>
      <c r="Q1033" s="78" t="str">
        <f>Q993</f>
        <v>YUNEA RAHMAN, SST</v>
      </c>
      <c r="R1033" s="78"/>
      <c r="S1033" s="78"/>
      <c r="T1033" s="78"/>
      <c r="U1033" s="78"/>
      <c r="V1033" s="78"/>
    </row>
    <row r="1034" spans="1:22" x14ac:dyDescent="0.2">
      <c r="A1034" s="76" t="s">
        <v>34</v>
      </c>
      <c r="B1034" s="76"/>
      <c r="C1034" s="76"/>
      <c r="D1034" s="76"/>
      <c r="E1034" s="76"/>
      <c r="F1034" s="76"/>
      <c r="G1034" s="35"/>
      <c r="H1034" s="76" t="s">
        <v>35</v>
      </c>
      <c r="I1034" s="76"/>
      <c r="J1034" s="76"/>
      <c r="K1034" s="76"/>
      <c r="L1034" s="76"/>
      <c r="M1034" s="76"/>
      <c r="N1034" s="76"/>
      <c r="O1034" s="76"/>
      <c r="P1034" s="76"/>
      <c r="Q1034" s="76" t="str">
        <f>Q994</f>
        <v>NIP. 19690626 199803 1 006</v>
      </c>
      <c r="R1034" s="76"/>
      <c r="S1034" s="76"/>
      <c r="T1034" s="76"/>
      <c r="U1034" s="76"/>
      <c r="V1034" s="76"/>
    </row>
    <row r="1040" spans="1:22" x14ac:dyDescent="0.2">
      <c r="A1040" s="1" t="s">
        <v>0</v>
      </c>
      <c r="E1040" s="1" t="s">
        <v>24</v>
      </c>
      <c r="P1040" s="1" t="s">
        <v>1</v>
      </c>
      <c r="R1040" s="1" t="s">
        <v>2</v>
      </c>
    </row>
    <row r="1041" spans="1:22" x14ac:dyDescent="0.2">
      <c r="A1041" s="1" t="s">
        <v>3</v>
      </c>
      <c r="E1041" s="1" t="s">
        <v>72</v>
      </c>
      <c r="F1041" s="4"/>
      <c r="P1041" s="1" t="s">
        <v>4</v>
      </c>
      <c r="R1041" s="1" t="s">
        <v>2</v>
      </c>
    </row>
    <row r="1044" spans="1:22" ht="18.75" x14ac:dyDescent="0.3">
      <c r="A1044" s="87" t="s">
        <v>5</v>
      </c>
      <c r="B1044" s="87"/>
      <c r="C1044" s="87"/>
      <c r="D1044" s="87"/>
      <c r="E1044" s="87"/>
      <c r="F1044" s="87"/>
      <c r="G1044" s="87"/>
      <c r="H1044" s="87"/>
      <c r="I1044" s="87"/>
      <c r="J1044" s="87"/>
      <c r="K1044" s="87"/>
      <c r="L1044" s="87"/>
      <c r="M1044" s="87"/>
      <c r="N1044" s="87"/>
      <c r="O1044" s="87"/>
      <c r="P1044" s="87"/>
      <c r="Q1044" s="87"/>
      <c r="R1044" s="87"/>
      <c r="S1044" s="87"/>
      <c r="T1044" s="87"/>
      <c r="U1044" s="87"/>
      <c r="V1044" s="87"/>
    </row>
    <row r="1046" spans="1:22" x14ac:dyDescent="0.2">
      <c r="A1046" s="19" t="s">
        <v>6</v>
      </c>
      <c r="B1046" s="19"/>
      <c r="C1046" s="19"/>
      <c r="D1046" s="19"/>
      <c r="E1046" s="19"/>
      <c r="F1046" s="7" t="s">
        <v>2</v>
      </c>
      <c r="G1046" s="90" t="s">
        <v>61</v>
      </c>
      <c r="H1046" s="103"/>
      <c r="I1046" s="103"/>
      <c r="J1046" s="103"/>
      <c r="K1046" s="103"/>
      <c r="L1046" s="103"/>
      <c r="M1046" s="103"/>
      <c r="N1046" s="103"/>
      <c r="O1046" s="103"/>
      <c r="P1046" s="103"/>
      <c r="Q1046" s="103"/>
      <c r="R1046" s="103"/>
      <c r="S1046" s="103"/>
      <c r="T1046" s="103"/>
      <c r="U1046" s="103"/>
      <c r="V1046" s="103"/>
    </row>
    <row r="1047" spans="1:22" x14ac:dyDescent="0.2">
      <c r="A1047" s="19"/>
      <c r="B1047" s="19"/>
      <c r="C1047" s="19"/>
      <c r="D1047" s="19"/>
      <c r="E1047" s="19"/>
      <c r="F1047" s="19"/>
      <c r="G1047" s="103"/>
      <c r="H1047" s="103"/>
      <c r="I1047" s="103"/>
      <c r="J1047" s="103"/>
      <c r="K1047" s="103"/>
      <c r="L1047" s="103"/>
      <c r="M1047" s="103"/>
      <c r="N1047" s="103"/>
      <c r="O1047" s="103"/>
      <c r="P1047" s="103"/>
      <c r="Q1047" s="103"/>
      <c r="R1047" s="103"/>
      <c r="S1047" s="103"/>
      <c r="T1047" s="103"/>
      <c r="U1047" s="103"/>
      <c r="V1047" s="103"/>
    </row>
    <row r="1048" spans="1:22" x14ac:dyDescent="0.2">
      <c r="A1048" s="19"/>
      <c r="B1048" s="19"/>
      <c r="C1048" s="19"/>
      <c r="D1048" s="19"/>
      <c r="E1048" s="19"/>
      <c r="F1048" s="19"/>
    </row>
    <row r="1049" spans="1:22" x14ac:dyDescent="0.2">
      <c r="A1049" s="19" t="s">
        <v>8</v>
      </c>
      <c r="B1049" s="19"/>
      <c r="C1049" s="19"/>
      <c r="D1049" s="19"/>
      <c r="E1049" s="19"/>
      <c r="F1049" s="7" t="s">
        <v>2</v>
      </c>
      <c r="G1049" s="73" t="s">
        <v>49</v>
      </c>
      <c r="H1049" s="73"/>
      <c r="I1049" s="73"/>
      <c r="J1049" s="73"/>
      <c r="K1049" s="73"/>
      <c r="L1049" s="73"/>
      <c r="M1049" s="73"/>
      <c r="N1049" s="73"/>
      <c r="O1049" s="73"/>
      <c r="P1049" s="73"/>
      <c r="Q1049" s="73"/>
      <c r="R1049" s="73"/>
      <c r="S1049" s="73"/>
      <c r="T1049" s="73"/>
      <c r="U1049" s="73"/>
      <c r="V1049" s="73"/>
    </row>
    <row r="1050" spans="1:22" x14ac:dyDescent="0.2">
      <c r="A1050" s="19"/>
      <c r="B1050" s="19"/>
      <c r="C1050" s="19"/>
      <c r="D1050" s="19"/>
      <c r="E1050" s="19"/>
      <c r="F1050" s="19"/>
    </row>
    <row r="1051" spans="1:22" x14ac:dyDescent="0.2">
      <c r="A1051" s="19" t="s">
        <v>9</v>
      </c>
      <c r="B1051" s="19"/>
      <c r="C1051" s="19"/>
      <c r="D1051" s="19"/>
      <c r="E1051" s="19"/>
      <c r="F1051" s="7" t="s">
        <v>2</v>
      </c>
      <c r="G1051" s="90" t="s">
        <v>78</v>
      </c>
      <c r="H1051" s="90"/>
      <c r="I1051" s="90"/>
      <c r="J1051" s="90"/>
      <c r="K1051" s="90"/>
      <c r="L1051" s="90"/>
      <c r="M1051" s="90"/>
      <c r="N1051" s="90"/>
      <c r="O1051" s="90"/>
      <c r="P1051" s="90"/>
      <c r="Q1051" s="90"/>
      <c r="R1051" s="90"/>
      <c r="S1051" s="90"/>
      <c r="T1051" s="90"/>
      <c r="U1051" s="90"/>
      <c r="V1051" s="90"/>
    </row>
    <row r="1052" spans="1:22" x14ac:dyDescent="0.2">
      <c r="A1052" s="19"/>
      <c r="B1052" s="19"/>
      <c r="C1052" s="19"/>
      <c r="D1052" s="19"/>
      <c r="E1052" s="19"/>
      <c r="F1052" s="7"/>
      <c r="G1052" s="90"/>
      <c r="H1052" s="90"/>
      <c r="I1052" s="90"/>
      <c r="J1052" s="90"/>
      <c r="K1052" s="90"/>
      <c r="L1052" s="90"/>
      <c r="M1052" s="90"/>
      <c r="N1052" s="90"/>
      <c r="O1052" s="90"/>
      <c r="P1052" s="90"/>
      <c r="Q1052" s="90"/>
      <c r="R1052" s="90"/>
      <c r="S1052" s="90"/>
      <c r="T1052" s="90"/>
      <c r="U1052" s="90"/>
      <c r="V1052" s="90"/>
    </row>
    <row r="1053" spans="1:22" x14ac:dyDescent="0.2">
      <c r="A1053" s="19"/>
      <c r="B1053" s="19"/>
      <c r="C1053" s="19"/>
      <c r="D1053" s="19"/>
      <c r="E1053" s="19"/>
      <c r="F1053" s="7"/>
      <c r="G1053" s="90"/>
      <c r="H1053" s="90"/>
      <c r="I1053" s="90"/>
      <c r="J1053" s="90"/>
      <c r="K1053" s="90"/>
      <c r="L1053" s="90"/>
      <c r="M1053" s="90"/>
      <c r="N1053" s="90"/>
      <c r="O1053" s="90"/>
      <c r="P1053" s="90"/>
      <c r="Q1053" s="90"/>
      <c r="R1053" s="90"/>
      <c r="S1053" s="90"/>
      <c r="T1053" s="90"/>
      <c r="U1053" s="90"/>
      <c r="V1053" s="90"/>
    </row>
    <row r="1054" spans="1:22" x14ac:dyDescent="0.2">
      <c r="G1054" s="90"/>
      <c r="H1054" s="90"/>
      <c r="I1054" s="90"/>
      <c r="J1054" s="90"/>
      <c r="K1054" s="90"/>
      <c r="L1054" s="90"/>
      <c r="M1054" s="90"/>
      <c r="N1054" s="90"/>
      <c r="O1054" s="90"/>
      <c r="P1054" s="90"/>
      <c r="Q1054" s="90"/>
      <c r="R1054" s="90"/>
      <c r="S1054" s="90"/>
      <c r="T1054" s="90"/>
      <c r="U1054" s="90"/>
      <c r="V1054" s="90"/>
    </row>
    <row r="1055" spans="1:22" x14ac:dyDescent="0.2">
      <c r="G1055" s="90"/>
      <c r="H1055" s="90"/>
      <c r="I1055" s="90"/>
      <c r="J1055" s="90"/>
      <c r="K1055" s="90"/>
      <c r="L1055" s="90"/>
      <c r="M1055" s="90"/>
      <c r="N1055" s="90"/>
      <c r="O1055" s="90"/>
      <c r="P1055" s="90"/>
      <c r="Q1055" s="90"/>
      <c r="R1055" s="90"/>
      <c r="S1055" s="90"/>
      <c r="T1055" s="90"/>
      <c r="U1055" s="90"/>
      <c r="V1055" s="90"/>
    </row>
    <row r="1056" spans="1:22" x14ac:dyDescent="0.2">
      <c r="G1056" s="90"/>
      <c r="H1056" s="90"/>
      <c r="I1056" s="90"/>
      <c r="J1056" s="90"/>
      <c r="K1056" s="90"/>
      <c r="L1056" s="90"/>
      <c r="M1056" s="90"/>
      <c r="N1056" s="90"/>
      <c r="O1056" s="90"/>
      <c r="P1056" s="90"/>
      <c r="Q1056" s="90"/>
      <c r="R1056" s="90"/>
      <c r="S1056" s="90"/>
      <c r="T1056" s="90"/>
      <c r="U1056" s="90"/>
      <c r="V1056" s="90"/>
    </row>
    <row r="1057" spans="1:22" x14ac:dyDescent="0.2">
      <c r="G1057" s="90"/>
      <c r="H1057" s="90"/>
      <c r="I1057" s="90"/>
      <c r="J1057" s="90"/>
      <c r="K1057" s="90"/>
      <c r="L1057" s="90"/>
      <c r="M1057" s="90"/>
      <c r="N1057" s="90"/>
      <c r="O1057" s="90"/>
      <c r="P1057" s="90"/>
      <c r="Q1057" s="90"/>
      <c r="R1057" s="90"/>
      <c r="S1057" s="90"/>
      <c r="T1057" s="90"/>
      <c r="U1057" s="90"/>
      <c r="V1057" s="90"/>
    </row>
    <row r="1058" spans="1:22" x14ac:dyDescent="0.2">
      <c r="G1058" s="28" t="s">
        <v>51</v>
      </c>
      <c r="H1058" s="39"/>
      <c r="I1058" s="39"/>
      <c r="J1058" s="29" t="s">
        <v>2</v>
      </c>
      <c r="K1058" s="39" t="s">
        <v>11</v>
      </c>
      <c r="L1058" s="102" t="e">
        <f>#REF!</f>
        <v>#REF!</v>
      </c>
      <c r="M1058" s="90"/>
      <c r="N1058" s="90"/>
      <c r="O1058" s="28" t="s">
        <v>52</v>
      </c>
      <c r="P1058" s="39"/>
      <c r="Q1058" s="39"/>
      <c r="R1058" s="39"/>
      <c r="S1058" s="39"/>
      <c r="T1058" s="39"/>
      <c r="U1058" s="39"/>
      <c r="V1058" s="39"/>
    </row>
    <row r="1059" spans="1:22" x14ac:dyDescent="0.2">
      <c r="G1059" s="39"/>
      <c r="H1059" s="39"/>
      <c r="I1059" s="39"/>
      <c r="J1059" s="39"/>
      <c r="K1059" s="39"/>
      <c r="L1059" s="39"/>
      <c r="M1059" s="20"/>
      <c r="N1059" s="20"/>
      <c r="O1059" s="20"/>
      <c r="P1059" s="21"/>
      <c r="Q1059" s="22"/>
      <c r="R1059" s="23"/>
      <c r="S1059" s="23"/>
      <c r="T1059" s="23"/>
      <c r="U1059" s="23"/>
      <c r="V1059" s="39"/>
    </row>
    <row r="1060" spans="1:22" x14ac:dyDescent="0.2">
      <c r="A1060" s="1" t="s">
        <v>10</v>
      </c>
      <c r="F1060" s="35" t="s">
        <v>2</v>
      </c>
      <c r="G1060" s="1" t="s">
        <v>11</v>
      </c>
      <c r="H1060" s="91" t="e">
        <f>L1058</f>
        <v>#REF!</v>
      </c>
      <c r="I1060" s="91"/>
      <c r="J1060" s="91"/>
      <c r="K1060" s="91"/>
      <c r="L1060" s="8"/>
      <c r="M1060" s="8"/>
    </row>
    <row r="1061" spans="1:22" x14ac:dyDescent="0.2">
      <c r="A1061" s="1" t="s">
        <v>12</v>
      </c>
      <c r="F1061" s="35" t="s">
        <v>2</v>
      </c>
      <c r="G1061" s="24" t="s">
        <v>11</v>
      </c>
      <c r="H1061" s="92">
        <v>0</v>
      </c>
      <c r="I1061" s="92"/>
      <c r="J1061" s="92"/>
      <c r="K1061" s="92"/>
      <c r="L1061" s="9"/>
      <c r="M1061" s="9"/>
    </row>
    <row r="1062" spans="1:22" x14ac:dyDescent="0.2">
      <c r="A1062" s="1" t="s">
        <v>13</v>
      </c>
      <c r="F1062" s="35" t="s">
        <v>2</v>
      </c>
      <c r="G1062" s="1" t="s">
        <v>11</v>
      </c>
      <c r="H1062" s="96">
        <v>0</v>
      </c>
      <c r="I1062" s="96"/>
      <c r="J1062" s="96"/>
      <c r="K1062" s="96"/>
      <c r="L1062" s="9"/>
      <c r="M1062" s="9"/>
    </row>
    <row r="1063" spans="1:22" x14ac:dyDescent="0.2">
      <c r="A1063" s="1" t="s">
        <v>14</v>
      </c>
      <c r="F1063" s="35" t="s">
        <v>2</v>
      </c>
      <c r="G1063" s="24" t="s">
        <v>11</v>
      </c>
      <c r="H1063" s="97">
        <v>0</v>
      </c>
      <c r="I1063" s="97"/>
      <c r="J1063" s="97"/>
      <c r="K1063" s="97"/>
    </row>
    <row r="1065" spans="1:22" x14ac:dyDescent="0.2">
      <c r="A1065" s="19" t="s">
        <v>15</v>
      </c>
      <c r="B1065" s="19"/>
      <c r="C1065" s="19"/>
      <c r="D1065" s="19"/>
      <c r="E1065" s="19"/>
      <c r="F1065" s="7" t="s">
        <v>2</v>
      </c>
      <c r="G1065" s="19" t="s">
        <v>11</v>
      </c>
      <c r="H1065" s="98" t="e">
        <f>SUM(H1060)</f>
        <v>#REF!</v>
      </c>
      <c r="I1065" s="98"/>
      <c r="J1065" s="98"/>
      <c r="K1065" s="98"/>
      <c r="L1065" s="8"/>
      <c r="M1065" s="8"/>
    </row>
    <row r="1066" spans="1:22" x14ac:dyDescent="0.2">
      <c r="F1066" s="35"/>
      <c r="G1066" s="35"/>
      <c r="I1066" s="40"/>
      <c r="J1066" s="40"/>
      <c r="K1066" s="40"/>
      <c r="L1066" s="40"/>
      <c r="M1066" s="40"/>
    </row>
    <row r="1067" spans="1:22" x14ac:dyDescent="0.2">
      <c r="H1067" s="76" t="s">
        <v>16</v>
      </c>
      <c r="I1067" s="76"/>
      <c r="J1067" s="76"/>
      <c r="K1067" s="76"/>
      <c r="L1067" s="76"/>
      <c r="M1067" s="76"/>
      <c r="N1067" s="76"/>
      <c r="O1067" s="76"/>
      <c r="P1067" s="76"/>
      <c r="Q1067" s="25" t="s">
        <v>79</v>
      </c>
      <c r="R1067" s="25"/>
      <c r="S1067" s="25"/>
      <c r="T1067" s="25"/>
      <c r="U1067" s="25"/>
      <c r="V1067" s="25"/>
    </row>
    <row r="1068" spans="1:22" x14ac:dyDescent="0.2">
      <c r="A1068" s="76" t="s">
        <v>18</v>
      </c>
      <c r="B1068" s="76"/>
      <c r="C1068" s="76"/>
      <c r="D1068" s="76"/>
      <c r="E1068" s="76"/>
      <c r="F1068" s="76"/>
      <c r="G1068" s="35"/>
      <c r="H1068" s="1" t="s">
        <v>30</v>
      </c>
      <c r="Q1068" s="25"/>
      <c r="R1068" s="25"/>
      <c r="S1068" s="25"/>
      <c r="T1068" s="25"/>
      <c r="U1068" s="25"/>
      <c r="V1068" s="25"/>
    </row>
    <row r="1069" spans="1:22" x14ac:dyDescent="0.2">
      <c r="A1069" s="76" t="s">
        <v>20</v>
      </c>
      <c r="B1069" s="76"/>
      <c r="C1069" s="76"/>
      <c r="D1069" s="76"/>
      <c r="E1069" s="76"/>
      <c r="F1069" s="76"/>
      <c r="G1069" s="35"/>
      <c r="H1069" s="25" t="s">
        <v>21</v>
      </c>
      <c r="I1069" s="25"/>
      <c r="J1069" s="25"/>
      <c r="K1069" s="25"/>
      <c r="L1069" s="25"/>
      <c r="M1069" s="25"/>
      <c r="N1069" s="25"/>
      <c r="O1069" s="25"/>
      <c r="Q1069" s="25" t="s">
        <v>22</v>
      </c>
      <c r="R1069" s="25"/>
      <c r="S1069" s="25"/>
      <c r="T1069" s="25"/>
      <c r="U1069" s="25"/>
      <c r="V1069" s="25"/>
    </row>
    <row r="1074" spans="1:22" x14ac:dyDescent="0.2">
      <c r="A1074" s="78" t="s">
        <v>31</v>
      </c>
      <c r="B1074" s="78"/>
      <c r="C1074" s="78"/>
      <c r="D1074" s="78"/>
      <c r="E1074" s="78"/>
      <c r="F1074" s="78"/>
      <c r="G1074" s="36"/>
      <c r="H1074" s="26" t="s">
        <v>75</v>
      </c>
      <c r="I1074" s="26"/>
      <c r="J1074" s="26"/>
      <c r="K1074" s="26"/>
      <c r="L1074" s="26"/>
      <c r="M1074" s="26"/>
      <c r="N1074" s="26"/>
      <c r="O1074" s="26"/>
      <c r="P1074" s="36"/>
      <c r="Q1074" s="78" t="s">
        <v>65</v>
      </c>
      <c r="R1074" s="78"/>
      <c r="S1074" s="78"/>
      <c r="T1074" s="78"/>
      <c r="U1074" s="78"/>
      <c r="V1074" s="78"/>
    </row>
    <row r="1075" spans="1:22" x14ac:dyDescent="0.2">
      <c r="A1075" s="76" t="s">
        <v>34</v>
      </c>
      <c r="B1075" s="76"/>
      <c r="C1075" s="76"/>
      <c r="D1075" s="76"/>
      <c r="E1075" s="76"/>
      <c r="F1075" s="76"/>
      <c r="G1075" s="35"/>
      <c r="H1075" s="25" t="s">
        <v>76</v>
      </c>
      <c r="I1075" s="25"/>
      <c r="J1075" s="25"/>
      <c r="K1075" s="25"/>
      <c r="L1075" s="25"/>
      <c r="M1075" s="25"/>
      <c r="N1075" s="25"/>
      <c r="O1075" s="25"/>
      <c r="P1075" s="35"/>
      <c r="Q1075" s="76" t="s">
        <v>66</v>
      </c>
      <c r="R1075" s="76"/>
      <c r="S1075" s="76"/>
      <c r="T1075" s="76"/>
      <c r="U1075" s="76"/>
      <c r="V1075" s="76"/>
    </row>
    <row r="1080" spans="1:22" x14ac:dyDescent="0.2">
      <c r="A1080" s="1" t="s">
        <v>0</v>
      </c>
      <c r="E1080" s="1" t="s">
        <v>24</v>
      </c>
      <c r="P1080" s="1" t="s">
        <v>1</v>
      </c>
      <c r="R1080" s="1" t="s">
        <v>2</v>
      </c>
    </row>
    <row r="1081" spans="1:22" x14ac:dyDescent="0.2">
      <c r="A1081" s="1" t="s">
        <v>3</v>
      </c>
      <c r="E1081" s="1" t="str">
        <f>E1041</f>
        <v>:  2012</v>
      </c>
      <c r="F1081" s="4"/>
      <c r="P1081" s="1" t="s">
        <v>4</v>
      </c>
      <c r="R1081" s="1" t="s">
        <v>2</v>
      </c>
    </row>
    <row r="1084" spans="1:22" ht="18.75" x14ac:dyDescent="0.3">
      <c r="A1084" s="87" t="s">
        <v>5</v>
      </c>
      <c r="B1084" s="87"/>
      <c r="C1084" s="87"/>
      <c r="D1084" s="87"/>
      <c r="E1084" s="87"/>
      <c r="F1084" s="87"/>
      <c r="G1084" s="87"/>
      <c r="H1084" s="87"/>
      <c r="I1084" s="87"/>
      <c r="J1084" s="87"/>
      <c r="K1084" s="87"/>
      <c r="L1084" s="87"/>
      <c r="M1084" s="87"/>
      <c r="N1084" s="87"/>
      <c r="O1084" s="87"/>
      <c r="P1084" s="87"/>
      <c r="Q1084" s="87"/>
      <c r="R1084" s="87"/>
      <c r="S1084" s="87"/>
      <c r="T1084" s="87"/>
      <c r="U1084" s="87"/>
      <c r="V1084" s="87"/>
    </row>
    <row r="1086" spans="1:22" x14ac:dyDescent="0.2">
      <c r="A1086" s="19" t="s">
        <v>6</v>
      </c>
      <c r="B1086" s="19"/>
      <c r="C1086" s="19"/>
      <c r="D1086" s="19"/>
      <c r="E1086" s="19"/>
      <c r="F1086" s="7" t="s">
        <v>2</v>
      </c>
      <c r="G1086" s="90" t="str">
        <f>G1046</f>
        <v>Bendahara Pengeluaran Pembantu Balai Pengkajian dan Pengembangan Pertanian Terpadu (BP3T) Provinsi Kalimantan Selatan.</v>
      </c>
      <c r="H1086" s="103"/>
      <c r="I1086" s="103"/>
      <c r="J1086" s="103"/>
      <c r="K1086" s="103"/>
      <c r="L1086" s="103"/>
      <c r="M1086" s="103"/>
      <c r="N1086" s="103"/>
      <c r="O1086" s="103"/>
      <c r="P1086" s="103"/>
      <c r="Q1086" s="103"/>
      <c r="R1086" s="103"/>
      <c r="S1086" s="103"/>
      <c r="T1086" s="103"/>
      <c r="U1086" s="103"/>
      <c r="V1086" s="103"/>
    </row>
    <row r="1087" spans="1:22" x14ac:dyDescent="0.2">
      <c r="A1087" s="19"/>
      <c r="B1087" s="19"/>
      <c r="C1087" s="19"/>
      <c r="D1087" s="19"/>
      <c r="E1087" s="19"/>
      <c r="F1087" s="19"/>
      <c r="G1087" s="103"/>
      <c r="H1087" s="103"/>
      <c r="I1087" s="103"/>
      <c r="J1087" s="103"/>
      <c r="K1087" s="103"/>
      <c r="L1087" s="103"/>
      <c r="M1087" s="103"/>
      <c r="N1087" s="103"/>
      <c r="O1087" s="103"/>
      <c r="P1087" s="103"/>
      <c r="Q1087" s="103"/>
      <c r="R1087" s="103"/>
      <c r="S1087" s="103"/>
      <c r="T1087" s="103"/>
      <c r="U1087" s="103"/>
      <c r="V1087" s="103"/>
    </row>
    <row r="1088" spans="1:22" x14ac:dyDescent="0.2">
      <c r="A1088" s="19"/>
      <c r="B1088" s="19"/>
      <c r="C1088" s="19"/>
      <c r="D1088" s="19"/>
      <c r="E1088" s="19"/>
      <c r="F1088" s="19"/>
    </row>
    <row r="1089" spans="1:22" x14ac:dyDescent="0.2">
      <c r="A1089" s="19" t="s">
        <v>8</v>
      </c>
      <c r="B1089" s="19"/>
      <c r="C1089" s="19"/>
      <c r="D1089" s="19"/>
      <c r="E1089" s="19"/>
      <c r="F1089" s="7" t="s">
        <v>2</v>
      </c>
      <c r="G1089" s="73" t="str">
        <f>G1049</f>
        <v>===== TIGA RATUS DUA PULUH LIMA RIBU RUPIAH =====</v>
      </c>
      <c r="H1089" s="73"/>
      <c r="I1089" s="73"/>
      <c r="J1089" s="73"/>
      <c r="K1089" s="73"/>
      <c r="L1089" s="73"/>
      <c r="M1089" s="73"/>
      <c r="N1089" s="73"/>
      <c r="O1089" s="73"/>
      <c r="P1089" s="73"/>
      <c r="Q1089" s="73"/>
      <c r="R1089" s="73"/>
      <c r="S1089" s="73"/>
      <c r="T1089" s="73"/>
      <c r="U1089" s="73"/>
      <c r="V1089" s="73"/>
    </row>
    <row r="1090" spans="1:22" x14ac:dyDescent="0.2">
      <c r="A1090" s="19"/>
      <c r="B1090" s="19"/>
      <c r="C1090" s="19"/>
      <c r="D1090" s="19"/>
      <c r="E1090" s="19"/>
      <c r="F1090" s="19"/>
    </row>
    <row r="1091" spans="1:22" x14ac:dyDescent="0.2">
      <c r="A1091" s="19" t="s">
        <v>9</v>
      </c>
      <c r="B1091" s="19"/>
      <c r="C1091" s="19"/>
      <c r="D1091" s="19"/>
      <c r="E1091" s="19"/>
      <c r="F1091" s="7" t="s">
        <v>2</v>
      </c>
      <c r="G1091" s="90" t="str">
        <f>G1051</f>
        <v>Pembayaran biaya perjalanan dinas an. YUNEA RAHMAN, SST dan AHMAD RIPANI                      ke Biro Organisasi Setda Provinsi Kalimantan Selatan di Banjarbaru selama 1 (satu) hari PP pada tanggal 06 Maret 2012 sesuai SPPD No. 090/SPPD-DD/049.a/III/2012                                                   dan  No. 090/SPPD-DD/049.b/III/2012  tanggal 06 Maret 2012, dengan rincian  sebagai berikut :</v>
      </c>
      <c r="H1091" s="90"/>
      <c r="I1091" s="90"/>
      <c r="J1091" s="90"/>
      <c r="K1091" s="90"/>
      <c r="L1091" s="90"/>
      <c r="M1091" s="90"/>
      <c r="N1091" s="90"/>
      <c r="O1091" s="90"/>
      <c r="P1091" s="90"/>
      <c r="Q1091" s="90"/>
      <c r="R1091" s="90"/>
      <c r="S1091" s="90"/>
      <c r="T1091" s="90"/>
      <c r="U1091" s="90"/>
      <c r="V1091" s="90"/>
    </row>
    <row r="1092" spans="1:22" x14ac:dyDescent="0.2">
      <c r="A1092" s="19"/>
      <c r="B1092" s="19"/>
      <c r="C1092" s="19"/>
      <c r="D1092" s="19"/>
      <c r="E1092" s="19"/>
      <c r="F1092" s="7"/>
      <c r="G1092" s="90"/>
      <c r="H1092" s="90"/>
      <c r="I1092" s="90"/>
      <c r="J1092" s="90"/>
      <c r="K1092" s="90"/>
      <c r="L1092" s="90"/>
      <c r="M1092" s="90"/>
      <c r="N1092" s="90"/>
      <c r="O1092" s="90"/>
      <c r="P1092" s="90"/>
      <c r="Q1092" s="90"/>
      <c r="R1092" s="90"/>
      <c r="S1092" s="90"/>
      <c r="T1092" s="90"/>
      <c r="U1092" s="90"/>
      <c r="V1092" s="90"/>
    </row>
    <row r="1093" spans="1:22" x14ac:dyDescent="0.2">
      <c r="A1093" s="19"/>
      <c r="B1093" s="19"/>
      <c r="C1093" s="19"/>
      <c r="D1093" s="19"/>
      <c r="E1093" s="19"/>
      <c r="F1093" s="7"/>
      <c r="G1093" s="90"/>
      <c r="H1093" s="90"/>
      <c r="I1093" s="90"/>
      <c r="J1093" s="90"/>
      <c r="K1093" s="90"/>
      <c r="L1093" s="90"/>
      <c r="M1093" s="90"/>
      <c r="N1093" s="90"/>
      <c r="O1093" s="90"/>
      <c r="P1093" s="90"/>
      <c r="Q1093" s="90"/>
      <c r="R1093" s="90"/>
      <c r="S1093" s="90"/>
      <c r="T1093" s="90"/>
      <c r="U1093" s="90"/>
      <c r="V1093" s="90"/>
    </row>
    <row r="1094" spans="1:22" x14ac:dyDescent="0.2">
      <c r="A1094" s="19"/>
      <c r="B1094" s="19"/>
      <c r="C1094" s="19"/>
      <c r="D1094" s="19"/>
      <c r="E1094" s="19"/>
      <c r="F1094" s="7"/>
      <c r="G1094" s="90"/>
      <c r="H1094" s="90"/>
      <c r="I1094" s="90"/>
      <c r="J1094" s="90"/>
      <c r="K1094" s="90"/>
      <c r="L1094" s="90"/>
      <c r="M1094" s="90"/>
      <c r="N1094" s="90"/>
      <c r="O1094" s="90"/>
      <c r="P1094" s="90"/>
      <c r="Q1094" s="90"/>
      <c r="R1094" s="90"/>
      <c r="S1094" s="90"/>
      <c r="T1094" s="90"/>
      <c r="U1094" s="90"/>
      <c r="V1094" s="90"/>
    </row>
    <row r="1095" spans="1:22" x14ac:dyDescent="0.2">
      <c r="A1095" s="19"/>
      <c r="B1095" s="19"/>
      <c r="C1095" s="19"/>
      <c r="D1095" s="19"/>
      <c r="E1095" s="19"/>
      <c r="F1095" s="7"/>
      <c r="G1095" s="90"/>
      <c r="H1095" s="90"/>
      <c r="I1095" s="90"/>
      <c r="J1095" s="90"/>
      <c r="K1095" s="90"/>
      <c r="L1095" s="90"/>
      <c r="M1095" s="90"/>
      <c r="N1095" s="90"/>
      <c r="O1095" s="90"/>
      <c r="P1095" s="90"/>
      <c r="Q1095" s="90"/>
      <c r="R1095" s="90"/>
      <c r="S1095" s="90"/>
      <c r="T1095" s="90"/>
      <c r="U1095" s="90"/>
      <c r="V1095" s="90"/>
    </row>
    <row r="1096" spans="1:22" x14ac:dyDescent="0.2">
      <c r="G1096" s="90"/>
      <c r="H1096" s="90"/>
      <c r="I1096" s="90"/>
      <c r="J1096" s="90"/>
      <c r="K1096" s="90"/>
      <c r="L1096" s="90"/>
      <c r="M1096" s="90"/>
      <c r="N1096" s="90"/>
      <c r="O1096" s="90"/>
      <c r="P1096" s="90"/>
      <c r="Q1096" s="90"/>
      <c r="R1096" s="90"/>
      <c r="S1096" s="90"/>
      <c r="T1096" s="90"/>
      <c r="U1096" s="90"/>
      <c r="V1096" s="90"/>
    </row>
    <row r="1097" spans="1:22" x14ac:dyDescent="0.2">
      <c r="G1097" s="90"/>
      <c r="H1097" s="90"/>
      <c r="I1097" s="90"/>
      <c r="J1097" s="90"/>
      <c r="K1097" s="90"/>
      <c r="L1097" s="90"/>
      <c r="M1097" s="90"/>
      <c r="N1097" s="90"/>
      <c r="O1097" s="90"/>
      <c r="P1097" s="90"/>
      <c r="Q1097" s="90"/>
      <c r="R1097" s="90"/>
      <c r="S1097" s="90"/>
      <c r="T1097" s="90"/>
      <c r="U1097" s="90"/>
      <c r="V1097" s="90"/>
    </row>
    <row r="1098" spans="1:22" x14ac:dyDescent="0.2">
      <c r="G1098" s="28" t="s">
        <v>51</v>
      </c>
      <c r="H1098" s="39"/>
      <c r="I1098" s="39"/>
      <c r="J1098" s="29" t="s">
        <v>2</v>
      </c>
      <c r="K1098" s="39" t="s">
        <v>11</v>
      </c>
      <c r="L1098" s="102" t="e">
        <f>L1058</f>
        <v>#REF!</v>
      </c>
      <c r="M1098" s="88"/>
      <c r="N1098" s="88"/>
      <c r="O1098" s="28" t="s">
        <v>52</v>
      </c>
      <c r="P1098" s="21"/>
      <c r="Q1098" s="22"/>
      <c r="R1098" s="23"/>
      <c r="S1098" s="23"/>
      <c r="T1098" s="23"/>
      <c r="U1098" s="23"/>
      <c r="V1098" s="39"/>
    </row>
    <row r="1099" spans="1:22" x14ac:dyDescent="0.2">
      <c r="G1099" s="39"/>
      <c r="H1099" s="39"/>
      <c r="I1099" s="39"/>
      <c r="J1099" s="39"/>
      <c r="K1099" s="39"/>
      <c r="L1099" s="39"/>
      <c r="M1099" s="20"/>
      <c r="N1099" s="20"/>
      <c r="O1099" s="20"/>
      <c r="P1099" s="21"/>
      <c r="Q1099" s="22"/>
      <c r="R1099" s="23"/>
      <c r="S1099" s="23"/>
      <c r="T1099" s="23"/>
      <c r="U1099" s="23"/>
      <c r="V1099" s="39"/>
    </row>
    <row r="1100" spans="1:22" x14ac:dyDescent="0.2">
      <c r="A1100" s="1" t="s">
        <v>10</v>
      </c>
      <c r="F1100" s="35" t="s">
        <v>2</v>
      </c>
      <c r="G1100" s="1" t="s">
        <v>11</v>
      </c>
      <c r="H1100" s="91" t="e">
        <f>H1060</f>
        <v>#REF!</v>
      </c>
      <c r="I1100" s="91"/>
      <c r="J1100" s="91"/>
      <c r="K1100" s="91"/>
      <c r="L1100" s="8"/>
      <c r="M1100" s="8"/>
    </row>
    <row r="1101" spans="1:22" x14ac:dyDescent="0.2">
      <c r="A1101" s="1" t="s">
        <v>12</v>
      </c>
      <c r="F1101" s="35" t="s">
        <v>2</v>
      </c>
      <c r="G1101" s="1" t="s">
        <v>11</v>
      </c>
      <c r="H1101" s="101">
        <v>0</v>
      </c>
      <c r="I1101" s="101"/>
      <c r="J1101" s="101"/>
      <c r="K1101" s="101"/>
      <c r="L1101" s="9"/>
      <c r="M1101" s="9"/>
    </row>
    <row r="1102" spans="1:22" x14ac:dyDescent="0.2">
      <c r="A1102" s="1" t="s">
        <v>13</v>
      </c>
      <c r="F1102" s="35" t="s">
        <v>2</v>
      </c>
      <c r="G1102" s="1" t="s">
        <v>11</v>
      </c>
      <c r="H1102" s="101">
        <f>H1062</f>
        <v>0</v>
      </c>
      <c r="I1102" s="101"/>
      <c r="J1102" s="101"/>
      <c r="K1102" s="101"/>
      <c r="L1102" s="9"/>
      <c r="M1102" s="9"/>
    </row>
    <row r="1103" spans="1:22" x14ac:dyDescent="0.2">
      <c r="A1103" s="1" t="s">
        <v>14</v>
      </c>
      <c r="F1103" s="35" t="s">
        <v>2</v>
      </c>
      <c r="G1103" s="1" t="s">
        <v>11</v>
      </c>
      <c r="H1103" s="101">
        <v>0</v>
      </c>
      <c r="I1103" s="101"/>
      <c r="J1103" s="101"/>
      <c r="K1103" s="101"/>
    </row>
    <row r="1105" spans="1:22" x14ac:dyDescent="0.2">
      <c r="A1105" s="19" t="s">
        <v>15</v>
      </c>
      <c r="B1105" s="19"/>
      <c r="C1105" s="19"/>
      <c r="D1105" s="19"/>
      <c r="E1105" s="19"/>
      <c r="F1105" s="7" t="s">
        <v>2</v>
      </c>
      <c r="G1105" s="19" t="s">
        <v>11</v>
      </c>
      <c r="H1105" s="98" t="e">
        <f>SUM(H1100)</f>
        <v>#REF!</v>
      </c>
      <c r="I1105" s="98"/>
      <c r="J1105" s="98"/>
      <c r="K1105" s="98"/>
      <c r="L1105" s="8"/>
      <c r="M1105" s="8"/>
    </row>
    <row r="1106" spans="1:22" x14ac:dyDescent="0.2">
      <c r="F1106" s="35"/>
      <c r="G1106" s="35"/>
      <c r="I1106" s="40"/>
      <c r="J1106" s="40"/>
      <c r="K1106" s="40"/>
      <c r="L1106" s="40"/>
      <c r="M1106" s="40"/>
    </row>
    <row r="1107" spans="1:22" x14ac:dyDescent="0.2">
      <c r="H1107" s="76" t="s">
        <v>16</v>
      </c>
      <c r="I1107" s="76"/>
      <c r="J1107" s="76"/>
      <c r="K1107" s="76"/>
      <c r="L1107" s="76"/>
      <c r="M1107" s="76"/>
      <c r="N1107" s="76"/>
      <c r="O1107" s="76"/>
      <c r="P1107" s="76"/>
      <c r="Q1107" s="99" t="str">
        <f>Q1067</f>
        <v>Tambang Ulang,  06  Maret  2012.</v>
      </c>
      <c r="R1107" s="99"/>
      <c r="S1107" s="99"/>
      <c r="T1107" s="99"/>
      <c r="U1107" s="99"/>
      <c r="V1107" s="99"/>
    </row>
    <row r="1108" spans="1:22" x14ac:dyDescent="0.2">
      <c r="A1108" s="76" t="s">
        <v>18</v>
      </c>
      <c r="B1108" s="76"/>
      <c r="C1108" s="76"/>
      <c r="D1108" s="76"/>
      <c r="E1108" s="76"/>
      <c r="F1108" s="76"/>
      <c r="G1108" s="35"/>
      <c r="H1108" s="99" t="s">
        <v>77</v>
      </c>
      <c r="I1108" s="99"/>
      <c r="J1108" s="99"/>
      <c r="K1108" s="99"/>
      <c r="L1108" s="99"/>
      <c r="M1108" s="99"/>
      <c r="N1108" s="99"/>
      <c r="O1108" s="99"/>
      <c r="P1108" s="99"/>
    </row>
    <row r="1109" spans="1:22" x14ac:dyDescent="0.2">
      <c r="A1109" s="76" t="s">
        <v>20</v>
      </c>
      <c r="B1109" s="76"/>
      <c r="C1109" s="76"/>
      <c r="D1109" s="76"/>
      <c r="E1109" s="76"/>
      <c r="F1109" s="76"/>
      <c r="G1109" s="35"/>
      <c r="H1109" s="76" t="s">
        <v>21</v>
      </c>
      <c r="I1109" s="76"/>
      <c r="J1109" s="76"/>
      <c r="K1109" s="76"/>
      <c r="L1109" s="76"/>
      <c r="M1109" s="76"/>
      <c r="N1109" s="76"/>
      <c r="O1109" s="76"/>
      <c r="P1109" s="76"/>
      <c r="Q1109" s="76" t="s">
        <v>22</v>
      </c>
      <c r="R1109" s="76"/>
      <c r="S1109" s="76"/>
      <c r="T1109" s="76"/>
      <c r="U1109" s="76"/>
      <c r="V1109" s="76"/>
    </row>
    <row r="1114" spans="1:22" x14ac:dyDescent="0.2">
      <c r="A1114" s="78" t="str">
        <f>A1074</f>
        <v>Ir. HUSIN NAFARIN, MS</v>
      </c>
      <c r="B1114" s="78"/>
      <c r="C1114" s="78"/>
      <c r="D1114" s="78"/>
      <c r="E1114" s="78"/>
      <c r="F1114" s="78"/>
      <c r="G1114" s="36"/>
      <c r="H1114" s="78" t="str">
        <f>H1074</f>
        <v>SARBAWI</v>
      </c>
      <c r="I1114" s="78"/>
      <c r="J1114" s="78"/>
      <c r="K1114" s="78"/>
      <c r="L1114" s="78"/>
      <c r="M1114" s="78"/>
      <c r="N1114" s="78"/>
      <c r="O1114" s="78"/>
      <c r="P1114" s="78"/>
      <c r="Q1114" s="78" t="str">
        <f>Q1074</f>
        <v>YUNEA RAHMAN, SST</v>
      </c>
      <c r="R1114" s="78"/>
      <c r="S1114" s="78"/>
      <c r="T1114" s="78"/>
      <c r="U1114" s="78"/>
      <c r="V1114" s="78"/>
    </row>
    <row r="1115" spans="1:22" x14ac:dyDescent="0.2">
      <c r="A1115" s="76" t="s">
        <v>34</v>
      </c>
      <c r="B1115" s="76"/>
      <c r="C1115" s="76"/>
      <c r="D1115" s="76"/>
      <c r="E1115" s="76"/>
      <c r="F1115" s="76"/>
      <c r="G1115" s="35"/>
      <c r="H1115" s="76" t="s">
        <v>35</v>
      </c>
      <c r="I1115" s="76"/>
      <c r="J1115" s="76"/>
      <c r="K1115" s="76"/>
      <c r="L1115" s="76"/>
      <c r="M1115" s="76"/>
      <c r="N1115" s="76"/>
      <c r="O1115" s="76"/>
      <c r="P1115" s="76"/>
      <c r="Q1115" s="76" t="str">
        <f>Q1075</f>
        <v>NIP. 19690626 199803 1 006</v>
      </c>
      <c r="R1115" s="76"/>
      <c r="S1115" s="76"/>
      <c r="T1115" s="76"/>
      <c r="U1115" s="76"/>
      <c r="V1115" s="76"/>
    </row>
    <row r="1120" spans="1:22" x14ac:dyDescent="0.2">
      <c r="A1120" s="1" t="s">
        <v>0</v>
      </c>
      <c r="E1120" s="1" t="s">
        <v>24</v>
      </c>
      <c r="P1120" s="1" t="s">
        <v>1</v>
      </c>
      <c r="R1120" s="1" t="s">
        <v>2</v>
      </c>
    </row>
    <row r="1121" spans="1:22" x14ac:dyDescent="0.2">
      <c r="A1121" s="1" t="s">
        <v>3</v>
      </c>
      <c r="E1121" s="1" t="s">
        <v>72</v>
      </c>
      <c r="F1121" s="4"/>
      <c r="P1121" s="1" t="s">
        <v>4</v>
      </c>
      <c r="R1121" s="1" t="s">
        <v>2</v>
      </c>
    </row>
    <row r="1124" spans="1:22" ht="18.75" x14ac:dyDescent="0.3">
      <c r="A1124" s="87" t="s">
        <v>5</v>
      </c>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6" spans="1:22" x14ac:dyDescent="0.2">
      <c r="A1126" s="19" t="s">
        <v>6</v>
      </c>
      <c r="B1126" s="19"/>
      <c r="C1126" s="19"/>
      <c r="D1126" s="19"/>
      <c r="E1126" s="19"/>
      <c r="F1126" s="7" t="s">
        <v>2</v>
      </c>
      <c r="G1126" s="90" t="s">
        <v>61</v>
      </c>
      <c r="H1126" s="103"/>
      <c r="I1126" s="103"/>
      <c r="J1126" s="103"/>
      <c r="K1126" s="103"/>
      <c r="L1126" s="103"/>
      <c r="M1126" s="103"/>
      <c r="N1126" s="103"/>
      <c r="O1126" s="103"/>
      <c r="P1126" s="103"/>
      <c r="Q1126" s="103"/>
      <c r="R1126" s="103"/>
      <c r="S1126" s="103"/>
      <c r="T1126" s="103"/>
      <c r="U1126" s="103"/>
      <c r="V1126" s="103"/>
    </row>
    <row r="1127" spans="1:22" x14ac:dyDescent="0.2">
      <c r="A1127" s="19"/>
      <c r="B1127" s="19"/>
      <c r="C1127" s="19"/>
      <c r="D1127" s="19"/>
      <c r="E1127" s="19"/>
      <c r="F1127" s="19"/>
      <c r="G1127" s="103"/>
      <c r="H1127" s="103"/>
      <c r="I1127" s="103"/>
      <c r="J1127" s="103"/>
      <c r="K1127" s="103"/>
      <c r="L1127" s="103"/>
      <c r="M1127" s="103"/>
      <c r="N1127" s="103"/>
      <c r="O1127" s="103"/>
      <c r="P1127" s="103"/>
      <c r="Q1127" s="103"/>
      <c r="R1127" s="103"/>
      <c r="S1127" s="103"/>
      <c r="T1127" s="103"/>
      <c r="U1127" s="103"/>
      <c r="V1127" s="103"/>
    </row>
    <row r="1128" spans="1:22" x14ac:dyDescent="0.2">
      <c r="A1128" s="19"/>
      <c r="B1128" s="19"/>
      <c r="C1128" s="19"/>
      <c r="D1128" s="19"/>
      <c r="E1128" s="19"/>
      <c r="F1128" s="19"/>
    </row>
    <row r="1129" spans="1:22" x14ac:dyDescent="0.2">
      <c r="A1129" s="19" t="s">
        <v>8</v>
      </c>
      <c r="B1129" s="19"/>
      <c r="C1129" s="19"/>
      <c r="D1129" s="19"/>
      <c r="E1129" s="19"/>
      <c r="F1129" s="7" t="s">
        <v>2</v>
      </c>
      <c r="G1129" s="73" t="s">
        <v>67</v>
      </c>
      <c r="H1129" s="73"/>
      <c r="I1129" s="73"/>
      <c r="J1129" s="73"/>
      <c r="K1129" s="73"/>
      <c r="L1129" s="73"/>
      <c r="M1129" s="73"/>
      <c r="N1129" s="73"/>
      <c r="O1129" s="73"/>
      <c r="P1129" s="73"/>
      <c r="Q1129" s="73"/>
      <c r="R1129" s="73"/>
      <c r="S1129" s="73"/>
      <c r="T1129" s="73"/>
      <c r="U1129" s="73"/>
      <c r="V1129" s="73"/>
    </row>
    <row r="1130" spans="1:22" x14ac:dyDescent="0.2">
      <c r="A1130" s="19"/>
      <c r="B1130" s="19"/>
      <c r="C1130" s="19"/>
      <c r="D1130" s="19"/>
      <c r="E1130" s="19"/>
      <c r="F1130" s="19"/>
    </row>
    <row r="1131" spans="1:22" x14ac:dyDescent="0.2">
      <c r="A1131" s="19" t="s">
        <v>9</v>
      </c>
      <c r="B1131" s="19"/>
      <c r="C1131" s="19"/>
      <c r="D1131" s="19"/>
      <c r="E1131" s="19"/>
      <c r="F1131" s="7" t="s">
        <v>2</v>
      </c>
      <c r="G1131" s="90" t="s">
        <v>80</v>
      </c>
      <c r="H1131" s="90"/>
      <c r="I1131" s="90"/>
      <c r="J1131" s="90"/>
      <c r="K1131" s="90"/>
      <c r="L1131" s="90"/>
      <c r="M1131" s="90"/>
      <c r="N1131" s="90"/>
      <c r="O1131" s="90"/>
      <c r="P1131" s="90"/>
      <c r="Q1131" s="90"/>
      <c r="R1131" s="90"/>
      <c r="S1131" s="90"/>
      <c r="T1131" s="90"/>
      <c r="U1131" s="90"/>
      <c r="V1131" s="90"/>
    </row>
    <row r="1132" spans="1:22" x14ac:dyDescent="0.2">
      <c r="A1132" s="19"/>
      <c r="B1132" s="19"/>
      <c r="C1132" s="19"/>
      <c r="D1132" s="19"/>
      <c r="E1132" s="19"/>
      <c r="F1132" s="7"/>
      <c r="G1132" s="90"/>
      <c r="H1132" s="90"/>
      <c r="I1132" s="90"/>
      <c r="J1132" s="90"/>
      <c r="K1132" s="90"/>
      <c r="L1132" s="90"/>
      <c r="M1132" s="90"/>
      <c r="N1132" s="90"/>
      <c r="O1132" s="90"/>
      <c r="P1132" s="90"/>
      <c r="Q1132" s="90"/>
      <c r="R1132" s="90"/>
      <c r="S1132" s="90"/>
      <c r="T1132" s="90"/>
      <c r="U1132" s="90"/>
      <c r="V1132" s="90"/>
    </row>
    <row r="1133" spans="1:22" x14ac:dyDescent="0.2">
      <c r="A1133" s="19"/>
      <c r="B1133" s="19"/>
      <c r="C1133" s="19"/>
      <c r="D1133" s="19"/>
      <c r="E1133" s="19"/>
      <c r="F1133" s="7"/>
      <c r="G1133" s="90"/>
      <c r="H1133" s="90"/>
      <c r="I1133" s="90"/>
      <c r="J1133" s="90"/>
      <c r="K1133" s="90"/>
      <c r="L1133" s="90"/>
      <c r="M1133" s="90"/>
      <c r="N1133" s="90"/>
      <c r="O1133" s="90"/>
      <c r="P1133" s="90"/>
      <c r="Q1133" s="90"/>
      <c r="R1133" s="90"/>
      <c r="S1133" s="90"/>
      <c r="T1133" s="90"/>
      <c r="U1133" s="90"/>
      <c r="V1133" s="90"/>
    </row>
    <row r="1134" spans="1:22" x14ac:dyDescent="0.2">
      <c r="G1134" s="90"/>
      <c r="H1134" s="90"/>
      <c r="I1134" s="90"/>
      <c r="J1134" s="90"/>
      <c r="K1134" s="90"/>
      <c r="L1134" s="90"/>
      <c r="M1134" s="90"/>
      <c r="N1134" s="90"/>
      <c r="O1134" s="90"/>
      <c r="P1134" s="90"/>
      <c r="Q1134" s="90"/>
      <c r="R1134" s="90"/>
      <c r="S1134" s="90"/>
      <c r="T1134" s="90"/>
      <c r="U1134" s="90"/>
      <c r="V1134" s="90"/>
    </row>
    <row r="1135" spans="1:22" x14ac:dyDescent="0.2">
      <c r="G1135" s="90"/>
      <c r="H1135" s="90"/>
      <c r="I1135" s="90"/>
      <c r="J1135" s="90"/>
      <c r="K1135" s="90"/>
      <c r="L1135" s="90"/>
      <c r="M1135" s="90"/>
      <c r="N1135" s="90"/>
      <c r="O1135" s="90"/>
      <c r="P1135" s="90"/>
      <c r="Q1135" s="90"/>
      <c r="R1135" s="90"/>
      <c r="S1135" s="90"/>
      <c r="T1135" s="90"/>
      <c r="U1135" s="90"/>
      <c r="V1135" s="90"/>
    </row>
    <row r="1136" spans="1:22" x14ac:dyDescent="0.2">
      <c r="G1136" s="90"/>
      <c r="H1136" s="90"/>
      <c r="I1136" s="90"/>
      <c r="J1136" s="90"/>
      <c r="K1136" s="90"/>
      <c r="L1136" s="90"/>
      <c r="M1136" s="90"/>
      <c r="N1136" s="90"/>
      <c r="O1136" s="90"/>
      <c r="P1136" s="90"/>
      <c r="Q1136" s="90"/>
      <c r="R1136" s="90"/>
      <c r="S1136" s="90"/>
      <c r="T1136" s="90"/>
      <c r="U1136" s="90"/>
      <c r="V1136" s="90"/>
    </row>
    <row r="1137" spans="1:22" x14ac:dyDescent="0.2">
      <c r="G1137" s="90"/>
      <c r="H1137" s="90"/>
      <c r="I1137" s="90"/>
      <c r="J1137" s="90"/>
      <c r="K1137" s="90"/>
      <c r="L1137" s="90"/>
      <c r="M1137" s="90"/>
      <c r="N1137" s="90"/>
      <c r="O1137" s="90"/>
      <c r="P1137" s="90"/>
      <c r="Q1137" s="90"/>
      <c r="R1137" s="90"/>
      <c r="S1137" s="90"/>
      <c r="T1137" s="90"/>
      <c r="U1137" s="90"/>
      <c r="V1137" s="90"/>
    </row>
    <row r="1138" spans="1:22" x14ac:dyDescent="0.2">
      <c r="G1138" s="28" t="s">
        <v>51</v>
      </c>
      <c r="H1138" s="39"/>
      <c r="I1138" s="39"/>
      <c r="J1138" s="29" t="s">
        <v>2</v>
      </c>
      <c r="K1138" s="39" t="s">
        <v>11</v>
      </c>
      <c r="L1138" s="102" t="e">
        <f>#REF!</f>
        <v>#REF!</v>
      </c>
      <c r="M1138" s="90"/>
      <c r="N1138" s="90"/>
      <c r="O1138" s="28" t="s">
        <v>81</v>
      </c>
      <c r="P1138" s="39"/>
      <c r="Q1138" s="39"/>
      <c r="R1138" s="39"/>
      <c r="S1138" s="39"/>
      <c r="T1138" s="39"/>
      <c r="U1138" s="39"/>
      <c r="V1138" s="39"/>
    </row>
    <row r="1139" spans="1:22" x14ac:dyDescent="0.2">
      <c r="G1139" s="39"/>
      <c r="H1139" s="39"/>
      <c r="I1139" s="39"/>
      <c r="J1139" s="39"/>
      <c r="K1139" s="39"/>
      <c r="L1139" s="39"/>
      <c r="M1139" s="20"/>
      <c r="N1139" s="20"/>
      <c r="O1139" s="20"/>
      <c r="P1139" s="21"/>
      <c r="Q1139" s="22"/>
      <c r="R1139" s="23"/>
      <c r="S1139" s="23"/>
      <c r="T1139" s="23"/>
      <c r="U1139" s="23"/>
      <c r="V1139" s="39"/>
    </row>
    <row r="1140" spans="1:22" x14ac:dyDescent="0.2">
      <c r="A1140" s="1" t="s">
        <v>10</v>
      </c>
      <c r="F1140" s="35" t="s">
        <v>2</v>
      </c>
      <c r="G1140" s="1" t="s">
        <v>11</v>
      </c>
      <c r="H1140" s="91" t="e">
        <f>L1138</f>
        <v>#REF!</v>
      </c>
      <c r="I1140" s="91"/>
      <c r="J1140" s="91"/>
      <c r="K1140" s="91"/>
      <c r="L1140" s="8"/>
      <c r="M1140" s="8"/>
    </row>
    <row r="1141" spans="1:22" x14ac:dyDescent="0.2">
      <c r="A1141" s="1" t="s">
        <v>12</v>
      </c>
      <c r="F1141" s="35" t="s">
        <v>2</v>
      </c>
      <c r="G1141" s="24" t="s">
        <v>11</v>
      </c>
      <c r="H1141" s="92">
        <v>0</v>
      </c>
      <c r="I1141" s="92"/>
      <c r="J1141" s="92"/>
      <c r="K1141" s="92"/>
      <c r="L1141" s="9"/>
      <c r="M1141" s="9"/>
    </row>
    <row r="1142" spans="1:22" x14ac:dyDescent="0.2">
      <c r="A1142" s="1" t="s">
        <v>13</v>
      </c>
      <c r="F1142" s="35" t="s">
        <v>2</v>
      </c>
      <c r="G1142" s="1" t="s">
        <v>11</v>
      </c>
      <c r="H1142" s="96">
        <v>0</v>
      </c>
      <c r="I1142" s="96"/>
      <c r="J1142" s="96"/>
      <c r="K1142" s="96"/>
      <c r="L1142" s="9"/>
      <c r="M1142" s="9"/>
    </row>
    <row r="1143" spans="1:22" x14ac:dyDescent="0.2">
      <c r="A1143" s="1" t="s">
        <v>14</v>
      </c>
      <c r="F1143" s="35" t="s">
        <v>2</v>
      </c>
      <c r="G1143" s="24" t="s">
        <v>11</v>
      </c>
      <c r="H1143" s="97">
        <v>0</v>
      </c>
      <c r="I1143" s="97"/>
      <c r="J1143" s="97"/>
      <c r="K1143" s="97"/>
    </row>
    <row r="1145" spans="1:22" x14ac:dyDescent="0.2">
      <c r="A1145" s="19" t="s">
        <v>15</v>
      </c>
      <c r="B1145" s="19"/>
      <c r="C1145" s="19"/>
      <c r="D1145" s="19"/>
      <c r="E1145" s="19"/>
      <c r="F1145" s="7" t="s">
        <v>2</v>
      </c>
      <c r="G1145" s="19" t="s">
        <v>11</v>
      </c>
      <c r="H1145" s="98" t="e">
        <f>SUM(H1140)</f>
        <v>#REF!</v>
      </c>
      <c r="I1145" s="98"/>
      <c r="J1145" s="98"/>
      <c r="K1145" s="98"/>
      <c r="L1145" s="8"/>
      <c r="M1145" s="8"/>
    </row>
    <row r="1146" spans="1:22" x14ac:dyDescent="0.2">
      <c r="F1146" s="35"/>
      <c r="G1146" s="35"/>
      <c r="I1146" s="40"/>
      <c r="J1146" s="40"/>
      <c r="K1146" s="40"/>
      <c r="L1146" s="40"/>
      <c r="M1146" s="40"/>
    </row>
    <row r="1147" spans="1:22" x14ac:dyDescent="0.2">
      <c r="H1147" s="76" t="s">
        <v>16</v>
      </c>
      <c r="I1147" s="76"/>
      <c r="J1147" s="76"/>
      <c r="K1147" s="76"/>
      <c r="L1147" s="76"/>
      <c r="M1147" s="76"/>
      <c r="N1147" s="76"/>
      <c r="O1147" s="76"/>
      <c r="P1147" s="76"/>
      <c r="Q1147" s="25" t="s">
        <v>82</v>
      </c>
      <c r="R1147" s="25"/>
      <c r="S1147" s="25"/>
      <c r="T1147" s="25"/>
      <c r="U1147" s="25"/>
      <c r="V1147" s="25"/>
    </row>
    <row r="1148" spans="1:22" x14ac:dyDescent="0.2">
      <c r="A1148" s="76" t="s">
        <v>18</v>
      </c>
      <c r="B1148" s="76"/>
      <c r="C1148" s="76"/>
      <c r="D1148" s="76"/>
      <c r="E1148" s="76"/>
      <c r="F1148" s="76"/>
      <c r="G1148" s="35"/>
      <c r="H1148" s="1" t="s">
        <v>30</v>
      </c>
      <c r="Q1148" s="25"/>
      <c r="R1148" s="25"/>
      <c r="S1148" s="25"/>
      <c r="T1148" s="25"/>
      <c r="U1148" s="25"/>
      <c r="V1148" s="25"/>
    </row>
    <row r="1149" spans="1:22" x14ac:dyDescent="0.2">
      <c r="A1149" s="76" t="s">
        <v>20</v>
      </c>
      <c r="B1149" s="76"/>
      <c r="C1149" s="76"/>
      <c r="D1149" s="76"/>
      <c r="E1149" s="76"/>
      <c r="F1149" s="76"/>
      <c r="G1149" s="35"/>
      <c r="H1149" s="25" t="s">
        <v>21</v>
      </c>
      <c r="I1149" s="25"/>
      <c r="J1149" s="25"/>
      <c r="K1149" s="25"/>
      <c r="L1149" s="25"/>
      <c r="M1149" s="25"/>
      <c r="N1149" s="25"/>
      <c r="O1149" s="25"/>
      <c r="Q1149" s="25" t="s">
        <v>22</v>
      </c>
      <c r="R1149" s="25"/>
      <c r="S1149" s="25"/>
      <c r="T1149" s="25"/>
      <c r="U1149" s="25"/>
      <c r="V1149" s="25"/>
    </row>
    <row r="1154" spans="1:22" x14ac:dyDescent="0.2">
      <c r="A1154" s="78" t="s">
        <v>31</v>
      </c>
      <c r="B1154" s="78"/>
      <c r="C1154" s="78"/>
      <c r="D1154" s="78"/>
      <c r="E1154" s="78"/>
      <c r="F1154" s="78"/>
      <c r="G1154" s="36"/>
      <c r="H1154" s="26" t="s">
        <v>75</v>
      </c>
      <c r="I1154" s="26"/>
      <c r="J1154" s="26"/>
      <c r="K1154" s="26"/>
      <c r="L1154" s="26"/>
      <c r="M1154" s="26"/>
      <c r="N1154" s="26"/>
      <c r="O1154" s="26"/>
      <c r="P1154" s="36"/>
      <c r="Q1154" s="78" t="s">
        <v>83</v>
      </c>
      <c r="R1154" s="78"/>
      <c r="S1154" s="78"/>
      <c r="T1154" s="78"/>
      <c r="U1154" s="78"/>
      <c r="V1154" s="78"/>
    </row>
    <row r="1155" spans="1:22" x14ac:dyDescent="0.2">
      <c r="A1155" s="76" t="s">
        <v>34</v>
      </c>
      <c r="B1155" s="76"/>
      <c r="C1155" s="76"/>
      <c r="D1155" s="76"/>
      <c r="E1155" s="76"/>
      <c r="F1155" s="76"/>
      <c r="G1155" s="35"/>
      <c r="H1155" s="25" t="s">
        <v>76</v>
      </c>
      <c r="I1155" s="25"/>
      <c r="J1155" s="25"/>
      <c r="K1155" s="25"/>
      <c r="L1155" s="25"/>
      <c r="M1155" s="25"/>
      <c r="N1155" s="25"/>
      <c r="O1155" s="25"/>
      <c r="P1155" s="35"/>
      <c r="Q1155" s="76" t="s">
        <v>84</v>
      </c>
      <c r="R1155" s="76"/>
      <c r="S1155" s="76"/>
      <c r="T1155" s="76"/>
      <c r="U1155" s="76"/>
      <c r="V1155" s="76"/>
    </row>
    <row r="1160" spans="1:22" x14ac:dyDescent="0.2">
      <c r="A1160" s="1" t="s">
        <v>0</v>
      </c>
      <c r="E1160" s="1" t="s">
        <v>24</v>
      </c>
      <c r="P1160" s="1" t="s">
        <v>1</v>
      </c>
      <c r="R1160" s="1" t="s">
        <v>2</v>
      </c>
    </row>
    <row r="1161" spans="1:22" x14ac:dyDescent="0.2">
      <c r="A1161" s="1" t="s">
        <v>3</v>
      </c>
      <c r="E1161" s="1" t="str">
        <f>E1121</f>
        <v>:  2012</v>
      </c>
      <c r="F1161" s="4"/>
      <c r="P1161" s="1" t="s">
        <v>4</v>
      </c>
      <c r="R1161" s="1" t="s">
        <v>2</v>
      </c>
    </row>
    <row r="1164" spans="1:22" ht="18.75" x14ac:dyDescent="0.3">
      <c r="A1164" s="87" t="s">
        <v>5</v>
      </c>
      <c r="B1164" s="87"/>
      <c r="C1164" s="87"/>
      <c r="D1164" s="87"/>
      <c r="E1164" s="87"/>
      <c r="F1164" s="87"/>
      <c r="G1164" s="87"/>
      <c r="H1164" s="87"/>
      <c r="I1164" s="87"/>
      <c r="J1164" s="87"/>
      <c r="K1164" s="87"/>
      <c r="L1164" s="87"/>
      <c r="M1164" s="87"/>
      <c r="N1164" s="87"/>
      <c r="O1164" s="87"/>
      <c r="P1164" s="87"/>
      <c r="Q1164" s="87"/>
      <c r="R1164" s="87"/>
      <c r="S1164" s="87"/>
      <c r="T1164" s="87"/>
      <c r="U1164" s="87"/>
      <c r="V1164" s="87"/>
    </row>
    <row r="1166" spans="1:22" x14ac:dyDescent="0.2">
      <c r="A1166" s="19" t="s">
        <v>6</v>
      </c>
      <c r="B1166" s="19"/>
      <c r="C1166" s="19"/>
      <c r="D1166" s="19"/>
      <c r="E1166" s="19"/>
      <c r="F1166" s="7" t="s">
        <v>2</v>
      </c>
      <c r="G1166" s="90" t="str">
        <f>G1126</f>
        <v>Bendahara Pengeluaran Pembantu Balai Pengkajian dan Pengembangan Pertanian Terpadu (BP3T) Provinsi Kalimantan Selatan.</v>
      </c>
      <c r="H1166" s="103"/>
      <c r="I1166" s="103"/>
      <c r="J1166" s="103"/>
      <c r="K1166" s="103"/>
      <c r="L1166" s="103"/>
      <c r="M1166" s="103"/>
      <c r="N1166" s="103"/>
      <c r="O1166" s="103"/>
      <c r="P1166" s="103"/>
      <c r="Q1166" s="103"/>
      <c r="R1166" s="103"/>
      <c r="S1166" s="103"/>
      <c r="T1166" s="103"/>
      <c r="U1166" s="103"/>
      <c r="V1166" s="103"/>
    </row>
    <row r="1167" spans="1:22" x14ac:dyDescent="0.2">
      <c r="A1167" s="19"/>
      <c r="B1167" s="19"/>
      <c r="C1167" s="19"/>
      <c r="D1167" s="19"/>
      <c r="E1167" s="19"/>
      <c r="F1167" s="19"/>
      <c r="G1167" s="103"/>
      <c r="H1167" s="103"/>
      <c r="I1167" s="103"/>
      <c r="J1167" s="103"/>
      <c r="K1167" s="103"/>
      <c r="L1167" s="103"/>
      <c r="M1167" s="103"/>
      <c r="N1167" s="103"/>
      <c r="O1167" s="103"/>
      <c r="P1167" s="103"/>
      <c r="Q1167" s="103"/>
      <c r="R1167" s="103"/>
      <c r="S1167" s="103"/>
      <c r="T1167" s="103"/>
      <c r="U1167" s="103"/>
      <c r="V1167" s="103"/>
    </row>
    <row r="1168" spans="1:22" x14ac:dyDescent="0.2">
      <c r="A1168" s="19"/>
      <c r="B1168" s="19"/>
      <c r="C1168" s="19"/>
      <c r="D1168" s="19"/>
      <c r="E1168" s="19"/>
      <c r="F1168" s="19"/>
    </row>
    <row r="1169" spans="1:22" x14ac:dyDescent="0.2">
      <c r="A1169" s="19" t="s">
        <v>8</v>
      </c>
      <c r="B1169" s="19"/>
      <c r="C1169" s="19"/>
      <c r="D1169" s="19"/>
      <c r="E1169" s="19"/>
      <c r="F1169" s="7" t="s">
        <v>2</v>
      </c>
      <c r="G1169" s="73" t="str">
        <f>G1129</f>
        <v>===== ENAM RATUS LIMA PULUH RIBU RUPIAH =====</v>
      </c>
      <c r="H1169" s="73"/>
      <c r="I1169" s="73"/>
      <c r="J1169" s="73"/>
      <c r="K1169" s="73"/>
      <c r="L1169" s="73"/>
      <c r="M1169" s="73"/>
      <c r="N1169" s="73"/>
      <c r="O1169" s="73"/>
      <c r="P1169" s="73"/>
      <c r="Q1169" s="73"/>
      <c r="R1169" s="73"/>
      <c r="S1169" s="73"/>
      <c r="T1169" s="73"/>
      <c r="U1169" s="73"/>
      <c r="V1169" s="73"/>
    </row>
    <row r="1170" spans="1:22" x14ac:dyDescent="0.2">
      <c r="A1170" s="19"/>
      <c r="B1170" s="19"/>
      <c r="C1170" s="19"/>
      <c r="D1170" s="19"/>
      <c r="E1170" s="19"/>
      <c r="F1170" s="19"/>
    </row>
    <row r="1171" spans="1:22" x14ac:dyDescent="0.2">
      <c r="A1171" s="19" t="s">
        <v>9</v>
      </c>
      <c r="B1171" s="19"/>
      <c r="C1171" s="19"/>
      <c r="D1171" s="19"/>
      <c r="E1171" s="19"/>
      <c r="F1171" s="7" t="s">
        <v>2</v>
      </c>
      <c r="G1171" s="90" t="str">
        <f>G1131</f>
        <v>Pembayaran biaya perjalanan dinas an. Drs. FAJAR GEMILANG, M.Si dan                                                                                         AHMAD RIPANI ke BAPPEDA Provinsi Kalimantan Selatan di Banjarmasin selama                       2 (dua) hari PP pada tanggal 10 Oktober 2012 sesuai SPPD No. 090/SPPD-DD/197.a/X/2012 dan  No. 090/SPPD-DD/197.b/X/2012  tanggal 10 Oktober 2012, dengan rincian  sebagai berikut :</v>
      </c>
      <c r="H1171" s="90"/>
      <c r="I1171" s="90"/>
      <c r="J1171" s="90"/>
      <c r="K1171" s="90"/>
      <c r="L1171" s="90"/>
      <c r="M1171" s="90"/>
      <c r="N1171" s="90"/>
      <c r="O1171" s="90"/>
      <c r="P1171" s="90"/>
      <c r="Q1171" s="90"/>
      <c r="R1171" s="90"/>
      <c r="S1171" s="90"/>
      <c r="T1171" s="90"/>
      <c r="U1171" s="90"/>
      <c r="V1171" s="90"/>
    </row>
    <row r="1172" spans="1:22" x14ac:dyDescent="0.2">
      <c r="A1172" s="19"/>
      <c r="B1172" s="19"/>
      <c r="C1172" s="19"/>
      <c r="D1172" s="19"/>
      <c r="E1172" s="19"/>
      <c r="F1172" s="7"/>
      <c r="G1172" s="90"/>
      <c r="H1172" s="90"/>
      <c r="I1172" s="90"/>
      <c r="J1172" s="90"/>
      <c r="K1172" s="90"/>
      <c r="L1172" s="90"/>
      <c r="M1172" s="90"/>
      <c r="N1172" s="90"/>
      <c r="O1172" s="90"/>
      <c r="P1172" s="90"/>
      <c r="Q1172" s="90"/>
      <c r="R1172" s="90"/>
      <c r="S1172" s="90"/>
      <c r="T1172" s="90"/>
      <c r="U1172" s="90"/>
      <c r="V1172" s="90"/>
    </row>
    <row r="1173" spans="1:22" x14ac:dyDescent="0.2">
      <c r="A1173" s="19"/>
      <c r="B1173" s="19"/>
      <c r="C1173" s="19"/>
      <c r="D1173" s="19"/>
      <c r="E1173" s="19"/>
      <c r="F1173" s="7"/>
      <c r="G1173" s="90"/>
      <c r="H1173" s="90"/>
      <c r="I1173" s="90"/>
      <c r="J1173" s="90"/>
      <c r="K1173" s="90"/>
      <c r="L1173" s="90"/>
      <c r="M1173" s="90"/>
      <c r="N1173" s="90"/>
      <c r="O1173" s="90"/>
      <c r="P1173" s="90"/>
      <c r="Q1173" s="90"/>
      <c r="R1173" s="90"/>
      <c r="S1173" s="90"/>
      <c r="T1173" s="90"/>
      <c r="U1173" s="90"/>
      <c r="V1173" s="90"/>
    </row>
    <row r="1174" spans="1:22" x14ac:dyDescent="0.2">
      <c r="A1174" s="19"/>
      <c r="B1174" s="19"/>
      <c r="C1174" s="19"/>
      <c r="D1174" s="19"/>
      <c r="E1174" s="19"/>
      <c r="F1174" s="7"/>
      <c r="G1174" s="90"/>
      <c r="H1174" s="90"/>
      <c r="I1174" s="90"/>
      <c r="J1174" s="90"/>
      <c r="K1174" s="90"/>
      <c r="L1174" s="90"/>
      <c r="M1174" s="90"/>
      <c r="N1174" s="90"/>
      <c r="O1174" s="90"/>
      <c r="P1174" s="90"/>
      <c r="Q1174" s="90"/>
      <c r="R1174" s="90"/>
      <c r="S1174" s="90"/>
      <c r="T1174" s="90"/>
      <c r="U1174" s="90"/>
      <c r="V1174" s="90"/>
    </row>
    <row r="1175" spans="1:22" x14ac:dyDescent="0.2">
      <c r="A1175" s="19"/>
      <c r="B1175" s="19"/>
      <c r="C1175" s="19"/>
      <c r="D1175" s="19"/>
      <c r="E1175" s="19"/>
      <c r="F1175" s="7"/>
      <c r="G1175" s="90"/>
      <c r="H1175" s="90"/>
      <c r="I1175" s="90"/>
      <c r="J1175" s="90"/>
      <c r="K1175" s="90"/>
      <c r="L1175" s="90"/>
      <c r="M1175" s="90"/>
      <c r="N1175" s="90"/>
      <c r="O1175" s="90"/>
      <c r="P1175" s="90"/>
      <c r="Q1175" s="90"/>
      <c r="R1175" s="90"/>
      <c r="S1175" s="90"/>
      <c r="T1175" s="90"/>
      <c r="U1175" s="90"/>
      <c r="V1175" s="90"/>
    </row>
    <row r="1176" spans="1:22" x14ac:dyDescent="0.2">
      <c r="G1176" s="90"/>
      <c r="H1176" s="90"/>
      <c r="I1176" s="90"/>
      <c r="J1176" s="90"/>
      <c r="K1176" s="90"/>
      <c r="L1176" s="90"/>
      <c r="M1176" s="90"/>
      <c r="N1176" s="90"/>
      <c r="O1176" s="90"/>
      <c r="P1176" s="90"/>
      <c r="Q1176" s="90"/>
      <c r="R1176" s="90"/>
      <c r="S1176" s="90"/>
      <c r="T1176" s="90"/>
      <c r="U1176" s="90"/>
      <c r="V1176" s="90"/>
    </row>
    <row r="1177" spans="1:22" x14ac:dyDescent="0.2">
      <c r="G1177" s="90"/>
      <c r="H1177" s="90"/>
      <c r="I1177" s="90"/>
      <c r="J1177" s="90"/>
      <c r="K1177" s="90"/>
      <c r="L1177" s="90"/>
      <c r="M1177" s="90"/>
      <c r="N1177" s="90"/>
      <c r="O1177" s="90"/>
      <c r="P1177" s="90"/>
      <c r="Q1177" s="90"/>
      <c r="R1177" s="90"/>
      <c r="S1177" s="90"/>
      <c r="T1177" s="90"/>
      <c r="U1177" s="90"/>
      <c r="V1177" s="90"/>
    </row>
    <row r="1178" spans="1:22" x14ac:dyDescent="0.2">
      <c r="G1178" s="28" t="s">
        <v>51</v>
      </c>
      <c r="H1178" s="39"/>
      <c r="I1178" s="39"/>
      <c r="J1178" s="29" t="s">
        <v>2</v>
      </c>
      <c r="K1178" s="39" t="s">
        <v>11</v>
      </c>
      <c r="L1178" s="102" t="e">
        <f>L1138</f>
        <v>#REF!</v>
      </c>
      <c r="M1178" s="88"/>
      <c r="N1178" s="88"/>
      <c r="O1178" s="28" t="str">
        <f>O1138</f>
        <v>( Esselon IV dan Staf )  PP.</v>
      </c>
      <c r="P1178" s="21"/>
      <c r="Q1178" s="22"/>
      <c r="R1178" s="23"/>
      <c r="S1178" s="23"/>
      <c r="T1178" s="23"/>
      <c r="U1178" s="23"/>
      <c r="V1178" s="39"/>
    </row>
    <row r="1179" spans="1:22" x14ac:dyDescent="0.2">
      <c r="G1179" s="39"/>
      <c r="H1179" s="39"/>
      <c r="I1179" s="39"/>
      <c r="J1179" s="39"/>
      <c r="K1179" s="39"/>
      <c r="L1179" s="39"/>
      <c r="M1179" s="20"/>
      <c r="N1179" s="20"/>
      <c r="O1179" s="20"/>
      <c r="P1179" s="21"/>
      <c r="Q1179" s="22"/>
      <c r="R1179" s="23"/>
      <c r="S1179" s="23"/>
      <c r="T1179" s="23"/>
      <c r="U1179" s="23"/>
      <c r="V1179" s="39"/>
    </row>
    <row r="1180" spans="1:22" x14ac:dyDescent="0.2">
      <c r="A1180" s="1" t="s">
        <v>10</v>
      </c>
      <c r="F1180" s="35" t="s">
        <v>2</v>
      </c>
      <c r="G1180" s="1" t="s">
        <v>11</v>
      </c>
      <c r="H1180" s="91" t="e">
        <f>H1140</f>
        <v>#REF!</v>
      </c>
      <c r="I1180" s="91"/>
      <c r="J1180" s="91"/>
      <c r="K1180" s="91"/>
      <c r="L1180" s="8"/>
      <c r="M1180" s="8"/>
    </row>
    <row r="1181" spans="1:22" x14ac:dyDescent="0.2">
      <c r="A1181" s="1" t="s">
        <v>12</v>
      </c>
      <c r="F1181" s="35" t="s">
        <v>2</v>
      </c>
      <c r="G1181" s="1" t="s">
        <v>11</v>
      </c>
      <c r="H1181" s="101">
        <v>0</v>
      </c>
      <c r="I1181" s="101"/>
      <c r="J1181" s="101"/>
      <c r="K1181" s="101"/>
      <c r="L1181" s="9"/>
      <c r="M1181" s="9"/>
    </row>
    <row r="1182" spans="1:22" x14ac:dyDescent="0.2">
      <c r="A1182" s="1" t="s">
        <v>13</v>
      </c>
      <c r="F1182" s="35" t="s">
        <v>2</v>
      </c>
      <c r="G1182" s="1" t="s">
        <v>11</v>
      </c>
      <c r="H1182" s="101">
        <f>H1142</f>
        <v>0</v>
      </c>
      <c r="I1182" s="101"/>
      <c r="J1182" s="101"/>
      <c r="K1182" s="101"/>
      <c r="L1182" s="9"/>
      <c r="M1182" s="9"/>
    </row>
    <row r="1183" spans="1:22" x14ac:dyDescent="0.2">
      <c r="A1183" s="1" t="s">
        <v>14</v>
      </c>
      <c r="F1183" s="35" t="s">
        <v>2</v>
      </c>
      <c r="G1183" s="1" t="s">
        <v>11</v>
      </c>
      <c r="H1183" s="101">
        <v>0</v>
      </c>
      <c r="I1183" s="101"/>
      <c r="J1183" s="101"/>
      <c r="K1183" s="101"/>
    </row>
    <row r="1185" spans="1:22" x14ac:dyDescent="0.2">
      <c r="A1185" s="19" t="s">
        <v>15</v>
      </c>
      <c r="B1185" s="19"/>
      <c r="C1185" s="19"/>
      <c r="D1185" s="19"/>
      <c r="E1185" s="19"/>
      <c r="F1185" s="7" t="s">
        <v>2</v>
      </c>
      <c r="G1185" s="19" t="s">
        <v>11</v>
      </c>
      <c r="H1185" s="98" t="e">
        <f>SUM(H1180)</f>
        <v>#REF!</v>
      </c>
      <c r="I1185" s="98"/>
      <c r="J1185" s="98"/>
      <c r="K1185" s="98"/>
      <c r="L1185" s="8"/>
      <c r="M1185" s="8"/>
    </row>
    <row r="1186" spans="1:22" x14ac:dyDescent="0.2">
      <c r="F1186" s="35"/>
      <c r="G1186" s="35"/>
      <c r="I1186" s="40"/>
      <c r="J1186" s="40"/>
      <c r="K1186" s="40"/>
      <c r="L1186" s="40"/>
      <c r="M1186" s="40"/>
    </row>
    <row r="1187" spans="1:22" x14ac:dyDescent="0.2">
      <c r="H1187" s="76" t="s">
        <v>16</v>
      </c>
      <c r="I1187" s="76"/>
      <c r="J1187" s="76"/>
      <c r="K1187" s="76"/>
      <c r="L1187" s="76"/>
      <c r="M1187" s="76"/>
      <c r="N1187" s="76"/>
      <c r="O1187" s="76"/>
      <c r="P1187" s="76"/>
      <c r="Q1187" s="99" t="str">
        <f>Q1147</f>
        <v>Tambang Ulang,  10  Oktober  2012.</v>
      </c>
      <c r="R1187" s="99"/>
      <c r="S1187" s="99"/>
      <c r="T1187" s="99"/>
      <c r="U1187" s="99"/>
      <c r="V1187" s="99"/>
    </row>
    <row r="1188" spans="1:22" x14ac:dyDescent="0.2">
      <c r="A1188" s="76" t="s">
        <v>18</v>
      </c>
      <c r="B1188" s="76"/>
      <c r="C1188" s="76"/>
      <c r="D1188" s="76"/>
      <c r="E1188" s="76"/>
      <c r="F1188" s="76"/>
      <c r="G1188" s="35"/>
      <c r="H1188" s="99" t="s">
        <v>77</v>
      </c>
      <c r="I1188" s="99"/>
      <c r="J1188" s="99"/>
      <c r="K1188" s="99"/>
      <c r="L1188" s="99"/>
      <c r="M1188" s="99"/>
      <c r="N1188" s="99"/>
      <c r="O1188" s="99"/>
      <c r="P1188" s="99"/>
    </row>
    <row r="1189" spans="1:22" x14ac:dyDescent="0.2">
      <c r="A1189" s="76" t="s">
        <v>20</v>
      </c>
      <c r="B1189" s="76"/>
      <c r="C1189" s="76"/>
      <c r="D1189" s="76"/>
      <c r="E1189" s="76"/>
      <c r="F1189" s="76"/>
      <c r="G1189" s="35"/>
      <c r="H1189" s="76" t="s">
        <v>21</v>
      </c>
      <c r="I1189" s="76"/>
      <c r="J1189" s="76"/>
      <c r="K1189" s="76"/>
      <c r="L1189" s="76"/>
      <c r="M1189" s="76"/>
      <c r="N1189" s="76"/>
      <c r="O1189" s="76"/>
      <c r="P1189" s="76"/>
      <c r="Q1189" s="76" t="s">
        <v>22</v>
      </c>
      <c r="R1189" s="76"/>
      <c r="S1189" s="76"/>
      <c r="T1189" s="76"/>
      <c r="U1189" s="76"/>
      <c r="V1189" s="76"/>
    </row>
    <row r="1194" spans="1:22" x14ac:dyDescent="0.2">
      <c r="A1194" s="78" t="str">
        <f>A1154</f>
        <v>Ir. HUSIN NAFARIN, MS</v>
      </c>
      <c r="B1194" s="78"/>
      <c r="C1194" s="78"/>
      <c r="D1194" s="78"/>
      <c r="E1194" s="78"/>
      <c r="F1194" s="78"/>
      <c r="G1194" s="36"/>
      <c r="H1194" s="78" t="str">
        <f>H1154</f>
        <v>SARBAWI</v>
      </c>
      <c r="I1194" s="78"/>
      <c r="J1194" s="78"/>
      <c r="K1194" s="78"/>
      <c r="L1194" s="78"/>
      <c r="M1194" s="78"/>
      <c r="N1194" s="78"/>
      <c r="O1194" s="78"/>
      <c r="P1194" s="78"/>
      <c r="Q1194" s="78" t="str">
        <f>Q1154</f>
        <v>Drs. FAJAR GEMILANG, M.Si</v>
      </c>
      <c r="R1194" s="78"/>
      <c r="S1194" s="78"/>
      <c r="T1194" s="78"/>
      <c r="U1194" s="78"/>
      <c r="V1194" s="78"/>
    </row>
    <row r="1195" spans="1:22" x14ac:dyDescent="0.2">
      <c r="A1195" s="76" t="s">
        <v>34</v>
      </c>
      <c r="B1195" s="76"/>
      <c r="C1195" s="76"/>
      <c r="D1195" s="76"/>
      <c r="E1195" s="76"/>
      <c r="F1195" s="76"/>
      <c r="G1195" s="35"/>
      <c r="H1195" s="76" t="s">
        <v>35</v>
      </c>
      <c r="I1195" s="76"/>
      <c r="J1195" s="76"/>
      <c r="K1195" s="76"/>
      <c r="L1195" s="76"/>
      <c r="M1195" s="76"/>
      <c r="N1195" s="76"/>
      <c r="O1195" s="76"/>
      <c r="P1195" s="76"/>
      <c r="Q1195" s="76" t="str">
        <f>Q1155</f>
        <v>NIP. 19661126 199310 1 001</v>
      </c>
      <c r="R1195" s="76"/>
      <c r="S1195" s="76"/>
      <c r="T1195" s="76"/>
      <c r="U1195" s="76"/>
      <c r="V1195" s="76"/>
    </row>
  </sheetData>
  <mergeCells count="604">
    <mergeCell ref="A1195:F1195"/>
    <mergeCell ref="H1195:P1195"/>
    <mergeCell ref="Q1195:V1195"/>
    <mergeCell ref="A1189:F1189"/>
    <mergeCell ref="H1189:P1189"/>
    <mergeCell ref="Q1189:V1189"/>
    <mergeCell ref="A1194:F1194"/>
    <mergeCell ref="H1194:P1194"/>
    <mergeCell ref="Q1194:V1194"/>
    <mergeCell ref="H1182:K1182"/>
    <mergeCell ref="H1183:K1183"/>
    <mergeCell ref="H1185:K1185"/>
    <mergeCell ref="H1187:P1187"/>
    <mergeCell ref="Q1187:V1187"/>
    <mergeCell ref="A1188:F1188"/>
    <mergeCell ref="H1188:P1188"/>
    <mergeCell ref="G1166:V1167"/>
    <mergeCell ref="G1169:V1169"/>
    <mergeCell ref="G1171:V1177"/>
    <mergeCell ref="L1178:N1178"/>
    <mergeCell ref="H1180:K1180"/>
    <mergeCell ref="H1181:K1181"/>
    <mergeCell ref="A1149:F1149"/>
    <mergeCell ref="A1154:F1154"/>
    <mergeCell ref="Q1154:V1154"/>
    <mergeCell ref="A1155:F1155"/>
    <mergeCell ref="Q1155:V1155"/>
    <mergeCell ref="A1164:V1164"/>
    <mergeCell ref="H1141:K1141"/>
    <mergeCell ref="H1142:K1142"/>
    <mergeCell ref="H1143:K1143"/>
    <mergeCell ref="H1145:K1145"/>
    <mergeCell ref="H1147:P1147"/>
    <mergeCell ref="A1148:F1148"/>
    <mergeCell ref="A1124:V1124"/>
    <mergeCell ref="G1126:V1127"/>
    <mergeCell ref="G1129:V1129"/>
    <mergeCell ref="G1131:V1137"/>
    <mergeCell ref="L1138:N1138"/>
    <mergeCell ref="H1140:K1140"/>
    <mergeCell ref="A1114:F1114"/>
    <mergeCell ref="H1114:P1114"/>
    <mergeCell ref="Q1114:V1114"/>
    <mergeCell ref="A1115:F1115"/>
    <mergeCell ref="H1115:P1115"/>
    <mergeCell ref="Q1115:V1115"/>
    <mergeCell ref="H1107:P1107"/>
    <mergeCell ref="Q1107:V1107"/>
    <mergeCell ref="A1108:F1108"/>
    <mergeCell ref="H1108:P1108"/>
    <mergeCell ref="A1109:F1109"/>
    <mergeCell ref="H1109:P1109"/>
    <mergeCell ref="Q1109:V1109"/>
    <mergeCell ref="L1098:N1098"/>
    <mergeCell ref="H1100:K1100"/>
    <mergeCell ref="H1101:K1101"/>
    <mergeCell ref="H1102:K1102"/>
    <mergeCell ref="H1103:K1103"/>
    <mergeCell ref="H1105:K1105"/>
    <mergeCell ref="A1075:F1075"/>
    <mergeCell ref="Q1075:V1075"/>
    <mergeCell ref="A1084:V1084"/>
    <mergeCell ref="G1086:V1087"/>
    <mergeCell ref="G1089:V1089"/>
    <mergeCell ref="G1091:V1097"/>
    <mergeCell ref="H1065:K1065"/>
    <mergeCell ref="H1067:P1067"/>
    <mergeCell ref="A1068:F1068"/>
    <mergeCell ref="A1069:F1069"/>
    <mergeCell ref="A1074:F1074"/>
    <mergeCell ref="Q1074:V1074"/>
    <mergeCell ref="G1051:V1057"/>
    <mergeCell ref="L1058:N1058"/>
    <mergeCell ref="H1060:K1060"/>
    <mergeCell ref="H1061:K1061"/>
    <mergeCell ref="H1062:K1062"/>
    <mergeCell ref="H1063:K1063"/>
    <mergeCell ref="A1034:F1034"/>
    <mergeCell ref="H1034:P1034"/>
    <mergeCell ref="Q1034:V1034"/>
    <mergeCell ref="A1044:V1044"/>
    <mergeCell ref="G1046:V1047"/>
    <mergeCell ref="G1049:V1049"/>
    <mergeCell ref="A1028:F1028"/>
    <mergeCell ref="H1028:P1028"/>
    <mergeCell ref="Q1028:V1028"/>
    <mergeCell ref="A1033:F1033"/>
    <mergeCell ref="H1033:P1033"/>
    <mergeCell ref="Q1033:V1033"/>
    <mergeCell ref="H1021:K1021"/>
    <mergeCell ref="H1022:K1022"/>
    <mergeCell ref="H1024:K1024"/>
    <mergeCell ref="H1026:P1026"/>
    <mergeCell ref="Q1026:V1026"/>
    <mergeCell ref="A1027:F1027"/>
    <mergeCell ref="H1027:P1027"/>
    <mergeCell ref="G1005:V1006"/>
    <mergeCell ref="G1008:V1008"/>
    <mergeCell ref="G1010:V1016"/>
    <mergeCell ref="L1017:N1017"/>
    <mergeCell ref="H1019:K1019"/>
    <mergeCell ref="H1020:K1020"/>
    <mergeCell ref="A988:F988"/>
    <mergeCell ref="A993:F993"/>
    <mergeCell ref="Q993:V993"/>
    <mergeCell ref="A994:F994"/>
    <mergeCell ref="Q994:V994"/>
    <mergeCell ref="A1003:V1003"/>
    <mergeCell ref="H980:K980"/>
    <mergeCell ref="H981:K981"/>
    <mergeCell ref="H982:K982"/>
    <mergeCell ref="H984:K984"/>
    <mergeCell ref="H986:P986"/>
    <mergeCell ref="A987:F987"/>
    <mergeCell ref="A963:V963"/>
    <mergeCell ref="G965:V966"/>
    <mergeCell ref="G968:V968"/>
    <mergeCell ref="G970:V976"/>
    <mergeCell ref="L977:N977"/>
    <mergeCell ref="H979:K979"/>
    <mergeCell ref="A950:F950"/>
    <mergeCell ref="H950:P950"/>
    <mergeCell ref="Q950:V950"/>
    <mergeCell ref="A951:F951"/>
    <mergeCell ref="H951:P951"/>
    <mergeCell ref="Q951:V951"/>
    <mergeCell ref="H941:K941"/>
    <mergeCell ref="H943:P943"/>
    <mergeCell ref="Q943:V943"/>
    <mergeCell ref="A944:F944"/>
    <mergeCell ref="H944:P944"/>
    <mergeCell ref="A945:F945"/>
    <mergeCell ref="H945:P945"/>
    <mergeCell ref="Q945:V945"/>
    <mergeCell ref="G927:V927"/>
    <mergeCell ref="G929:V934"/>
    <mergeCell ref="H936:K936"/>
    <mergeCell ref="H937:K937"/>
    <mergeCell ref="H938:K938"/>
    <mergeCell ref="H939:K939"/>
    <mergeCell ref="A910:F910"/>
    <mergeCell ref="Q910:V910"/>
    <mergeCell ref="A911:F911"/>
    <mergeCell ref="Q911:V911"/>
    <mergeCell ref="A922:V922"/>
    <mergeCell ref="G924:V925"/>
    <mergeCell ref="H898:K898"/>
    <mergeCell ref="H899:K899"/>
    <mergeCell ref="H901:K901"/>
    <mergeCell ref="H903:P903"/>
    <mergeCell ref="A904:F904"/>
    <mergeCell ref="A905:F905"/>
    <mergeCell ref="A882:V882"/>
    <mergeCell ref="G884:V885"/>
    <mergeCell ref="G887:V887"/>
    <mergeCell ref="G889:V894"/>
    <mergeCell ref="H896:K896"/>
    <mergeCell ref="H897:K897"/>
    <mergeCell ref="A871:F871"/>
    <mergeCell ref="H871:P871"/>
    <mergeCell ref="Q871:V871"/>
    <mergeCell ref="A872:F872"/>
    <mergeCell ref="H872:P872"/>
    <mergeCell ref="Q872:V872"/>
    <mergeCell ref="Q864:V864"/>
    <mergeCell ref="A865:F865"/>
    <mergeCell ref="H865:P865"/>
    <mergeCell ref="A866:F866"/>
    <mergeCell ref="H866:P866"/>
    <mergeCell ref="Q866:V866"/>
    <mergeCell ref="H857:K857"/>
    <mergeCell ref="H858:K858"/>
    <mergeCell ref="H859:K859"/>
    <mergeCell ref="H860:K860"/>
    <mergeCell ref="H862:K862"/>
    <mergeCell ref="H864:P864"/>
    <mergeCell ref="A841:V841"/>
    <mergeCell ref="G843:V844"/>
    <mergeCell ref="G846:V846"/>
    <mergeCell ref="G848:V853"/>
    <mergeCell ref="L854:N854"/>
    <mergeCell ref="L855:N855"/>
    <mergeCell ref="A825:F825"/>
    <mergeCell ref="A826:F826"/>
    <mergeCell ref="A831:F831"/>
    <mergeCell ref="Q831:V831"/>
    <mergeCell ref="A832:F832"/>
    <mergeCell ref="Q832:V832"/>
    <mergeCell ref="H817:K817"/>
    <mergeCell ref="H818:K818"/>
    <mergeCell ref="H819:K819"/>
    <mergeCell ref="H820:K820"/>
    <mergeCell ref="H822:K822"/>
    <mergeCell ref="H824:P824"/>
    <mergeCell ref="A801:V801"/>
    <mergeCell ref="G803:V804"/>
    <mergeCell ref="G806:V806"/>
    <mergeCell ref="G808:V813"/>
    <mergeCell ref="L814:N814"/>
    <mergeCell ref="L815:N815"/>
    <mergeCell ref="A791:F791"/>
    <mergeCell ref="H791:P791"/>
    <mergeCell ref="Q791:V791"/>
    <mergeCell ref="A792:F792"/>
    <mergeCell ref="H792:P792"/>
    <mergeCell ref="Q792:V792"/>
    <mergeCell ref="Q784:V784"/>
    <mergeCell ref="A785:F785"/>
    <mergeCell ref="H785:P785"/>
    <mergeCell ref="A786:F786"/>
    <mergeCell ref="H786:P786"/>
    <mergeCell ref="Q786:V786"/>
    <mergeCell ref="H777:K777"/>
    <mergeCell ref="H778:K778"/>
    <mergeCell ref="H779:K779"/>
    <mergeCell ref="H780:K780"/>
    <mergeCell ref="H782:K782"/>
    <mergeCell ref="H784:P784"/>
    <mergeCell ref="A761:V761"/>
    <mergeCell ref="G763:V764"/>
    <mergeCell ref="G766:V766"/>
    <mergeCell ref="G768:V773"/>
    <mergeCell ref="L774:N774"/>
    <mergeCell ref="L775:N775"/>
    <mergeCell ref="A745:F745"/>
    <mergeCell ref="A746:F746"/>
    <mergeCell ref="A751:F751"/>
    <mergeCell ref="Q751:V751"/>
    <mergeCell ref="A752:F752"/>
    <mergeCell ref="Q752:V752"/>
    <mergeCell ref="H737:K737"/>
    <mergeCell ref="H738:K738"/>
    <mergeCell ref="H739:K739"/>
    <mergeCell ref="H740:K740"/>
    <mergeCell ref="H742:K742"/>
    <mergeCell ref="H744:P744"/>
    <mergeCell ref="A721:V721"/>
    <mergeCell ref="G723:V724"/>
    <mergeCell ref="G726:V726"/>
    <mergeCell ref="G728:V733"/>
    <mergeCell ref="L734:N734"/>
    <mergeCell ref="L735:N735"/>
    <mergeCell ref="A710:F710"/>
    <mergeCell ref="H710:P710"/>
    <mergeCell ref="Q710:V710"/>
    <mergeCell ref="A711:F711"/>
    <mergeCell ref="H711:P711"/>
    <mergeCell ref="Q711:V711"/>
    <mergeCell ref="H701:K701"/>
    <mergeCell ref="H703:P703"/>
    <mergeCell ref="Q703:V703"/>
    <mergeCell ref="A704:F704"/>
    <mergeCell ref="H704:P704"/>
    <mergeCell ref="A705:F705"/>
    <mergeCell ref="H705:P705"/>
    <mergeCell ref="Q705:V705"/>
    <mergeCell ref="G687:V687"/>
    <mergeCell ref="G689:V694"/>
    <mergeCell ref="H696:K696"/>
    <mergeCell ref="H697:K697"/>
    <mergeCell ref="H698:K698"/>
    <mergeCell ref="H699:K699"/>
    <mergeCell ref="A670:F670"/>
    <mergeCell ref="Q670:V670"/>
    <mergeCell ref="A671:F671"/>
    <mergeCell ref="Q671:V671"/>
    <mergeCell ref="A682:V682"/>
    <mergeCell ref="G684:V685"/>
    <mergeCell ref="H658:K658"/>
    <mergeCell ref="H659:K659"/>
    <mergeCell ref="H661:K661"/>
    <mergeCell ref="H663:P663"/>
    <mergeCell ref="A664:F664"/>
    <mergeCell ref="A665:F665"/>
    <mergeCell ref="A642:V642"/>
    <mergeCell ref="G644:V645"/>
    <mergeCell ref="G647:V647"/>
    <mergeCell ref="G649:V654"/>
    <mergeCell ref="H656:K656"/>
    <mergeCell ref="H657:K657"/>
    <mergeCell ref="A630:F630"/>
    <mergeCell ref="H630:P630"/>
    <mergeCell ref="Q630:V630"/>
    <mergeCell ref="A631:F631"/>
    <mergeCell ref="H631:P631"/>
    <mergeCell ref="Q631:V631"/>
    <mergeCell ref="H621:K621"/>
    <mergeCell ref="H623:P623"/>
    <mergeCell ref="Q623:V623"/>
    <mergeCell ref="A624:F624"/>
    <mergeCell ref="H624:P624"/>
    <mergeCell ref="A625:F625"/>
    <mergeCell ref="H625:P625"/>
    <mergeCell ref="Q625:V625"/>
    <mergeCell ref="G607:V607"/>
    <mergeCell ref="G609:V614"/>
    <mergeCell ref="H616:K616"/>
    <mergeCell ref="H617:K617"/>
    <mergeCell ref="H618:K618"/>
    <mergeCell ref="H619:K619"/>
    <mergeCell ref="A590:F590"/>
    <mergeCell ref="Q590:V590"/>
    <mergeCell ref="A591:F591"/>
    <mergeCell ref="Q591:V591"/>
    <mergeCell ref="A602:V602"/>
    <mergeCell ref="G604:V605"/>
    <mergeCell ref="H578:K578"/>
    <mergeCell ref="H579:K579"/>
    <mergeCell ref="H581:K581"/>
    <mergeCell ref="H583:P583"/>
    <mergeCell ref="A584:F584"/>
    <mergeCell ref="A585:F585"/>
    <mergeCell ref="A562:V562"/>
    <mergeCell ref="G564:V565"/>
    <mergeCell ref="G567:V567"/>
    <mergeCell ref="G569:V574"/>
    <mergeCell ref="H576:K576"/>
    <mergeCell ref="H577:K577"/>
    <mergeCell ref="A550:F550"/>
    <mergeCell ref="H550:P550"/>
    <mergeCell ref="Q550:V550"/>
    <mergeCell ref="A551:F551"/>
    <mergeCell ref="H551:P551"/>
    <mergeCell ref="Q551:V551"/>
    <mergeCell ref="Q543:V543"/>
    <mergeCell ref="A544:F544"/>
    <mergeCell ref="H544:P544"/>
    <mergeCell ref="A545:F545"/>
    <mergeCell ref="H545:P545"/>
    <mergeCell ref="Q545:V545"/>
    <mergeCell ref="H536:K536"/>
    <mergeCell ref="H537:K537"/>
    <mergeCell ref="H538:K538"/>
    <mergeCell ref="H539:K539"/>
    <mergeCell ref="H541:K541"/>
    <mergeCell ref="H543:P543"/>
    <mergeCell ref="A520:V520"/>
    <mergeCell ref="G522:V523"/>
    <mergeCell ref="G525:V525"/>
    <mergeCell ref="G527:V532"/>
    <mergeCell ref="L533:N533"/>
    <mergeCell ref="L534:N534"/>
    <mergeCell ref="A504:F504"/>
    <mergeCell ref="A505:F505"/>
    <mergeCell ref="A510:F510"/>
    <mergeCell ref="Q510:V510"/>
    <mergeCell ref="A511:F511"/>
    <mergeCell ref="Q511:V511"/>
    <mergeCell ref="H496:K496"/>
    <mergeCell ref="H497:K497"/>
    <mergeCell ref="H498:K498"/>
    <mergeCell ref="H499:K499"/>
    <mergeCell ref="H501:K501"/>
    <mergeCell ref="H503:P503"/>
    <mergeCell ref="A480:V480"/>
    <mergeCell ref="G482:V483"/>
    <mergeCell ref="G485:V485"/>
    <mergeCell ref="G487:V492"/>
    <mergeCell ref="L493:N493"/>
    <mergeCell ref="L494:N494"/>
    <mergeCell ref="A468:F468"/>
    <mergeCell ref="H468:P468"/>
    <mergeCell ref="Q468:V468"/>
    <mergeCell ref="A469:F469"/>
    <mergeCell ref="H469:P469"/>
    <mergeCell ref="Q469:V469"/>
    <mergeCell ref="H459:K459"/>
    <mergeCell ref="H461:P461"/>
    <mergeCell ref="Q461:V461"/>
    <mergeCell ref="A462:F462"/>
    <mergeCell ref="H462:P462"/>
    <mergeCell ref="A463:F463"/>
    <mergeCell ref="H463:P463"/>
    <mergeCell ref="Q463:V463"/>
    <mergeCell ref="G446:V446"/>
    <mergeCell ref="G448:V452"/>
    <mergeCell ref="H454:K454"/>
    <mergeCell ref="H455:K455"/>
    <mergeCell ref="H456:K456"/>
    <mergeCell ref="H457:K457"/>
    <mergeCell ref="A429:F429"/>
    <mergeCell ref="Q429:V429"/>
    <mergeCell ref="A430:F430"/>
    <mergeCell ref="Q430:V430"/>
    <mergeCell ref="A441:V441"/>
    <mergeCell ref="G443:V444"/>
    <mergeCell ref="H417:K417"/>
    <mergeCell ref="H418:K418"/>
    <mergeCell ref="H420:K420"/>
    <mergeCell ref="H422:P422"/>
    <mergeCell ref="A423:F423"/>
    <mergeCell ref="A424:F424"/>
    <mergeCell ref="A402:V402"/>
    <mergeCell ref="G404:V405"/>
    <mergeCell ref="G407:V407"/>
    <mergeCell ref="G409:V413"/>
    <mergeCell ref="H415:K415"/>
    <mergeCell ref="H416:K416"/>
    <mergeCell ref="A388:F388"/>
    <mergeCell ref="H388:P388"/>
    <mergeCell ref="Q388:V388"/>
    <mergeCell ref="A389:F389"/>
    <mergeCell ref="H389:P389"/>
    <mergeCell ref="Q389:V389"/>
    <mergeCell ref="H381:P381"/>
    <mergeCell ref="Q381:V381"/>
    <mergeCell ref="A382:F382"/>
    <mergeCell ref="H382:P382"/>
    <mergeCell ref="A383:F383"/>
    <mergeCell ref="H383:P383"/>
    <mergeCell ref="Q383:V383"/>
    <mergeCell ref="G368:V372"/>
    <mergeCell ref="H374:K374"/>
    <mergeCell ref="H375:K375"/>
    <mergeCell ref="H376:K376"/>
    <mergeCell ref="H377:K377"/>
    <mergeCell ref="H379:K379"/>
    <mergeCell ref="A350:F350"/>
    <mergeCell ref="H350:P350"/>
    <mergeCell ref="Q350:V350"/>
    <mergeCell ref="A361:V361"/>
    <mergeCell ref="G363:V364"/>
    <mergeCell ref="G366:V366"/>
    <mergeCell ref="H342:P342"/>
    <mergeCell ref="A343:F343"/>
    <mergeCell ref="A344:F344"/>
    <mergeCell ref="A349:F349"/>
    <mergeCell ref="H349:P349"/>
    <mergeCell ref="Q349:V349"/>
    <mergeCell ref="G329:V333"/>
    <mergeCell ref="H335:K335"/>
    <mergeCell ref="H336:K336"/>
    <mergeCell ref="H337:K337"/>
    <mergeCell ref="H338:K338"/>
    <mergeCell ref="H340:K340"/>
    <mergeCell ref="A309:F309"/>
    <mergeCell ref="H309:P309"/>
    <mergeCell ref="Q309:V309"/>
    <mergeCell ref="A322:V322"/>
    <mergeCell ref="G324:V325"/>
    <mergeCell ref="G327:V327"/>
    <mergeCell ref="A303:F303"/>
    <mergeCell ref="H303:P303"/>
    <mergeCell ref="Q303:V303"/>
    <mergeCell ref="A308:F308"/>
    <mergeCell ref="H308:P308"/>
    <mergeCell ref="Q308:V308"/>
    <mergeCell ref="H296:K296"/>
    <mergeCell ref="H297:K297"/>
    <mergeCell ref="H299:K299"/>
    <mergeCell ref="H301:P301"/>
    <mergeCell ref="Q301:V301"/>
    <mergeCell ref="A302:F302"/>
    <mergeCell ref="H302:P302"/>
    <mergeCell ref="A281:V281"/>
    <mergeCell ref="G283:V284"/>
    <mergeCell ref="G286:V286"/>
    <mergeCell ref="G288:V292"/>
    <mergeCell ref="H294:K294"/>
    <mergeCell ref="H295:K295"/>
    <mergeCell ref="A269:F269"/>
    <mergeCell ref="H269:P269"/>
    <mergeCell ref="Q269:V269"/>
    <mergeCell ref="A270:F270"/>
    <mergeCell ref="H270:P270"/>
    <mergeCell ref="Q270:V270"/>
    <mergeCell ref="H257:K257"/>
    <mergeCell ref="H258:K258"/>
    <mergeCell ref="H260:K260"/>
    <mergeCell ref="H262:P262"/>
    <mergeCell ref="A263:F263"/>
    <mergeCell ref="A264:F264"/>
    <mergeCell ref="A242:V242"/>
    <mergeCell ref="G244:V245"/>
    <mergeCell ref="G247:V247"/>
    <mergeCell ref="G249:V253"/>
    <mergeCell ref="H255:K255"/>
    <mergeCell ref="H256:K256"/>
    <mergeCell ref="A229:F229"/>
    <mergeCell ref="H229:P229"/>
    <mergeCell ref="Q229:V229"/>
    <mergeCell ref="A230:F230"/>
    <mergeCell ref="H230:P230"/>
    <mergeCell ref="Q230:V230"/>
    <mergeCell ref="H222:P222"/>
    <mergeCell ref="Q222:V222"/>
    <mergeCell ref="A223:F223"/>
    <mergeCell ref="H223:P223"/>
    <mergeCell ref="A224:F224"/>
    <mergeCell ref="H224:P224"/>
    <mergeCell ref="Q224:V224"/>
    <mergeCell ref="G209:V213"/>
    <mergeCell ref="H215:K215"/>
    <mergeCell ref="H216:K216"/>
    <mergeCell ref="H217:K217"/>
    <mergeCell ref="H218:K218"/>
    <mergeCell ref="H220:K220"/>
    <mergeCell ref="A189:F189"/>
    <mergeCell ref="H189:P189"/>
    <mergeCell ref="Q189:V189"/>
    <mergeCell ref="A202:V202"/>
    <mergeCell ref="G204:V205"/>
    <mergeCell ref="G207:V207"/>
    <mergeCell ref="H181:P181"/>
    <mergeCell ref="A182:F182"/>
    <mergeCell ref="A183:F183"/>
    <mergeCell ref="A188:F188"/>
    <mergeCell ref="H188:P188"/>
    <mergeCell ref="Q188:V188"/>
    <mergeCell ref="G168:V172"/>
    <mergeCell ref="H174:K174"/>
    <mergeCell ref="H175:K175"/>
    <mergeCell ref="H176:K176"/>
    <mergeCell ref="H177:K177"/>
    <mergeCell ref="H179:K179"/>
    <mergeCell ref="A151:F151"/>
    <mergeCell ref="H151:P151"/>
    <mergeCell ref="Q151:V151"/>
    <mergeCell ref="A161:V161"/>
    <mergeCell ref="G163:V164"/>
    <mergeCell ref="G166:V166"/>
    <mergeCell ref="A145:F145"/>
    <mergeCell ref="H145:P145"/>
    <mergeCell ref="Q145:V145"/>
    <mergeCell ref="A150:F150"/>
    <mergeCell ref="H150:P150"/>
    <mergeCell ref="Q150:V150"/>
    <mergeCell ref="H138:K138"/>
    <mergeCell ref="H139:K139"/>
    <mergeCell ref="H141:K141"/>
    <mergeCell ref="H143:P143"/>
    <mergeCell ref="Q143:V143"/>
    <mergeCell ref="A144:F144"/>
    <mergeCell ref="H144:P144"/>
    <mergeCell ref="A123:V123"/>
    <mergeCell ref="G125:V126"/>
    <mergeCell ref="G128:V128"/>
    <mergeCell ref="G130:V134"/>
    <mergeCell ref="H136:K136"/>
    <mergeCell ref="H137:K137"/>
    <mergeCell ref="A110:F110"/>
    <mergeCell ref="H110:P110"/>
    <mergeCell ref="Q110:V110"/>
    <mergeCell ref="A111:F111"/>
    <mergeCell ref="H111:P111"/>
    <mergeCell ref="Q111:V111"/>
    <mergeCell ref="H98:K98"/>
    <mergeCell ref="H99:K99"/>
    <mergeCell ref="H101:K101"/>
    <mergeCell ref="H103:P103"/>
    <mergeCell ref="A104:F104"/>
    <mergeCell ref="A105:F105"/>
    <mergeCell ref="A83:V83"/>
    <mergeCell ref="G85:V86"/>
    <mergeCell ref="G88:V88"/>
    <mergeCell ref="G90:V94"/>
    <mergeCell ref="H96:K96"/>
    <mergeCell ref="H97:K97"/>
    <mergeCell ref="A72:F72"/>
    <mergeCell ref="H72:P72"/>
    <mergeCell ref="Q72:V72"/>
    <mergeCell ref="A73:F73"/>
    <mergeCell ref="H73:P73"/>
    <mergeCell ref="Q73:V73"/>
    <mergeCell ref="H65:P65"/>
    <mergeCell ref="Q65:V65"/>
    <mergeCell ref="A66:F66"/>
    <mergeCell ref="H66:P66"/>
    <mergeCell ref="Q66:V66"/>
    <mergeCell ref="A67:F67"/>
    <mergeCell ref="H67:P67"/>
    <mergeCell ref="Q67:V67"/>
    <mergeCell ref="G52:V56"/>
    <mergeCell ref="H58:K58"/>
    <mergeCell ref="H59:K59"/>
    <mergeCell ref="H60:K60"/>
    <mergeCell ref="H61:K61"/>
    <mergeCell ref="H63:K63"/>
    <mergeCell ref="A33:E33"/>
    <mergeCell ref="G33:K33"/>
    <mergeCell ref="R33:V33"/>
    <mergeCell ref="A45:V45"/>
    <mergeCell ref="G47:V48"/>
    <mergeCell ref="G50:V50"/>
    <mergeCell ref="A27:F27"/>
    <mergeCell ref="H27:P27"/>
    <mergeCell ref="A28:F28"/>
    <mergeCell ref="H28:P28"/>
    <mergeCell ref="Q28:V28"/>
    <mergeCell ref="A32:E32"/>
    <mergeCell ref="G32:K32"/>
    <mergeCell ref="R32:V32"/>
    <mergeCell ref="H19:K19"/>
    <mergeCell ref="H20:K20"/>
    <mergeCell ref="H21:K21"/>
    <mergeCell ref="H23:K23"/>
    <mergeCell ref="H25:P25"/>
    <mergeCell ref="Q25:V25"/>
    <mergeCell ref="F4:G4"/>
    <mergeCell ref="A7:V7"/>
    <mergeCell ref="G9:V9"/>
    <mergeCell ref="G10:V10"/>
    <mergeCell ref="G13:V17"/>
    <mergeCell ref="H18:K18"/>
  </mergeCells>
  <pageMargins left="0.51181102362204722" right="7.874015748031496E-2" top="0.31496062992125984" bottom="0.31496062992125984" header="0.43307086614173229" footer="0.27559055118110237"/>
  <pageSetup paperSize="5" scale="95" orientation="portrait" horizontalDpi="4294967294"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20</vt:i4>
      </vt:variant>
    </vt:vector>
  </HeadingPairs>
  <TitlesOfParts>
    <vt:vector size="41" baseType="lpstr">
      <vt:lpstr>pembantu lapangan</vt:lpstr>
      <vt:lpstr>cetak laporan</vt:lpstr>
      <vt:lpstr>honor tim teknis</vt:lpstr>
      <vt:lpstr>Konsumsi</vt:lpstr>
      <vt:lpstr>perjalanan dinas LUAR</vt:lpstr>
      <vt:lpstr>spanduk</vt:lpstr>
      <vt:lpstr>narasumber geo</vt:lpstr>
      <vt:lpstr>moderator</vt:lpstr>
      <vt:lpstr>CD-R</vt:lpstr>
      <vt:lpstr>Ex-Summary</vt:lpstr>
      <vt:lpstr>kertas kebijakan</vt:lpstr>
      <vt:lpstr>konsumsi geo</vt:lpstr>
      <vt:lpstr>laporan</vt:lpstr>
      <vt:lpstr>narsum luar daerah</vt:lpstr>
      <vt:lpstr>Ess. III</vt:lpstr>
      <vt:lpstr>Pa Amin (DIY)</vt:lpstr>
      <vt:lpstr>Heri &amp; Budi (DIY)</vt:lpstr>
      <vt:lpstr>Ess. IV</vt:lpstr>
      <vt:lpstr>TALA 14 FEB 18</vt:lpstr>
      <vt:lpstr>R.I.R.I.N</vt:lpstr>
      <vt:lpstr>Sheet1</vt:lpstr>
      <vt:lpstr>'CD-R'!Print_Area</vt:lpstr>
      <vt:lpstr>'cetak laporan'!Print_Area</vt:lpstr>
      <vt:lpstr>'Ess. III'!Print_Area</vt:lpstr>
      <vt:lpstr>'Ess. IV'!Print_Area</vt:lpstr>
      <vt:lpstr>'Ex-Summary'!Print_Area</vt:lpstr>
      <vt:lpstr>'Heri &amp; Budi (DIY)'!Print_Area</vt:lpstr>
      <vt:lpstr>'honor tim teknis'!Print_Area</vt:lpstr>
      <vt:lpstr>'kertas kebijakan'!Print_Area</vt:lpstr>
      <vt:lpstr>Konsumsi!Print_Area</vt:lpstr>
      <vt:lpstr>'konsumsi geo'!Print_Area</vt:lpstr>
      <vt:lpstr>laporan!Print_Area</vt:lpstr>
      <vt:lpstr>moderator!Print_Area</vt:lpstr>
      <vt:lpstr>'narasumber geo'!Print_Area</vt:lpstr>
      <vt:lpstr>'narsum luar daerah'!Print_Area</vt:lpstr>
      <vt:lpstr>'Pa Amin (DIY)'!Print_Area</vt:lpstr>
      <vt:lpstr>'pembantu lapangan'!Print_Area</vt:lpstr>
      <vt:lpstr>'perjalanan dinas LUAR'!Print_Area</vt:lpstr>
      <vt:lpstr>R.I.R.I.N!Print_Area</vt:lpstr>
      <vt:lpstr>spanduk!Print_Area</vt:lpstr>
      <vt:lpstr>'TALA 14 FEB 18'!Print_Area</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Perlengkapan</dc:creator>
  <cp:lastModifiedBy>LENOVO</cp:lastModifiedBy>
  <cp:lastPrinted>2025-11-03T05:26:03Z</cp:lastPrinted>
  <dcterms:created xsi:type="dcterms:W3CDTF">2014-05-28T07:16:42Z</dcterms:created>
  <dcterms:modified xsi:type="dcterms:W3CDTF">2025-11-17T02:11:31Z</dcterms:modified>
</cp:coreProperties>
</file>