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OLINEMA\TA\Sidang\revisi\"/>
    </mc:Choice>
  </mc:AlternateContent>
  <xr:revisionPtr revIDLastSave="0" documentId="13_ncr:1_{B0B1875F-3AB0-42DF-B24B-3F1F713021DB}" xr6:coauthVersionLast="47" xr6:coauthVersionMax="47" xr10:uidLastSave="{00000000-0000-0000-0000-000000000000}"/>
  <bookViews>
    <workbookView xWindow="-108" yWindow="-108" windowWidth="23256" windowHeight="12456" activeTab="2" xr2:uid="{B8521024-09B0-410E-99F6-EB6ED38C37AA}"/>
  </bookViews>
  <sheets>
    <sheet name="List" sheetId="4" r:id="rId1"/>
    <sheet name="Pengujian" sheetId="3" r:id="rId2"/>
    <sheet name="Performance Testing" sheetId="5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4" i="5" l="1"/>
  <c r="H4" i="5"/>
  <c r="J4" i="5"/>
  <c r="M4" i="5"/>
  <c r="N4" i="5"/>
  <c r="H5" i="5"/>
  <c r="I5" i="5"/>
  <c r="J5" i="5"/>
  <c r="M5" i="5"/>
  <c r="N5" i="5"/>
  <c r="H6" i="5"/>
  <c r="I6" i="5"/>
  <c r="J6" i="5"/>
  <c r="M6" i="5"/>
  <c r="N6" i="5"/>
  <c r="H7" i="5"/>
  <c r="I7" i="5"/>
  <c r="J7" i="5"/>
  <c r="H8" i="5"/>
  <c r="I8" i="5"/>
  <c r="J8" i="5"/>
  <c r="H9" i="5"/>
  <c r="I9" i="5"/>
  <c r="J9" i="5"/>
  <c r="H10" i="5"/>
  <c r="I10" i="5"/>
  <c r="J10" i="5"/>
  <c r="H11" i="5"/>
  <c r="I11" i="5"/>
  <c r="J11" i="5"/>
  <c r="H12" i="5"/>
  <c r="I12" i="5"/>
  <c r="J12" i="5"/>
  <c r="H13" i="5"/>
  <c r="I13" i="5"/>
  <c r="J13" i="5"/>
  <c r="H14" i="5"/>
  <c r="I14" i="5"/>
  <c r="J14" i="5"/>
  <c r="H15" i="5"/>
  <c r="I15" i="5"/>
  <c r="J15" i="5"/>
  <c r="H16" i="5"/>
  <c r="I16" i="5"/>
  <c r="J16" i="5"/>
  <c r="H17" i="5"/>
  <c r="I17" i="5"/>
  <c r="J17" i="5"/>
  <c r="H18" i="5"/>
  <c r="I18" i="5"/>
  <c r="J18" i="5"/>
  <c r="H19" i="5"/>
  <c r="I19" i="5"/>
  <c r="J19" i="5"/>
  <c r="H20" i="5"/>
  <c r="I20" i="5"/>
  <c r="J20" i="5"/>
  <c r="H21" i="5"/>
  <c r="I21" i="5"/>
  <c r="J21" i="5"/>
  <c r="H22" i="5"/>
  <c r="I22" i="5"/>
  <c r="J22" i="5"/>
  <c r="H23" i="5"/>
  <c r="I23" i="5"/>
  <c r="J23" i="5"/>
  <c r="H24" i="5"/>
  <c r="I24" i="5"/>
  <c r="J24" i="5"/>
  <c r="H25" i="5"/>
  <c r="I25" i="5"/>
  <c r="J25" i="5"/>
  <c r="H26" i="5"/>
  <c r="I26" i="5"/>
  <c r="J26" i="5"/>
  <c r="C27" i="5"/>
  <c r="H27" i="5" s="1"/>
  <c r="D27" i="5"/>
  <c r="I27" i="5" s="1"/>
  <c r="E27" i="5"/>
  <c r="J27" i="5"/>
  <c r="BZ6" i="3"/>
  <c r="BO9" i="3"/>
  <c r="AW7" i="3"/>
  <c r="AW8" i="3"/>
  <c r="CA6" i="3"/>
  <c r="BZ8" i="3"/>
  <c r="BZ7" i="3"/>
  <c r="CA8" i="3"/>
  <c r="CA7" i="3"/>
  <c r="AY8" i="3"/>
  <c r="AW9" i="3"/>
  <c r="AX8" i="3"/>
  <c r="AZ8" i="3"/>
  <c r="BA8" i="3"/>
  <c r="BB8" i="3"/>
  <c r="BC8" i="3"/>
  <c r="BD8" i="3"/>
  <c r="BE8" i="3"/>
  <c r="BF8" i="3"/>
  <c r="BG8" i="3"/>
  <c r="BH8" i="3"/>
  <c r="AX7" i="3"/>
  <c r="AY7" i="3"/>
  <c r="AZ7" i="3"/>
  <c r="BA7" i="3"/>
  <c r="BB7" i="3"/>
  <c r="BC7" i="3"/>
  <c r="BD7" i="3"/>
  <c r="BE7" i="3"/>
  <c r="BF7" i="3"/>
  <c r="BG7" i="3"/>
  <c r="BH7" i="3"/>
  <c r="BI7" i="3"/>
  <c r="BI8" i="3"/>
  <c r="AX9" i="3"/>
  <c r="AY9" i="3"/>
  <c r="AZ9" i="3"/>
  <c r="BA9" i="3"/>
  <c r="BB9" i="3"/>
  <c r="BC9" i="3"/>
  <c r="BD9" i="3"/>
  <c r="BE9" i="3"/>
  <c r="BF9" i="3"/>
  <c r="BG9" i="3"/>
  <c r="BH9" i="3"/>
  <c r="BI9" i="3"/>
  <c r="BP9" i="3"/>
  <c r="BQ9" i="3"/>
  <c r="AU5" i="3"/>
</calcChain>
</file>

<file path=xl/sharedStrings.xml><?xml version="1.0" encoding="utf-8"?>
<sst xmlns="http://schemas.openxmlformats.org/spreadsheetml/2006/main" count="1327" uniqueCount="189">
  <si>
    <t>No</t>
  </si>
  <si>
    <t>Status</t>
  </si>
  <si>
    <t>Task1</t>
  </si>
  <si>
    <t>Task2</t>
  </si>
  <si>
    <t>Task3</t>
  </si>
  <si>
    <t>Task4</t>
  </si>
  <si>
    <t>Task5</t>
  </si>
  <si>
    <t>Task6</t>
  </si>
  <si>
    <t>Muhammad Syifa'ul</t>
  </si>
  <si>
    <t>Daffa Usman</t>
  </si>
  <si>
    <t>Khoirul Romadhon</t>
  </si>
  <si>
    <t>Fransiska Lidya</t>
  </si>
  <si>
    <t>Muhammad Afandi</t>
  </si>
  <si>
    <t>Fahad</t>
  </si>
  <si>
    <t>Passed</t>
  </si>
  <si>
    <t>mudah</t>
  </si>
  <si>
    <t>Oman</t>
  </si>
  <si>
    <t>NAMA</t>
  </si>
  <si>
    <t>Task7</t>
  </si>
  <si>
    <t>Task8</t>
  </si>
  <si>
    <t>Task9</t>
  </si>
  <si>
    <t>Task10</t>
  </si>
  <si>
    <t>Task11</t>
  </si>
  <si>
    <t>Task12</t>
  </si>
  <si>
    <t>Task13</t>
  </si>
  <si>
    <t>Ahmad Muzzaki</t>
  </si>
  <si>
    <t>Fajar Pandu</t>
  </si>
  <si>
    <t>Hafid Ali Rahman</t>
  </si>
  <si>
    <t>Maulana Reza P</t>
  </si>
  <si>
    <t>Mochammad Fariz</t>
  </si>
  <si>
    <t>Muhammad Irgy Pratama</t>
  </si>
  <si>
    <t>Nabila Argyanti</t>
  </si>
  <si>
    <t>Komentar</t>
  </si>
  <si>
    <t>Paseed</t>
  </si>
  <si>
    <t>sulit</t>
  </si>
  <si>
    <t>m</t>
  </si>
  <si>
    <t>faham</t>
  </si>
  <si>
    <t>Abdulloh</t>
  </si>
  <si>
    <t>Ahmad Bahrul Ulum</t>
  </si>
  <si>
    <t>Alifia Zaida Nurmaya</t>
  </si>
  <si>
    <t>Anggit Agung Wisnu Firmansyah</t>
  </si>
  <si>
    <t>Ardan Anjung Kusuma</t>
  </si>
  <si>
    <t>Aris Nur Amrozi</t>
  </si>
  <si>
    <t>As'ad Alfan Jauhari</t>
  </si>
  <si>
    <t>Cahya Eka Permana</t>
  </si>
  <si>
    <t>Dhuta Pamungkas Ibnusiqin</t>
  </si>
  <si>
    <t>Dina Lisuardi</t>
  </si>
  <si>
    <t>Ferry Maulana</t>
  </si>
  <si>
    <t>Galang Yudha Pratama</t>
  </si>
  <si>
    <t>Hafid Ali Rahman Wibisana</t>
  </si>
  <si>
    <t>Hanif Jauhari</t>
  </si>
  <si>
    <t>Ika Lailatuzzahro</t>
  </si>
  <si>
    <t>Kinanti Permata Putri</t>
  </si>
  <si>
    <t>M Ferry Julyo</t>
  </si>
  <si>
    <t>Moh Riza Zulfahnur</t>
  </si>
  <si>
    <t>Mohammad Wahyu Prasetyo</t>
  </si>
  <si>
    <t>Muhammad Nur Faizin</t>
  </si>
  <si>
    <t>Muhammad Yuki Miftakhurrizqi</t>
  </si>
  <si>
    <t>Muhammad Yusril Hasriansyah</t>
  </si>
  <si>
    <t>Pandu Dwi Laksono</t>
  </si>
  <si>
    <t>Rizal Anhari</t>
  </si>
  <si>
    <t>Yuni Kurnia Taramita</t>
  </si>
  <si>
    <t>paling cepat</t>
  </si>
  <si>
    <t>rata-rata</t>
  </si>
  <si>
    <t>paling lambat</t>
  </si>
  <si>
    <t xml:space="preserve"> </t>
  </si>
  <si>
    <t>Failed</t>
  </si>
  <si>
    <t>error</t>
  </si>
  <si>
    <t>Mudah</t>
  </si>
  <si>
    <t>Sulit</t>
  </si>
  <si>
    <t>Rank 1</t>
  </si>
  <si>
    <t>Rank 2</t>
  </si>
  <si>
    <t>Rank 3</t>
  </si>
  <si>
    <t>User Name</t>
  </si>
  <si>
    <t>Email</t>
  </si>
  <si>
    <t>Topic Submitted</t>
  </si>
  <si>
    <t>Topic Name(s)</t>
  </si>
  <si>
    <t>Action</t>
  </si>
  <si>
    <t>ABDULLOH</t>
  </si>
  <si>
    <t>abdulloh07@gmail.com</t>
  </si>
  <si>
    <t>0 topic(s)</t>
  </si>
  <si>
    <t>AHMAD BAHRUL ULUM</t>
  </si>
  <si>
    <t>ahmadbahrululum@gmail.com</t>
  </si>
  <si>
    <t>jaki99@gmail.com</t>
  </si>
  <si>
    <t>ALIFIA ZAIDA NURMAYA</t>
  </si>
  <si>
    <t>alifiazaidanurmaya@gmail.com</t>
  </si>
  <si>
    <t>ANGGIT AGUNG WISNU FIRMANSYAH</t>
  </si>
  <si>
    <t>anggitagungwisnufirmansyah@gmail.com</t>
  </si>
  <si>
    <t>ARDAN ANJUNG KUSUMA</t>
  </si>
  <si>
    <t>ardananjungkusuma05@gmail.com</t>
  </si>
  <si>
    <t>ARIS NUR AMROZI</t>
  </si>
  <si>
    <t>arisnuramrozi@gmail.com</t>
  </si>
  <si>
    <t>AS'AD ALFAN JAUHARI</t>
  </si>
  <si>
    <t>as'adalfanjauhari@gmail.com</t>
  </si>
  <si>
    <t>CAHYA EKA PERMANA</t>
  </si>
  <si>
    <t>cahyaekapermana07@gmail.com</t>
  </si>
  <si>
    <t>daffausman01@gmail.com</t>
  </si>
  <si>
    <t>DHUTA PAMUNGKAS IBNUSIQIN</t>
  </si>
  <si>
    <t>dhutapamungkasibnusiqin@gmail.com</t>
  </si>
  <si>
    <t>DINA LISUARDI</t>
  </si>
  <si>
    <t>dinalisuardi@gmail.com</t>
  </si>
  <si>
    <t>fahad</t>
  </si>
  <si>
    <t>fahad99@gmail.com</t>
  </si>
  <si>
    <t>fajarpandu@gmail.com</t>
  </si>
  <si>
    <t>FERRY MAULANA</t>
  </si>
  <si>
    <t>ferrymaulana@gmail.com</t>
  </si>
  <si>
    <t>fransiskaly01@gmail.com</t>
  </si>
  <si>
    <t>GALANG YUDHA PRATAMA</t>
  </si>
  <si>
    <t>galangyudhapratama07@gmail.com</t>
  </si>
  <si>
    <t>hafidali12@gmail.com</t>
  </si>
  <si>
    <t>HAFID ALI RAHMAN WIBISANA</t>
  </si>
  <si>
    <t>hafidalirahmanwibisana@gmail.com</t>
  </si>
  <si>
    <t>HANIF JAUHARI</t>
  </si>
  <si>
    <t>hanifjauhari@gmail.com</t>
  </si>
  <si>
    <t>IKA LAILATUZZAHRO</t>
  </si>
  <si>
    <t>ikalailatuzzahro@gmail.com</t>
  </si>
  <si>
    <t>khoirulromadhon112@gmail.com</t>
  </si>
  <si>
    <t>KINANTI PERMATA PUTRI</t>
  </si>
  <si>
    <t>kinantipermataputri@gmail.com</t>
  </si>
  <si>
    <t>M FERRY JULYO</t>
  </si>
  <si>
    <t>mferryjulyo@gmail.com</t>
  </si>
  <si>
    <t>rezabeker5@gmail.com</t>
  </si>
  <si>
    <t>mochammadfariz@gmail.com</t>
  </si>
  <si>
    <t>MOH RIZA ZULFAHNUR</t>
  </si>
  <si>
    <t>mohrizazulfahnur@gmail.com</t>
  </si>
  <si>
    <t>MOHAMMAD WAHYU PRASETYO</t>
  </si>
  <si>
    <t>mohammadwahyuprasetyo@gmail.com</t>
  </si>
  <si>
    <t>mafandi09@gmail.com</t>
  </si>
  <si>
    <t>MUHAMMAD IRGY PRATAMA</t>
  </si>
  <si>
    <t>muhammadirgypratama@gmail.com</t>
  </si>
  <si>
    <t>kpldjtm1@gmail.com</t>
  </si>
  <si>
    <t>MUHAMMAD NUR FAIZIN</t>
  </si>
  <si>
    <t>muhammadnurfaizin@gmail.com</t>
  </si>
  <si>
    <t>ikramalmasyriqi1@gmail.com</t>
  </si>
  <si>
    <t>MUHAMMAD YUKI MIFTAKHURRIZQI</t>
  </si>
  <si>
    <t>muhammadyukimiftakhurrizqi@gmail.com</t>
  </si>
  <si>
    <t>MUHAMMAD YUSRIL HASRIANSYAH</t>
  </si>
  <si>
    <t>muhammadyusrilhasriansyah@gmail.com</t>
  </si>
  <si>
    <t>nargyanti01@gmail.com</t>
  </si>
  <si>
    <t>oman</t>
  </si>
  <si>
    <t>oman@gmail.com</t>
  </si>
  <si>
    <t>PANDU DWI LAKSONO</t>
  </si>
  <si>
    <t>pandudwilaksono@gmail.com</t>
  </si>
  <si>
    <t>Qorinda YulfaRisma</t>
  </si>
  <si>
    <t>qorindayulf@gmail.com</t>
  </si>
  <si>
    <t>RIZAL ANHARI</t>
  </si>
  <si>
    <t>rizalanhari@gmail.com</t>
  </si>
  <si>
    <t>Rizki Irfan Maulana</t>
  </si>
  <si>
    <t>anthraxirfanprogrammer@gmail.com</t>
  </si>
  <si>
    <t>wahyu setya</t>
  </si>
  <si>
    <t>setyadams1@gmail.com</t>
  </si>
  <si>
    <t>YUNI KURNIA TARAMITA</t>
  </si>
  <si>
    <t>yunikurniataramita@gmail.com</t>
  </si>
  <si>
    <t>Testing</t>
  </si>
  <si>
    <t>Asus</t>
  </si>
  <si>
    <t>Acer</t>
  </si>
  <si>
    <t>Lenovo</t>
  </si>
  <si>
    <t>NO</t>
  </si>
  <si>
    <t>test_01_Find title aplication</t>
  </si>
  <si>
    <t>test_02_Find title appBar</t>
  </si>
  <si>
    <t>test_03_Find Text</t>
  </si>
  <si>
    <t>test_04_Output Text</t>
  </si>
  <si>
    <t>test_05_Text content</t>
  </si>
  <si>
    <t>test_06_Output TextRich</t>
  </si>
  <si>
    <t>test_07_Text Content</t>
  </si>
  <si>
    <t>test_08_Find Title TextStyle</t>
  </si>
  <si>
    <t>test_09_Find Title appBar</t>
  </si>
  <si>
    <t>test_10_TextButton Clicked</t>
  </si>
  <si>
    <t>test_11_Test daftar kosong</t>
  </si>
  <si>
    <t>test_12_Test uji ListView</t>
  </si>
  <si>
    <t>test_13_Test tampilan button</t>
  </si>
  <si>
    <t>test_14_Test icon button</t>
  </si>
  <si>
    <t>test_15_Menambah item baru</t>
  </si>
  <si>
    <t>test_16_Menghapus item</t>
  </si>
  <si>
    <t>test_17_Uji ListView</t>
  </si>
  <si>
    <t>test_18_Scrolling</t>
  </si>
  <si>
    <t>test_19_IconButton</t>
  </si>
  <si>
    <t>test_20_Uji pechloader muncul jika daftar kosong</t>
  </si>
  <si>
    <t>test_21_Uji ListView muncul</t>
  </si>
  <si>
    <t>test_22_Uji Tampilan button</t>
  </si>
  <si>
    <t>test_23_Remove Button</t>
  </si>
  <si>
    <t>TOTAL</t>
  </si>
  <si>
    <t>Performance Test</t>
  </si>
  <si>
    <t>Cepat</t>
  </si>
  <si>
    <t>Rata-Rata</t>
  </si>
  <si>
    <t>Lambat</t>
  </si>
  <si>
    <t>Rank</t>
  </si>
  <si>
    <t>Perbandingan Data /Detik</t>
  </si>
  <si>
    <t>Waktu /Detik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</si>
</sst>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212529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color rgb="FF212529"/>
      <name val="Segoe UI"/>
      <family val="2"/>
    </font>
    <font>
      <sz val="10"/>
      <color rgb="FF212529"/>
      <name val="Segoe UI"/>
      <family val="2"/>
    </font>
    <font>
      <b/>
      <sz val="10"/>
      <color rgb="FF212529"/>
      <name val="Font Awesome 5 Free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2" borderId="1" xfId="0" applyFont="1" applyFill="1" applyBorder="1" applyAlignment="1">
      <alignment vertical="center" wrapText="1"/>
    </xf>
    <xf numFmtId="0" fontId="0" fillId="0" borderId="4" xfId="0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2" fillId="2" borderId="0" xfId="0" applyFont="1" applyFill="1" applyAlignment="1">
      <alignment vertical="center" wrapText="1"/>
    </xf>
    <xf numFmtId="0" fontId="0" fillId="3" borderId="1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/>
    </xf>
    <xf numFmtId="0" fontId="3" fillId="6" borderId="1" xfId="0" applyFont="1" applyFill="1" applyBorder="1" applyAlignment="1">
      <alignment vertical="center"/>
    </xf>
    <xf numFmtId="0" fontId="0" fillId="6" borderId="4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3" borderId="1" xfId="0" applyFill="1" applyBorder="1"/>
    <xf numFmtId="0" fontId="4" fillId="0" borderId="0" xfId="0" applyFont="1" applyAlignment="1">
      <alignment horizontal="center" vertical="center"/>
    </xf>
    <xf numFmtId="0" fontId="4" fillId="0" borderId="0" xfId="0" applyFont="1"/>
    <xf numFmtId="0" fontId="0" fillId="4" borderId="0" xfId="0" applyFill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5" fillId="7" borderId="1" xfId="0" applyFont="1" applyFill="1" applyBorder="1" applyAlignment="1">
      <alignment horizontal="center" wrapText="1"/>
    </xf>
    <xf numFmtId="0" fontId="5" fillId="7" borderId="1" xfId="0" applyFont="1" applyFill="1" applyBorder="1" applyAlignment="1">
      <alignment horizontal="left"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top" wrapText="1"/>
    </xf>
    <xf numFmtId="0" fontId="6" fillId="2" borderId="1" xfId="0" applyFont="1" applyFill="1" applyBorder="1" applyAlignment="1">
      <alignment vertical="top" wrapText="1"/>
    </xf>
    <xf numFmtId="0" fontId="6" fillId="2" borderId="1" xfId="0" applyFont="1" applyFill="1" applyBorder="1" applyAlignment="1">
      <alignment horizontal="left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/>
    <xf numFmtId="0" fontId="8" fillId="8" borderId="0" xfId="0" applyFont="1" applyFill="1" applyAlignment="1">
      <alignment horizontal="center" vertical="center"/>
    </xf>
    <xf numFmtId="0" fontId="8" fillId="8" borderId="0" xfId="0" applyFont="1" applyFill="1"/>
    <xf numFmtId="0" fontId="0" fillId="3" borderId="1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5" xfId="0" applyFill="1" applyBorder="1" applyAlignment="1">
      <alignment horizontal="left" vertical="top"/>
    </xf>
    <xf numFmtId="0" fontId="0" fillId="4" borderId="1" xfId="0" applyFill="1" applyBorder="1" applyAlignment="1">
      <alignment horizontal="left" vertical="top"/>
    </xf>
    <xf numFmtId="0" fontId="8" fillId="0" borderId="0" xfId="0" applyFont="1" applyAlignment="1">
      <alignment horizontal="center" vertical="center"/>
    </xf>
    <xf numFmtId="0" fontId="8" fillId="8" borderId="0" xfId="0" applyFont="1" applyFill="1" applyAlignment="1">
      <alignment horizontal="center" vertical="center"/>
    </xf>
    <xf numFmtId="0" fontId="8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Lama</a:t>
            </a:r>
            <a:r>
              <a:rPr lang="en-US" baseline="0"/>
              <a:t> pengerjaan Guide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Pengujian!$AT$7</c:f>
              <c:strCache>
                <c:ptCount val="1"/>
                <c:pt idx="0">
                  <c:v>paling cepat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Pengujian!$AW$6:$BI$6</c:f>
              <c:strCache>
                <c:ptCount val="13"/>
                <c:pt idx="0">
                  <c:v>Task1</c:v>
                </c:pt>
                <c:pt idx="1">
                  <c:v>Task2</c:v>
                </c:pt>
                <c:pt idx="2">
                  <c:v>Task3</c:v>
                </c:pt>
                <c:pt idx="3">
                  <c:v>Task4</c:v>
                </c:pt>
                <c:pt idx="4">
                  <c:v>Task5</c:v>
                </c:pt>
                <c:pt idx="5">
                  <c:v>Task6</c:v>
                </c:pt>
                <c:pt idx="6">
                  <c:v>Task7</c:v>
                </c:pt>
                <c:pt idx="7">
                  <c:v>Task8</c:v>
                </c:pt>
                <c:pt idx="8">
                  <c:v>Task9</c:v>
                </c:pt>
                <c:pt idx="9">
                  <c:v>Task10</c:v>
                </c:pt>
                <c:pt idx="10">
                  <c:v>Task11</c:v>
                </c:pt>
                <c:pt idx="11">
                  <c:v>Task12</c:v>
                </c:pt>
                <c:pt idx="12">
                  <c:v>Task13</c:v>
                </c:pt>
              </c:strCache>
            </c:strRef>
          </c:cat>
          <c:val>
            <c:numRef>
              <c:f>Pengujian!$AW$7:$BI$7</c:f>
              <c:numCache>
                <c:formatCode>General</c:formatCode>
                <c:ptCount val="13"/>
                <c:pt idx="0">
                  <c:v>15</c:v>
                </c:pt>
                <c:pt idx="1">
                  <c:v>13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15</c:v>
                </c:pt>
                <c:pt idx="9">
                  <c:v>10</c:v>
                </c:pt>
                <c:pt idx="10">
                  <c:v>25</c:v>
                </c:pt>
                <c:pt idx="11">
                  <c:v>15</c:v>
                </c:pt>
                <c:pt idx="12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CA-4136-9368-41747D2CB49D}"/>
            </c:ext>
          </c:extLst>
        </c:ser>
        <c:ser>
          <c:idx val="1"/>
          <c:order val="1"/>
          <c:tx>
            <c:strRef>
              <c:f>Pengujian!$AT$8</c:f>
              <c:strCache>
                <c:ptCount val="1"/>
                <c:pt idx="0">
                  <c:v>rata-rata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Pengujian!$AW$6:$BI$6</c:f>
              <c:strCache>
                <c:ptCount val="13"/>
                <c:pt idx="0">
                  <c:v>Task1</c:v>
                </c:pt>
                <c:pt idx="1">
                  <c:v>Task2</c:v>
                </c:pt>
                <c:pt idx="2">
                  <c:v>Task3</c:v>
                </c:pt>
                <c:pt idx="3">
                  <c:v>Task4</c:v>
                </c:pt>
                <c:pt idx="4">
                  <c:v>Task5</c:v>
                </c:pt>
                <c:pt idx="5">
                  <c:v>Task6</c:v>
                </c:pt>
                <c:pt idx="6">
                  <c:v>Task7</c:v>
                </c:pt>
                <c:pt idx="7">
                  <c:v>Task8</c:v>
                </c:pt>
                <c:pt idx="8">
                  <c:v>Task9</c:v>
                </c:pt>
                <c:pt idx="9">
                  <c:v>Task10</c:v>
                </c:pt>
                <c:pt idx="10">
                  <c:v>Task11</c:v>
                </c:pt>
                <c:pt idx="11">
                  <c:v>Task12</c:v>
                </c:pt>
                <c:pt idx="12">
                  <c:v>Task13</c:v>
                </c:pt>
              </c:strCache>
            </c:strRef>
          </c:cat>
          <c:val>
            <c:numRef>
              <c:f>Pengujian!$AW$8:$BI$8</c:f>
              <c:numCache>
                <c:formatCode>General</c:formatCode>
                <c:ptCount val="13"/>
                <c:pt idx="0">
                  <c:v>24.675000000000001</c:v>
                </c:pt>
                <c:pt idx="1">
                  <c:v>19.95</c:v>
                </c:pt>
                <c:pt idx="2">
                  <c:v>20.375</c:v>
                </c:pt>
                <c:pt idx="3">
                  <c:v>21.7</c:v>
                </c:pt>
                <c:pt idx="4">
                  <c:v>21.274999999999999</c:v>
                </c:pt>
                <c:pt idx="5">
                  <c:v>19.975000000000001</c:v>
                </c:pt>
                <c:pt idx="6">
                  <c:v>22.574999999999999</c:v>
                </c:pt>
                <c:pt idx="7">
                  <c:v>41.4</c:v>
                </c:pt>
                <c:pt idx="8">
                  <c:v>29.4</c:v>
                </c:pt>
                <c:pt idx="9">
                  <c:v>25.125</c:v>
                </c:pt>
                <c:pt idx="10">
                  <c:v>41.2</c:v>
                </c:pt>
                <c:pt idx="11">
                  <c:v>26.25</c:v>
                </c:pt>
                <c:pt idx="12">
                  <c:v>34.549999999999997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CA-4136-9368-41747D2CB49D}"/>
            </c:ext>
          </c:extLst>
        </c:ser>
        <c:ser>
          <c:idx val="2"/>
          <c:order val="2"/>
          <c:tx>
            <c:strRef>
              <c:f>Pengujian!$AT$9</c:f>
              <c:strCache>
                <c:ptCount val="1"/>
                <c:pt idx="0">
                  <c:v>paling lambat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Pengujian!$AW$6:$BI$6</c:f>
              <c:strCache>
                <c:ptCount val="13"/>
                <c:pt idx="0">
                  <c:v>Task1</c:v>
                </c:pt>
                <c:pt idx="1">
                  <c:v>Task2</c:v>
                </c:pt>
                <c:pt idx="2">
                  <c:v>Task3</c:v>
                </c:pt>
                <c:pt idx="3">
                  <c:v>Task4</c:v>
                </c:pt>
                <c:pt idx="4">
                  <c:v>Task5</c:v>
                </c:pt>
                <c:pt idx="5">
                  <c:v>Task6</c:v>
                </c:pt>
                <c:pt idx="6">
                  <c:v>Task7</c:v>
                </c:pt>
                <c:pt idx="7">
                  <c:v>Task8</c:v>
                </c:pt>
                <c:pt idx="8">
                  <c:v>Task9</c:v>
                </c:pt>
                <c:pt idx="9">
                  <c:v>Task10</c:v>
                </c:pt>
                <c:pt idx="10">
                  <c:v>Task11</c:v>
                </c:pt>
                <c:pt idx="11">
                  <c:v>Task12</c:v>
                </c:pt>
                <c:pt idx="12">
                  <c:v>Task13</c:v>
                </c:pt>
              </c:strCache>
            </c:strRef>
          </c:cat>
          <c:val>
            <c:numRef>
              <c:f>Pengujian!$AW$9:$BI$9</c:f>
              <c:numCache>
                <c:formatCode>General</c:formatCode>
                <c:ptCount val="13"/>
                <c:pt idx="0">
                  <c:v>41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40</c:v>
                </c:pt>
                <c:pt idx="5">
                  <c:v>30</c:v>
                </c:pt>
                <c:pt idx="6">
                  <c:v>40</c:v>
                </c:pt>
                <c:pt idx="7">
                  <c:v>70</c:v>
                </c:pt>
                <c:pt idx="8">
                  <c:v>47</c:v>
                </c:pt>
                <c:pt idx="9">
                  <c:v>39</c:v>
                </c:pt>
                <c:pt idx="10">
                  <c:v>62</c:v>
                </c:pt>
                <c:pt idx="11">
                  <c:v>37</c:v>
                </c:pt>
                <c:pt idx="12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CA-4136-9368-41747D2CB49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11370744"/>
        <c:axId val="511377304"/>
      </c:lineChart>
      <c:catAx>
        <c:axId val="511370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11377304"/>
        <c:crosses val="autoZero"/>
        <c:auto val="1"/>
        <c:lblAlgn val="ctr"/>
        <c:lblOffset val="100"/>
        <c:noMultiLvlLbl val="0"/>
      </c:catAx>
      <c:valAx>
        <c:axId val="51137730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11370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Lama pengerjaan Guide</a:t>
            </a:r>
            <a:endParaRPr lang="id-ID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>
        <c:manualLayout>
          <c:layoutTarget val="inner"/>
          <c:xMode val="edge"/>
          <c:yMode val="edge"/>
          <c:x val="1.764234161988773E-2"/>
          <c:y val="0.19532118344361885"/>
          <c:w val="0.89735364875701684"/>
          <c:h val="0.7320707798849087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Pengujian!$AT$7</c:f>
              <c:strCache>
                <c:ptCount val="1"/>
                <c:pt idx="0">
                  <c:v>paling cepat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Pengujian!$AU$5:$BI$6</c:f>
              <c:multiLvlStrCache>
                <c:ptCount val="15"/>
                <c:lvl>
                  <c:pt idx="2">
                    <c:v>Task1</c:v>
                  </c:pt>
                  <c:pt idx="3">
                    <c:v>Task2</c:v>
                  </c:pt>
                  <c:pt idx="4">
                    <c:v>Task3</c:v>
                  </c:pt>
                  <c:pt idx="5">
                    <c:v>Task4</c:v>
                  </c:pt>
                  <c:pt idx="6">
                    <c:v>Task5</c:v>
                  </c:pt>
                  <c:pt idx="7">
                    <c:v>Task6</c:v>
                  </c:pt>
                  <c:pt idx="8">
                    <c:v>Task7</c:v>
                  </c:pt>
                  <c:pt idx="9">
                    <c:v>Task8</c:v>
                  </c:pt>
                  <c:pt idx="10">
                    <c:v>Task9</c:v>
                  </c:pt>
                  <c:pt idx="11">
                    <c:v>Task10</c:v>
                  </c:pt>
                  <c:pt idx="12">
                    <c:v>Task11</c:v>
                  </c:pt>
                  <c:pt idx="13">
                    <c:v>Task12</c:v>
                  </c:pt>
                  <c:pt idx="14">
                    <c:v>Task13</c:v>
                  </c:pt>
                </c:lvl>
                <c:lvl>
                  <c:pt idx="0">
                    <c:v>280</c:v>
                  </c:pt>
                </c:lvl>
              </c:multiLvlStrCache>
            </c:multiLvlStrRef>
          </c:cat>
          <c:val>
            <c:numRef>
              <c:f>Pengujian!$AU$7:$BI$7</c:f>
              <c:numCache>
                <c:formatCode>General</c:formatCode>
                <c:ptCount val="15"/>
                <c:pt idx="2">
                  <c:v>15</c:v>
                </c:pt>
                <c:pt idx="3">
                  <c:v>13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15</c:v>
                </c:pt>
                <c:pt idx="11">
                  <c:v>10</c:v>
                </c:pt>
                <c:pt idx="12">
                  <c:v>25</c:v>
                </c:pt>
                <c:pt idx="13">
                  <c:v>15</c:v>
                </c:pt>
                <c:pt idx="1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30-43E8-90D1-DCB0F534868F}"/>
            </c:ext>
          </c:extLst>
        </c:ser>
        <c:ser>
          <c:idx val="1"/>
          <c:order val="1"/>
          <c:tx>
            <c:strRef>
              <c:f>Pengujian!$AT$8</c:f>
              <c:strCache>
                <c:ptCount val="1"/>
                <c:pt idx="0">
                  <c:v>rata-rata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Pengujian!$AU$5:$BI$6</c:f>
              <c:multiLvlStrCache>
                <c:ptCount val="15"/>
                <c:lvl>
                  <c:pt idx="2">
                    <c:v>Task1</c:v>
                  </c:pt>
                  <c:pt idx="3">
                    <c:v>Task2</c:v>
                  </c:pt>
                  <c:pt idx="4">
                    <c:v>Task3</c:v>
                  </c:pt>
                  <c:pt idx="5">
                    <c:v>Task4</c:v>
                  </c:pt>
                  <c:pt idx="6">
                    <c:v>Task5</c:v>
                  </c:pt>
                  <c:pt idx="7">
                    <c:v>Task6</c:v>
                  </c:pt>
                  <c:pt idx="8">
                    <c:v>Task7</c:v>
                  </c:pt>
                  <c:pt idx="9">
                    <c:v>Task8</c:v>
                  </c:pt>
                  <c:pt idx="10">
                    <c:v>Task9</c:v>
                  </c:pt>
                  <c:pt idx="11">
                    <c:v>Task10</c:v>
                  </c:pt>
                  <c:pt idx="12">
                    <c:v>Task11</c:v>
                  </c:pt>
                  <c:pt idx="13">
                    <c:v>Task12</c:v>
                  </c:pt>
                  <c:pt idx="14">
                    <c:v>Task13</c:v>
                  </c:pt>
                </c:lvl>
                <c:lvl>
                  <c:pt idx="0">
                    <c:v>280</c:v>
                  </c:pt>
                </c:lvl>
              </c:multiLvlStrCache>
            </c:multiLvlStrRef>
          </c:cat>
          <c:val>
            <c:numRef>
              <c:f>Pengujian!$AU$8:$BI$8</c:f>
              <c:numCache>
                <c:formatCode>General</c:formatCode>
                <c:ptCount val="15"/>
                <c:pt idx="2">
                  <c:v>24.675000000000001</c:v>
                </c:pt>
                <c:pt idx="3">
                  <c:v>19.95</c:v>
                </c:pt>
                <c:pt idx="4">
                  <c:v>20.375</c:v>
                </c:pt>
                <c:pt idx="5">
                  <c:v>21.7</c:v>
                </c:pt>
                <c:pt idx="6">
                  <c:v>21.274999999999999</c:v>
                </c:pt>
                <c:pt idx="7">
                  <c:v>19.975000000000001</c:v>
                </c:pt>
                <c:pt idx="8">
                  <c:v>22.574999999999999</c:v>
                </c:pt>
                <c:pt idx="9">
                  <c:v>41.4</c:v>
                </c:pt>
                <c:pt idx="10">
                  <c:v>29.4</c:v>
                </c:pt>
                <c:pt idx="11">
                  <c:v>25.125</c:v>
                </c:pt>
                <c:pt idx="12">
                  <c:v>41.2</c:v>
                </c:pt>
                <c:pt idx="13">
                  <c:v>26.25</c:v>
                </c:pt>
                <c:pt idx="14">
                  <c:v>34.549999999999997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30-43E8-90D1-DCB0F534868F}"/>
            </c:ext>
          </c:extLst>
        </c:ser>
        <c:ser>
          <c:idx val="2"/>
          <c:order val="2"/>
          <c:tx>
            <c:strRef>
              <c:f>Pengujian!$AT$9</c:f>
              <c:strCache>
                <c:ptCount val="1"/>
                <c:pt idx="0">
                  <c:v>paling lambat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Pengujian!$AU$5:$BI$6</c:f>
              <c:multiLvlStrCache>
                <c:ptCount val="15"/>
                <c:lvl>
                  <c:pt idx="2">
                    <c:v>Task1</c:v>
                  </c:pt>
                  <c:pt idx="3">
                    <c:v>Task2</c:v>
                  </c:pt>
                  <c:pt idx="4">
                    <c:v>Task3</c:v>
                  </c:pt>
                  <c:pt idx="5">
                    <c:v>Task4</c:v>
                  </c:pt>
                  <c:pt idx="6">
                    <c:v>Task5</c:v>
                  </c:pt>
                  <c:pt idx="7">
                    <c:v>Task6</c:v>
                  </c:pt>
                  <c:pt idx="8">
                    <c:v>Task7</c:v>
                  </c:pt>
                  <c:pt idx="9">
                    <c:v>Task8</c:v>
                  </c:pt>
                  <c:pt idx="10">
                    <c:v>Task9</c:v>
                  </c:pt>
                  <c:pt idx="11">
                    <c:v>Task10</c:v>
                  </c:pt>
                  <c:pt idx="12">
                    <c:v>Task11</c:v>
                  </c:pt>
                  <c:pt idx="13">
                    <c:v>Task12</c:v>
                  </c:pt>
                  <c:pt idx="14">
                    <c:v>Task13</c:v>
                  </c:pt>
                </c:lvl>
                <c:lvl>
                  <c:pt idx="0">
                    <c:v>280</c:v>
                  </c:pt>
                </c:lvl>
              </c:multiLvlStrCache>
            </c:multiLvlStrRef>
          </c:cat>
          <c:val>
            <c:numRef>
              <c:f>Pengujian!$AU$9:$BI$9</c:f>
              <c:numCache>
                <c:formatCode>General</c:formatCode>
                <c:ptCount val="15"/>
                <c:pt idx="2">
                  <c:v>41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40</c:v>
                </c:pt>
                <c:pt idx="7">
                  <c:v>30</c:v>
                </c:pt>
                <c:pt idx="8">
                  <c:v>40</c:v>
                </c:pt>
                <c:pt idx="9">
                  <c:v>70</c:v>
                </c:pt>
                <c:pt idx="10">
                  <c:v>47</c:v>
                </c:pt>
                <c:pt idx="11">
                  <c:v>39</c:v>
                </c:pt>
                <c:pt idx="12">
                  <c:v>62</c:v>
                </c:pt>
                <c:pt idx="13">
                  <c:v>37</c:v>
                </c:pt>
                <c:pt idx="14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030-43E8-90D1-DCB0F534868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516669624"/>
        <c:axId val="516667656"/>
      </c:barChart>
      <c:catAx>
        <c:axId val="516669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16667656"/>
        <c:crosses val="autoZero"/>
        <c:auto val="1"/>
        <c:lblAlgn val="ctr"/>
        <c:lblOffset val="100"/>
        <c:noMultiLvlLbl val="0"/>
      </c:catAx>
      <c:valAx>
        <c:axId val="51666765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16669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Hasil Pengujian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Pengujian!$BO$8:$BQ$8</c:f>
              <c:strCache>
                <c:ptCount val="3"/>
                <c:pt idx="0">
                  <c:v>Passed</c:v>
                </c:pt>
                <c:pt idx="1">
                  <c:v>Failed</c:v>
                </c:pt>
                <c:pt idx="2">
                  <c:v>error</c:v>
                </c:pt>
              </c:strCache>
            </c:strRef>
          </c:cat>
          <c:val>
            <c:numRef>
              <c:f>Pengujian!$BO$9:$BQ$9</c:f>
              <c:numCache>
                <c:formatCode>General</c:formatCode>
                <c:ptCount val="3"/>
                <c:pt idx="0">
                  <c:v>40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AC-43CC-95C7-C71DF1E83AE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534586768"/>
        <c:axId val="534588080"/>
      </c:barChart>
      <c:catAx>
        <c:axId val="534586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34588080"/>
        <c:crosses val="autoZero"/>
        <c:auto val="1"/>
        <c:lblAlgn val="ctr"/>
        <c:lblOffset val="100"/>
        <c:noMultiLvlLbl val="0"/>
      </c:catAx>
      <c:valAx>
        <c:axId val="53458808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34586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Presentase</a:t>
            </a:r>
            <a:r>
              <a:rPr lang="en-US" baseline="0"/>
              <a:t> pengerjaan guide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Pengujian!$BZ$5</c:f>
              <c:strCache>
                <c:ptCount val="1"/>
                <c:pt idx="0">
                  <c:v>Mudah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Pengujian!$BY$6:$BY$8</c:f>
              <c:strCache>
                <c:ptCount val="3"/>
                <c:pt idx="0">
                  <c:v>Rank 1</c:v>
                </c:pt>
                <c:pt idx="1">
                  <c:v>Rank 2</c:v>
                </c:pt>
                <c:pt idx="2">
                  <c:v>Rank 3</c:v>
                </c:pt>
              </c:strCache>
            </c:strRef>
          </c:cat>
          <c:val>
            <c:numRef>
              <c:f>Pengujian!$BZ$6:$BZ$8</c:f>
              <c:numCache>
                <c:formatCode>General</c:formatCode>
                <c:ptCount val="3"/>
                <c:pt idx="0">
                  <c:v>19.95</c:v>
                </c:pt>
                <c:pt idx="1">
                  <c:v>19.975000000000001</c:v>
                </c:pt>
                <c:pt idx="2">
                  <c:v>20.375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2B-471E-953D-07980D3EBE29}"/>
            </c:ext>
          </c:extLst>
        </c:ser>
        <c:ser>
          <c:idx val="1"/>
          <c:order val="1"/>
          <c:tx>
            <c:strRef>
              <c:f>Pengujian!$CA$5</c:f>
              <c:strCache>
                <c:ptCount val="1"/>
                <c:pt idx="0">
                  <c:v>Sulit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Pengujian!$BY$6:$BY$8</c:f>
              <c:strCache>
                <c:ptCount val="3"/>
                <c:pt idx="0">
                  <c:v>Rank 1</c:v>
                </c:pt>
                <c:pt idx="1">
                  <c:v>Rank 2</c:v>
                </c:pt>
                <c:pt idx="2">
                  <c:v>Rank 3</c:v>
                </c:pt>
              </c:strCache>
            </c:strRef>
          </c:cat>
          <c:val>
            <c:numRef>
              <c:f>Pengujian!$CA$6:$CA$8</c:f>
              <c:numCache>
                <c:formatCode>General</c:formatCode>
                <c:ptCount val="3"/>
                <c:pt idx="0">
                  <c:v>41.4</c:v>
                </c:pt>
                <c:pt idx="1">
                  <c:v>41.2</c:v>
                </c:pt>
                <c:pt idx="2">
                  <c:v>34.549999999999997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2B-471E-953D-07980D3EBE2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501345728"/>
        <c:axId val="501344088"/>
      </c:barChart>
      <c:catAx>
        <c:axId val="501345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01344088"/>
        <c:crosses val="autoZero"/>
        <c:auto val="1"/>
        <c:lblAlgn val="ctr"/>
        <c:lblOffset val="100"/>
        <c:noMultiLvlLbl val="0"/>
      </c:catAx>
      <c:valAx>
        <c:axId val="50134408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0134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Perbandingan</a:t>
            </a:r>
            <a:r>
              <a:rPr lang="en-US" baseline="0"/>
              <a:t> Device </a:t>
            </a:r>
          </a:p>
          <a:p>
            <a:pPr>
              <a:defRPr/>
            </a:pPr>
            <a:r>
              <a:rPr lang="en-US" baseline="0"/>
              <a:t>Running Program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'Performance Testing'!$M$3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'Performance Testing'!$L$4:$L$6</c:f>
              <c:strCache>
                <c:ptCount val="3"/>
                <c:pt idx="0">
                  <c:v>Asus</c:v>
                </c:pt>
                <c:pt idx="1">
                  <c:v>Acer</c:v>
                </c:pt>
                <c:pt idx="2">
                  <c:v>Lenovo</c:v>
                </c:pt>
              </c:strCache>
            </c:strRef>
          </c:cat>
          <c:val>
            <c:numRef>
              <c:f>'Performance Testing'!$M$4:$M$6</c:f>
              <c:numCache>
                <c:formatCode>General</c:formatCode>
                <c:ptCount val="3"/>
                <c:pt idx="0">
                  <c:v>2E-3</c:v>
                </c:pt>
                <c:pt idx="1">
                  <c:v>3.0000000000000001E-3</c:v>
                </c:pt>
                <c:pt idx="2">
                  <c:v>4.0000000000000001E-3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8F-4F8D-9E23-7F0C0BABD609}"/>
            </c:ext>
          </c:extLst>
        </c:ser>
        <c:ser>
          <c:idx val="1"/>
          <c:order val="1"/>
          <c:tx>
            <c:strRef>
              <c:f>'Performance Testing'!$N$3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'Performance Testing'!$L$4:$L$6</c:f>
              <c:strCache>
                <c:ptCount val="3"/>
                <c:pt idx="0">
                  <c:v>Asus</c:v>
                </c:pt>
                <c:pt idx="1">
                  <c:v>Acer</c:v>
                </c:pt>
                <c:pt idx="2">
                  <c:v>Lenovo</c:v>
                </c:pt>
              </c:strCache>
            </c:strRef>
          </c:cat>
          <c:val>
            <c:numRef>
              <c:f>'Performance Testing'!$N$4:$N$6</c:f>
              <c:numCache>
                <c:formatCode>General</c:formatCode>
                <c:ptCount val="3"/>
                <c:pt idx="0">
                  <c:v>0.41399999999999998</c:v>
                </c:pt>
                <c:pt idx="1">
                  <c:v>0.61699999999999999</c:v>
                </c:pt>
                <c:pt idx="2">
                  <c:v>2.306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8F-4F8D-9E23-7F0C0BABD6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overlap val="100"/>
        <c:serLines>
          <c:spPr>
            <a:ln w="9525" cap="flat" cmpd="sng" algn="ctr">
              <a:solidFill>
                <a:schemeClr val="lt1">
                  <a:lumMod val="95000"/>
                  <a:alpha val="54000"/>
                </a:schemeClr>
              </a:solidFill>
              <a:round/>
            </a:ln>
            <a:effectLst/>
          </c:spPr>
        </c:serLines>
        <c:axId val="501672616"/>
        <c:axId val="501672944"/>
      </c:barChart>
      <c:catAx>
        <c:axId val="50167261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01672944"/>
        <c:crosses val="autoZero"/>
        <c:auto val="1"/>
        <c:lblAlgn val="ctr"/>
        <c:lblOffset val="100"/>
        <c:noMultiLvlLbl val="0"/>
      </c:catAx>
      <c:valAx>
        <c:axId val="50167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01672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'Performance Testing'!$H$3</c:f>
              <c:strCache>
                <c:ptCount val="1"/>
                <c:pt idx="0">
                  <c:v>Cepat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'Performance Testing'!$G$4:$G$26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'Performance Testing'!$H$4:$H$26</c:f>
              <c:numCache>
                <c:formatCode>General</c:formatCode>
                <c:ptCount val="23"/>
                <c:pt idx="0">
                  <c:v>0.26800000000000002</c:v>
                </c:pt>
                <c:pt idx="1">
                  <c:v>0.191</c:v>
                </c:pt>
                <c:pt idx="2">
                  <c:v>8.9999999999999993E-3</c:v>
                </c:pt>
                <c:pt idx="3">
                  <c:v>8.9999999999999993E-3</c:v>
                </c:pt>
                <c:pt idx="4">
                  <c:v>1.2999999999999999E-2</c:v>
                </c:pt>
                <c:pt idx="5">
                  <c:v>7.0000000000000001E-3</c:v>
                </c:pt>
                <c:pt idx="6">
                  <c:v>8.9999999999999993E-3</c:v>
                </c:pt>
                <c:pt idx="7">
                  <c:v>8.9999999999999993E-3</c:v>
                </c:pt>
                <c:pt idx="8">
                  <c:v>2.5999999999999999E-2</c:v>
                </c:pt>
                <c:pt idx="9">
                  <c:v>7.3999999999999996E-2</c:v>
                </c:pt>
                <c:pt idx="10">
                  <c:v>0.41399999999999998</c:v>
                </c:pt>
                <c:pt idx="11">
                  <c:v>0.16800000000000001</c:v>
                </c:pt>
                <c:pt idx="12">
                  <c:v>5.8999999999999997E-2</c:v>
                </c:pt>
                <c:pt idx="13">
                  <c:v>0.17</c:v>
                </c:pt>
                <c:pt idx="14">
                  <c:v>2E-3</c:v>
                </c:pt>
                <c:pt idx="15">
                  <c:v>2E-3</c:v>
                </c:pt>
                <c:pt idx="16">
                  <c:v>7.0000000000000007E-2</c:v>
                </c:pt>
                <c:pt idx="17">
                  <c:v>0.183</c:v>
                </c:pt>
                <c:pt idx="18">
                  <c:v>8.1000000000000003E-2</c:v>
                </c:pt>
                <c:pt idx="19">
                  <c:v>1.6E-2</c:v>
                </c:pt>
                <c:pt idx="20">
                  <c:v>0.04</c:v>
                </c:pt>
                <c:pt idx="21">
                  <c:v>0.04</c:v>
                </c:pt>
                <c:pt idx="22">
                  <c:v>8.1000000000000003E-2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73-430D-974F-416BF58EA62A}"/>
            </c:ext>
          </c:extLst>
        </c:ser>
        <c:ser>
          <c:idx val="1"/>
          <c:order val="1"/>
          <c:tx>
            <c:strRef>
              <c:f>'Performance Testing'!$I$3</c:f>
              <c:strCache>
                <c:ptCount val="1"/>
                <c:pt idx="0">
                  <c:v>Rata-Rata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'Performance Testing'!$G$4:$G$26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'Performance Testing'!$I$4:$I$26</c:f>
              <c:numCache>
                <c:formatCode>General</c:formatCode>
                <c:ptCount val="23"/>
                <c:pt idx="0">
                  <c:v>0.96499999999999997</c:v>
                </c:pt>
                <c:pt idx="1">
                  <c:v>0.35266666666666668</c:v>
                </c:pt>
                <c:pt idx="2">
                  <c:v>2.2666666666666668E-2</c:v>
                </c:pt>
                <c:pt idx="3">
                  <c:v>1.1666666666666667E-2</c:v>
                </c:pt>
                <c:pt idx="4">
                  <c:v>3.5999999999999997E-2</c:v>
                </c:pt>
                <c:pt idx="5">
                  <c:v>1.1666666666666665E-2</c:v>
                </c:pt>
                <c:pt idx="6">
                  <c:v>1.5666666666666666E-2</c:v>
                </c:pt>
                <c:pt idx="7">
                  <c:v>1.2999999999999999E-2</c:v>
                </c:pt>
                <c:pt idx="8">
                  <c:v>3.6333333333333336E-2</c:v>
                </c:pt>
                <c:pt idx="9">
                  <c:v>0.161</c:v>
                </c:pt>
                <c:pt idx="10">
                  <c:v>0.71066666666666656</c:v>
                </c:pt>
                <c:pt idx="11">
                  <c:v>0.25533333333333336</c:v>
                </c:pt>
                <c:pt idx="12">
                  <c:v>8.1000000000000003E-2</c:v>
                </c:pt>
                <c:pt idx="13">
                  <c:v>0.25233333333333335</c:v>
                </c:pt>
                <c:pt idx="14">
                  <c:v>3.3333333333333335E-3</c:v>
                </c:pt>
                <c:pt idx="15">
                  <c:v>3.3333333333333335E-3</c:v>
                </c:pt>
                <c:pt idx="16">
                  <c:v>9.3333333333333338E-2</c:v>
                </c:pt>
                <c:pt idx="17">
                  <c:v>0.24700000000000003</c:v>
                </c:pt>
                <c:pt idx="18">
                  <c:v>0.106</c:v>
                </c:pt>
                <c:pt idx="19">
                  <c:v>1.9333333333333334E-2</c:v>
                </c:pt>
                <c:pt idx="20">
                  <c:v>5.4666666666666662E-2</c:v>
                </c:pt>
                <c:pt idx="21">
                  <c:v>5.5999999999999994E-2</c:v>
                </c:pt>
                <c:pt idx="22">
                  <c:v>0.10966666666666665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73-430D-974F-416BF58EA62A}"/>
            </c:ext>
          </c:extLst>
        </c:ser>
        <c:ser>
          <c:idx val="2"/>
          <c:order val="2"/>
          <c:tx>
            <c:strRef>
              <c:f>'Performance Testing'!$J$3</c:f>
              <c:strCache>
                <c:ptCount val="1"/>
                <c:pt idx="0">
                  <c:v>Lambat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'Performance Testing'!$G$4:$G$26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'Performance Testing'!$J$4:$J$26</c:f>
              <c:numCache>
                <c:formatCode>General</c:formatCode>
                <c:ptCount val="23"/>
                <c:pt idx="0">
                  <c:v>2.306</c:v>
                </c:pt>
                <c:pt idx="1">
                  <c:v>0.63100000000000001</c:v>
                </c:pt>
                <c:pt idx="2">
                  <c:v>4.4999999999999998E-2</c:v>
                </c:pt>
                <c:pt idx="3">
                  <c:v>1.6E-2</c:v>
                </c:pt>
                <c:pt idx="4">
                  <c:v>8.1000000000000003E-2</c:v>
                </c:pt>
                <c:pt idx="5">
                  <c:v>1.4999999999999999E-2</c:v>
                </c:pt>
                <c:pt idx="6">
                  <c:v>2.1999999999999999E-2</c:v>
                </c:pt>
                <c:pt idx="7">
                  <c:v>1.7000000000000001E-2</c:v>
                </c:pt>
                <c:pt idx="8">
                  <c:v>5.6000000000000001E-2</c:v>
                </c:pt>
                <c:pt idx="9">
                  <c:v>0.318</c:v>
                </c:pt>
                <c:pt idx="10">
                  <c:v>1.101</c:v>
                </c:pt>
                <c:pt idx="11">
                  <c:v>0.372</c:v>
                </c:pt>
                <c:pt idx="12">
                  <c:v>0.115</c:v>
                </c:pt>
                <c:pt idx="13">
                  <c:v>0.373</c:v>
                </c:pt>
                <c:pt idx="14">
                  <c:v>5.0000000000000001E-3</c:v>
                </c:pt>
                <c:pt idx="15">
                  <c:v>4.0000000000000001E-3</c:v>
                </c:pt>
                <c:pt idx="16">
                  <c:v>0.128</c:v>
                </c:pt>
                <c:pt idx="17">
                  <c:v>0.33600000000000002</c:v>
                </c:pt>
                <c:pt idx="18">
                  <c:v>0.13900000000000001</c:v>
                </c:pt>
                <c:pt idx="19">
                  <c:v>2.4E-2</c:v>
                </c:pt>
                <c:pt idx="20">
                  <c:v>7.4999999999999997E-2</c:v>
                </c:pt>
                <c:pt idx="21">
                  <c:v>7.5999999999999998E-2</c:v>
                </c:pt>
                <c:pt idx="22">
                  <c:v>0.159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73-430D-974F-416BF58EA6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8832288"/>
        <c:axId val="398833928"/>
      </c:lineChart>
      <c:catAx>
        <c:axId val="398832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98833928"/>
        <c:crosses val="autoZero"/>
        <c:auto val="1"/>
        <c:lblAlgn val="ctr"/>
        <c:lblOffset val="100"/>
        <c:noMultiLvlLbl val="0"/>
      </c:catAx>
      <c:valAx>
        <c:axId val="3988339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98832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47</xdr:col>
      <xdr:colOff>601578</xdr:colOff>
      <xdr:row>10</xdr:row>
      <xdr:rowOff>22058</xdr:rowOff>
    </xdr:from>
    <xdr:to>
      <xdr:col>61</xdr:col>
      <xdr:colOff>38100</xdr:colOff>
      <xdr:row>26</xdr:row>
      <xdr:rowOff>76200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6024056-0EE9-0973-155C-5E5F0B6EBB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51</xdr:col>
      <xdr:colOff>2549</xdr:colOff>
      <xdr:row>13</xdr:row>
      <xdr:rowOff>16748</xdr:rowOff>
    </xdr:from>
    <xdr:to>
      <xdr:col>52</xdr:col>
      <xdr:colOff>118487</xdr:colOff>
      <xdr:row>14</xdr:row>
      <xdr:rowOff>163431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AD2C3157-500F-98B5-9F1D-F73E0B06B7DA}"/>
            </a:ext>
          </a:extLst>
        </xdr:cNvPr>
        <xdr:cNvSpPr/>
      </xdr:nvSpPr>
      <xdr:spPr>
        <a:xfrm>
          <a:off x="30388764" y="2378948"/>
          <a:ext cx="725538" cy="328391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Mudah</a:t>
          </a:r>
          <a:endParaRPr lang="id-ID" sz="1100"/>
        </a:p>
      </xdr:txBody>
    </xdr:sp>
    <xdr:clientData/>
  </xdr:twoCellAnchor>
  <xdr:twoCellAnchor>
    <xdr:from>
      <xdr:col>56</xdr:col>
      <xdr:colOff>582244</xdr:colOff>
      <xdr:row>13</xdr:row>
      <xdr:rowOff>3769</xdr:rowOff>
    </xdr:from>
    <xdr:to>
      <xdr:col>58</xdr:col>
      <xdr:colOff>138584</xdr:colOff>
      <xdr:row>14</xdr:row>
      <xdr:rowOff>147806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28D852A2-F938-42C0-BBB8-98A705EA7951}"/>
            </a:ext>
          </a:extLst>
        </xdr:cNvPr>
        <xdr:cNvSpPr/>
      </xdr:nvSpPr>
      <xdr:spPr>
        <a:xfrm>
          <a:off x="34016459" y="2365969"/>
          <a:ext cx="775540" cy="325745"/>
        </a:xfrm>
        <a:prstGeom prst="rect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Sulit</a:t>
          </a:r>
          <a:endParaRPr lang="id-ID" sz="1100"/>
        </a:p>
      </xdr:txBody>
    </xdr:sp>
    <xdr:clientData/>
  </xdr:twoCellAnchor>
  <xdr:twoCellAnchor>
    <xdr:from>
      <xdr:col>55</xdr:col>
      <xdr:colOff>143525</xdr:colOff>
      <xdr:row>17</xdr:row>
      <xdr:rowOff>2382</xdr:rowOff>
    </xdr:from>
    <xdr:to>
      <xdr:col>55</xdr:col>
      <xdr:colOff>481563</xdr:colOff>
      <xdr:row>18</xdr:row>
      <xdr:rowOff>147805</xdr:rowOff>
    </xdr:to>
    <xdr:sp macro="" textlink="">
      <xdr:nvSpPr>
        <xdr:cNvPr id="25" name="Oval 24">
          <a:extLst>
            <a:ext uri="{FF2B5EF4-FFF2-40B4-BE49-F238E27FC236}">
              <a16:creationId xmlns:a16="http://schemas.microsoft.com/office/drawing/2014/main" id="{99CABE08-AC49-4D38-8369-8064081E78BA}"/>
            </a:ext>
          </a:extLst>
        </xdr:cNvPr>
        <xdr:cNvSpPr/>
      </xdr:nvSpPr>
      <xdr:spPr>
        <a:xfrm>
          <a:off x="32968140" y="3091413"/>
          <a:ext cx="338038" cy="327130"/>
        </a:xfrm>
        <a:prstGeom prst="ellipse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d-ID" sz="1100"/>
        </a:p>
      </xdr:txBody>
    </xdr:sp>
    <xdr:clientData/>
  </xdr:twoCellAnchor>
  <xdr:twoCellAnchor>
    <xdr:from>
      <xdr:col>55</xdr:col>
      <xdr:colOff>432058</xdr:colOff>
      <xdr:row>14</xdr:row>
      <xdr:rowOff>147806</xdr:rowOff>
    </xdr:from>
    <xdr:to>
      <xdr:col>57</xdr:col>
      <xdr:colOff>360414</xdr:colOff>
      <xdr:row>17</xdr:row>
      <xdr:rowOff>50289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2F4E57A7-50CE-4DD5-9565-38289E032FFE}"/>
            </a:ext>
          </a:extLst>
        </xdr:cNvPr>
        <xdr:cNvCxnSpPr>
          <a:stCxn id="12" idx="2"/>
          <a:endCxn id="25" idx="7"/>
        </xdr:cNvCxnSpPr>
      </xdr:nvCxnSpPr>
      <xdr:spPr>
        <a:xfrm flipH="1">
          <a:off x="33256673" y="2691714"/>
          <a:ext cx="1147556" cy="447606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49</xdr:col>
      <xdr:colOff>237629</xdr:colOff>
      <xdr:row>19</xdr:row>
      <xdr:rowOff>113068</xdr:rowOff>
    </xdr:from>
    <xdr:to>
      <xdr:col>50</xdr:col>
      <xdr:colOff>5860</xdr:colOff>
      <xdr:row>21</xdr:row>
      <xdr:rowOff>99643</xdr:rowOff>
    </xdr:to>
    <xdr:sp macro="" textlink="">
      <xdr:nvSpPr>
        <xdr:cNvPr id="47" name="Oval 46">
          <a:extLst>
            <a:ext uri="{FF2B5EF4-FFF2-40B4-BE49-F238E27FC236}">
              <a16:creationId xmlns:a16="http://schemas.microsoft.com/office/drawing/2014/main" id="{051B1F9D-8160-497F-BB7E-B65097D0C8AB}"/>
            </a:ext>
          </a:extLst>
        </xdr:cNvPr>
        <xdr:cNvSpPr/>
      </xdr:nvSpPr>
      <xdr:spPr>
        <a:xfrm>
          <a:off x="29404644" y="3565514"/>
          <a:ext cx="377831" cy="349991"/>
        </a:xfrm>
        <a:prstGeom prst="ellipse">
          <a:avLst/>
        </a:prstGeom>
        <a:noFill/>
        <a:ln w="28575">
          <a:solidFill>
            <a:srgbClr val="92D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d-ID" sz="1100"/>
        </a:p>
      </xdr:txBody>
    </xdr:sp>
    <xdr:clientData/>
  </xdr:twoCellAnchor>
  <xdr:twoCellAnchor>
    <xdr:from>
      <xdr:col>49</xdr:col>
      <xdr:colOff>426545</xdr:colOff>
      <xdr:row>14</xdr:row>
      <xdr:rowOff>163431</xdr:rowOff>
    </xdr:from>
    <xdr:to>
      <xdr:col>51</xdr:col>
      <xdr:colOff>365318</xdr:colOff>
      <xdr:row>19</xdr:row>
      <xdr:rowOff>113068</xdr:rowOff>
    </xdr:to>
    <xdr:cxnSp macro="">
      <xdr:nvCxnSpPr>
        <xdr:cNvPr id="48" name="Straight Connector 47">
          <a:extLst>
            <a:ext uri="{FF2B5EF4-FFF2-40B4-BE49-F238E27FC236}">
              <a16:creationId xmlns:a16="http://schemas.microsoft.com/office/drawing/2014/main" id="{FE5A67BF-EA40-4F60-BECF-AD67E4C966EB}"/>
            </a:ext>
          </a:extLst>
        </xdr:cNvPr>
        <xdr:cNvCxnSpPr>
          <a:stCxn id="11" idx="2"/>
          <a:endCxn id="47" idx="0"/>
        </xdr:cNvCxnSpPr>
      </xdr:nvCxnSpPr>
      <xdr:spPr>
        <a:xfrm flipH="1">
          <a:off x="29593560" y="2707339"/>
          <a:ext cx="1157973" cy="858175"/>
        </a:xfrm>
        <a:prstGeom prst="line">
          <a:avLst/>
        </a:prstGeom>
        <a:ln w="28575"/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48</xdr:col>
      <xdr:colOff>6350</xdr:colOff>
      <xdr:row>35</xdr:row>
      <xdr:rowOff>107950</xdr:rowOff>
    </xdr:from>
    <xdr:to>
      <xdr:col>61</xdr:col>
      <xdr:colOff>0</xdr:colOff>
      <xdr:row>58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6504D09-4105-5611-6878-0910EA6EE8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63</xdr:col>
      <xdr:colOff>552450</xdr:colOff>
      <xdr:row>10</xdr:row>
      <xdr:rowOff>31750</xdr:rowOff>
    </xdr:from>
    <xdr:to>
      <xdr:col>71</xdr:col>
      <xdr:colOff>203200</xdr:colOff>
      <xdr:row>25</xdr:row>
      <xdr:rowOff>139700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A487076-E58D-B795-17EF-0F86E8A17C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72</xdr:col>
      <xdr:colOff>579120</xdr:colOff>
      <xdr:row>10</xdr:row>
      <xdr:rowOff>40640</xdr:rowOff>
    </xdr:from>
    <xdr:to>
      <xdr:col>81</xdr:col>
      <xdr:colOff>596900</xdr:colOff>
      <xdr:row>25</xdr:row>
      <xdr:rowOff>114300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9DFC7C6D-CFA6-5093-9EDF-97C098044E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50</xdr:col>
      <xdr:colOff>208321</xdr:colOff>
      <xdr:row>19</xdr:row>
      <xdr:rowOff>101345</xdr:rowOff>
    </xdr:from>
    <xdr:to>
      <xdr:col>50</xdr:col>
      <xdr:colOff>586152</xdr:colOff>
      <xdr:row>21</xdr:row>
      <xdr:rowOff>87920</xdr:rowOff>
    </xdr:to>
    <xdr:sp macro="" textlink="">
      <xdr:nvSpPr>
        <xdr:cNvPr id="42" name="Oval 41">
          <a:extLst>
            <a:ext uri="{FF2B5EF4-FFF2-40B4-BE49-F238E27FC236}">
              <a16:creationId xmlns:a16="http://schemas.microsoft.com/office/drawing/2014/main" id="{9D1A1422-5270-40E3-912E-4D369340901F}"/>
            </a:ext>
          </a:extLst>
        </xdr:cNvPr>
        <xdr:cNvSpPr/>
      </xdr:nvSpPr>
      <xdr:spPr>
        <a:xfrm>
          <a:off x="29984936" y="3553791"/>
          <a:ext cx="377831" cy="349991"/>
        </a:xfrm>
        <a:prstGeom prst="ellipse">
          <a:avLst/>
        </a:prstGeom>
        <a:noFill/>
        <a:ln w="28575">
          <a:solidFill>
            <a:srgbClr val="92D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d-ID" sz="1100"/>
        </a:p>
      </xdr:txBody>
    </xdr:sp>
    <xdr:clientData/>
  </xdr:twoCellAnchor>
  <xdr:twoCellAnchor>
    <xdr:from>
      <xdr:col>50</xdr:col>
      <xdr:colOff>397237</xdr:colOff>
      <xdr:row>14</xdr:row>
      <xdr:rowOff>163431</xdr:rowOff>
    </xdr:from>
    <xdr:to>
      <xdr:col>51</xdr:col>
      <xdr:colOff>365318</xdr:colOff>
      <xdr:row>19</xdr:row>
      <xdr:rowOff>101345</xdr:rowOff>
    </xdr:to>
    <xdr:cxnSp macro="">
      <xdr:nvCxnSpPr>
        <xdr:cNvPr id="43" name="Straight Connector 42">
          <a:extLst>
            <a:ext uri="{FF2B5EF4-FFF2-40B4-BE49-F238E27FC236}">
              <a16:creationId xmlns:a16="http://schemas.microsoft.com/office/drawing/2014/main" id="{2490D178-C468-4188-AF4C-53BF3DADACD3}"/>
            </a:ext>
          </a:extLst>
        </xdr:cNvPr>
        <xdr:cNvCxnSpPr>
          <a:stCxn id="11" idx="2"/>
          <a:endCxn id="42" idx="0"/>
        </xdr:cNvCxnSpPr>
      </xdr:nvCxnSpPr>
      <xdr:spPr>
        <a:xfrm flipH="1">
          <a:off x="30173852" y="2707339"/>
          <a:ext cx="577681" cy="846452"/>
        </a:xfrm>
        <a:prstGeom prst="line">
          <a:avLst/>
        </a:prstGeom>
        <a:ln w="28575"/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53</xdr:col>
      <xdr:colOff>137983</xdr:colOff>
      <xdr:row>19</xdr:row>
      <xdr:rowOff>118930</xdr:rowOff>
    </xdr:from>
    <xdr:to>
      <xdr:col>53</xdr:col>
      <xdr:colOff>515814</xdr:colOff>
      <xdr:row>21</xdr:row>
      <xdr:rowOff>105505</xdr:rowOff>
    </xdr:to>
    <xdr:sp macro="" textlink="">
      <xdr:nvSpPr>
        <xdr:cNvPr id="46" name="Oval 45">
          <a:extLst>
            <a:ext uri="{FF2B5EF4-FFF2-40B4-BE49-F238E27FC236}">
              <a16:creationId xmlns:a16="http://schemas.microsoft.com/office/drawing/2014/main" id="{5EAFE1D5-DD69-4BB3-A58C-B204D406EBE2}"/>
            </a:ext>
          </a:extLst>
        </xdr:cNvPr>
        <xdr:cNvSpPr/>
      </xdr:nvSpPr>
      <xdr:spPr>
        <a:xfrm>
          <a:off x="31743398" y="3571376"/>
          <a:ext cx="377831" cy="349991"/>
        </a:xfrm>
        <a:prstGeom prst="ellipse">
          <a:avLst/>
        </a:prstGeom>
        <a:noFill/>
        <a:ln w="28575">
          <a:solidFill>
            <a:srgbClr val="92D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d-ID" sz="1100"/>
        </a:p>
      </xdr:txBody>
    </xdr:sp>
    <xdr:clientData/>
  </xdr:twoCellAnchor>
  <xdr:twoCellAnchor>
    <xdr:from>
      <xdr:col>51</xdr:col>
      <xdr:colOff>365318</xdr:colOff>
      <xdr:row>14</xdr:row>
      <xdr:rowOff>163431</xdr:rowOff>
    </xdr:from>
    <xdr:to>
      <xdr:col>53</xdr:col>
      <xdr:colOff>326899</xdr:colOff>
      <xdr:row>19</xdr:row>
      <xdr:rowOff>118930</xdr:rowOff>
    </xdr:to>
    <xdr:cxnSp macro="">
      <xdr:nvCxnSpPr>
        <xdr:cNvPr id="49" name="Straight Connector 48">
          <a:extLst>
            <a:ext uri="{FF2B5EF4-FFF2-40B4-BE49-F238E27FC236}">
              <a16:creationId xmlns:a16="http://schemas.microsoft.com/office/drawing/2014/main" id="{B79C368E-5996-42F3-8C81-C0E2B7C9E3DF}"/>
            </a:ext>
          </a:extLst>
        </xdr:cNvPr>
        <xdr:cNvCxnSpPr>
          <a:stCxn id="11" idx="2"/>
          <a:endCxn id="46" idx="0"/>
        </xdr:cNvCxnSpPr>
      </xdr:nvCxnSpPr>
      <xdr:spPr>
        <a:xfrm>
          <a:off x="30751533" y="2707339"/>
          <a:ext cx="1180781" cy="864037"/>
        </a:xfrm>
        <a:prstGeom prst="line">
          <a:avLst/>
        </a:prstGeom>
        <a:ln w="28575"/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58</xdr:col>
      <xdr:colOff>79048</xdr:colOff>
      <xdr:row>17</xdr:row>
      <xdr:rowOff>14105</xdr:rowOff>
    </xdr:from>
    <xdr:to>
      <xdr:col>58</xdr:col>
      <xdr:colOff>417086</xdr:colOff>
      <xdr:row>18</xdr:row>
      <xdr:rowOff>159528</xdr:rowOff>
    </xdr:to>
    <xdr:sp macro="" textlink="">
      <xdr:nvSpPr>
        <xdr:cNvPr id="62" name="Oval 61">
          <a:extLst>
            <a:ext uri="{FF2B5EF4-FFF2-40B4-BE49-F238E27FC236}">
              <a16:creationId xmlns:a16="http://schemas.microsoft.com/office/drawing/2014/main" id="{F6510BCE-5D90-4BCE-97DD-E1B367B6E3FA}"/>
            </a:ext>
          </a:extLst>
        </xdr:cNvPr>
        <xdr:cNvSpPr/>
      </xdr:nvSpPr>
      <xdr:spPr>
        <a:xfrm>
          <a:off x="34732463" y="3103136"/>
          <a:ext cx="338038" cy="327130"/>
        </a:xfrm>
        <a:prstGeom prst="ellipse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d-ID" sz="1100"/>
        </a:p>
      </xdr:txBody>
    </xdr:sp>
    <xdr:clientData/>
  </xdr:twoCellAnchor>
  <xdr:twoCellAnchor>
    <xdr:from>
      <xdr:col>57</xdr:col>
      <xdr:colOff>360414</xdr:colOff>
      <xdr:row>14</xdr:row>
      <xdr:rowOff>147806</xdr:rowOff>
    </xdr:from>
    <xdr:to>
      <xdr:col>58</xdr:col>
      <xdr:colOff>128553</xdr:colOff>
      <xdr:row>17</xdr:row>
      <xdr:rowOff>62012</xdr:rowOff>
    </xdr:to>
    <xdr:cxnSp macro="">
      <xdr:nvCxnSpPr>
        <xdr:cNvPr id="63" name="Straight Connector 62">
          <a:extLst>
            <a:ext uri="{FF2B5EF4-FFF2-40B4-BE49-F238E27FC236}">
              <a16:creationId xmlns:a16="http://schemas.microsoft.com/office/drawing/2014/main" id="{7A449A4E-9D87-49D4-A7E6-346DE14CAF89}"/>
            </a:ext>
          </a:extLst>
        </xdr:cNvPr>
        <xdr:cNvCxnSpPr>
          <a:stCxn id="12" idx="2"/>
          <a:endCxn id="62" idx="1"/>
        </xdr:cNvCxnSpPr>
      </xdr:nvCxnSpPr>
      <xdr:spPr>
        <a:xfrm>
          <a:off x="34404229" y="2691714"/>
          <a:ext cx="377739" cy="459329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60</xdr:col>
      <xdr:colOff>43879</xdr:colOff>
      <xdr:row>17</xdr:row>
      <xdr:rowOff>148921</xdr:rowOff>
    </xdr:from>
    <xdr:to>
      <xdr:col>60</xdr:col>
      <xdr:colOff>381917</xdr:colOff>
      <xdr:row>19</xdr:row>
      <xdr:rowOff>112636</xdr:rowOff>
    </xdr:to>
    <xdr:sp macro="" textlink="">
      <xdr:nvSpPr>
        <xdr:cNvPr id="66" name="Oval 65">
          <a:extLst>
            <a:ext uri="{FF2B5EF4-FFF2-40B4-BE49-F238E27FC236}">
              <a16:creationId xmlns:a16="http://schemas.microsoft.com/office/drawing/2014/main" id="{860D1683-BDB6-43E8-B069-1684155D729C}"/>
            </a:ext>
          </a:extLst>
        </xdr:cNvPr>
        <xdr:cNvSpPr/>
      </xdr:nvSpPr>
      <xdr:spPr>
        <a:xfrm>
          <a:off x="35916494" y="3237952"/>
          <a:ext cx="338038" cy="327130"/>
        </a:xfrm>
        <a:prstGeom prst="ellipse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d-ID" sz="1100"/>
        </a:p>
      </xdr:txBody>
    </xdr:sp>
    <xdr:clientData/>
  </xdr:twoCellAnchor>
  <xdr:twoCellAnchor>
    <xdr:from>
      <xdr:col>57</xdr:col>
      <xdr:colOff>360414</xdr:colOff>
      <xdr:row>14</xdr:row>
      <xdr:rowOff>147806</xdr:rowOff>
    </xdr:from>
    <xdr:to>
      <xdr:col>60</xdr:col>
      <xdr:colOff>93384</xdr:colOff>
      <xdr:row>18</xdr:row>
      <xdr:rowOff>15121</xdr:rowOff>
    </xdr:to>
    <xdr:cxnSp macro="">
      <xdr:nvCxnSpPr>
        <xdr:cNvPr id="67" name="Straight Connector 66">
          <a:extLst>
            <a:ext uri="{FF2B5EF4-FFF2-40B4-BE49-F238E27FC236}">
              <a16:creationId xmlns:a16="http://schemas.microsoft.com/office/drawing/2014/main" id="{604F6FEC-A9A4-41D0-BAF6-26D94776C416}"/>
            </a:ext>
          </a:extLst>
        </xdr:cNvPr>
        <xdr:cNvCxnSpPr>
          <a:stCxn id="12" idx="2"/>
          <a:endCxn id="66" idx="1"/>
        </xdr:cNvCxnSpPr>
      </xdr:nvCxnSpPr>
      <xdr:spPr>
        <a:xfrm>
          <a:off x="34404229" y="2691714"/>
          <a:ext cx="1561770" cy="594145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594360</xdr:colOff>
      <xdr:row>7</xdr:row>
      <xdr:rowOff>7620</xdr:rowOff>
    </xdr:from>
    <xdr:to>
      <xdr:col>18</xdr:col>
      <xdr:colOff>289560</xdr:colOff>
      <xdr:row>22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2077B3-52CF-07DD-A96D-E755B52A0D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22</xdr:row>
      <xdr:rowOff>114300</xdr:rowOff>
    </xdr:from>
    <xdr:to>
      <xdr:col>18</xdr:col>
      <xdr:colOff>304800</xdr:colOff>
      <xdr:row>37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72CA1C6-0766-2D4D-E643-8211378ECA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0DAB5-37C8-48AB-8735-8C36D0C04EEB}">
  <dimension ref="A1:F44"/>
  <sheetViews>
    <sheetView workbookViewId="0">
      <selection activeCell="C2" sqref="C2"/>
    </sheetView>
  </sheetViews>
  <sheetFormatPr defaultRowHeight="14.4"/>
  <cols>
    <col min="2" max="2" width="44.6640625" customWidth="1"/>
    <col min="3" max="3" width="43.109375" style="25" customWidth="1"/>
    <col min="4" max="4" width="18.33203125" style="2" customWidth="1"/>
    <col min="5" max="6" width="16.88671875" style="2" customWidth="1"/>
  </cols>
  <sheetData>
    <row r="1" spans="1:6" ht="15">
      <c r="A1" s="26" t="s">
        <v>0</v>
      </c>
      <c r="B1" s="26" t="s">
        <v>73</v>
      </c>
      <c r="C1" s="27" t="s">
        <v>74</v>
      </c>
      <c r="D1" s="28" t="s">
        <v>75</v>
      </c>
      <c r="E1" s="28" t="s">
        <v>76</v>
      </c>
      <c r="F1" s="28" t="s">
        <v>77</v>
      </c>
    </row>
    <row r="2" spans="1:6" ht="15">
      <c r="A2" s="29">
        <v>1</v>
      </c>
      <c r="B2" s="30" t="s">
        <v>78</v>
      </c>
      <c r="C2" s="31" t="s">
        <v>79</v>
      </c>
      <c r="D2" s="32" t="s">
        <v>80</v>
      </c>
      <c r="E2" s="32"/>
      <c r="F2" s="33"/>
    </row>
    <row r="3" spans="1:6" ht="15" customHeight="1">
      <c r="A3" s="29">
        <v>2</v>
      </c>
      <c r="B3" s="30" t="s">
        <v>81</v>
      </c>
      <c r="C3" s="31" t="s">
        <v>82</v>
      </c>
      <c r="D3" s="32" t="s">
        <v>80</v>
      </c>
      <c r="E3" s="32"/>
      <c r="F3" s="33"/>
    </row>
    <row r="4" spans="1:6" ht="15">
      <c r="A4" s="29">
        <v>3</v>
      </c>
      <c r="B4" s="30" t="s">
        <v>25</v>
      </c>
      <c r="C4" s="31" t="s">
        <v>83</v>
      </c>
      <c r="D4" s="32" t="s">
        <v>80</v>
      </c>
      <c r="E4" s="32"/>
      <c r="F4" s="33"/>
    </row>
    <row r="5" spans="1:6" ht="14.4" customHeight="1">
      <c r="A5" s="29">
        <v>4</v>
      </c>
      <c r="B5" s="30" t="s">
        <v>84</v>
      </c>
      <c r="C5" s="31" t="s">
        <v>85</v>
      </c>
      <c r="D5" s="32" t="s">
        <v>80</v>
      </c>
      <c r="E5" s="32"/>
      <c r="F5" s="33"/>
    </row>
    <row r="6" spans="1:6" ht="18.600000000000001" customHeight="1">
      <c r="A6" s="29">
        <v>5</v>
      </c>
      <c r="B6" s="30" t="s">
        <v>86</v>
      </c>
      <c r="C6" s="31" t="s">
        <v>87</v>
      </c>
      <c r="D6" s="32" t="s">
        <v>80</v>
      </c>
      <c r="E6" s="32"/>
      <c r="F6" s="33"/>
    </row>
    <row r="7" spans="1:6" ht="13.8" customHeight="1">
      <c r="A7" s="29">
        <v>6</v>
      </c>
      <c r="B7" s="30" t="s">
        <v>88</v>
      </c>
      <c r="C7" s="31" t="s">
        <v>89</v>
      </c>
      <c r="D7" s="32" t="s">
        <v>80</v>
      </c>
      <c r="E7" s="32"/>
      <c r="F7" s="33"/>
    </row>
    <row r="8" spans="1:6" ht="16.2" customHeight="1">
      <c r="A8" s="29">
        <v>7</v>
      </c>
      <c r="B8" s="30" t="s">
        <v>90</v>
      </c>
      <c r="C8" s="31" t="s">
        <v>91</v>
      </c>
      <c r="D8" s="32" t="s">
        <v>80</v>
      </c>
      <c r="E8" s="32"/>
      <c r="F8" s="33"/>
    </row>
    <row r="9" spans="1:6" ht="13.8" customHeight="1">
      <c r="A9" s="29">
        <v>8</v>
      </c>
      <c r="B9" s="30" t="s">
        <v>92</v>
      </c>
      <c r="C9" s="31" t="s">
        <v>93</v>
      </c>
      <c r="D9" s="32" t="s">
        <v>80</v>
      </c>
      <c r="E9" s="32"/>
      <c r="F9" s="33"/>
    </row>
    <row r="10" spans="1:6" ht="13.8" customHeight="1">
      <c r="A10" s="29">
        <v>9</v>
      </c>
      <c r="B10" s="30" t="s">
        <v>94</v>
      </c>
      <c r="C10" s="31" t="s">
        <v>95</v>
      </c>
      <c r="D10" s="32" t="s">
        <v>80</v>
      </c>
      <c r="E10" s="32"/>
      <c r="F10" s="33"/>
    </row>
    <row r="11" spans="1:6" ht="15">
      <c r="A11" s="29">
        <v>10</v>
      </c>
      <c r="B11" s="30" t="s">
        <v>9</v>
      </c>
      <c r="C11" s="31" t="s">
        <v>96</v>
      </c>
      <c r="D11" s="32" t="s">
        <v>80</v>
      </c>
      <c r="E11" s="32"/>
      <c r="F11" s="33"/>
    </row>
    <row r="12" spans="1:6" ht="18.600000000000001" customHeight="1">
      <c r="A12" s="29">
        <v>11</v>
      </c>
      <c r="B12" s="30" t="s">
        <v>97</v>
      </c>
      <c r="C12" s="31" t="s">
        <v>98</v>
      </c>
      <c r="D12" s="32" t="s">
        <v>80</v>
      </c>
      <c r="E12" s="32"/>
      <c r="F12" s="33"/>
    </row>
    <row r="13" spans="1:6" ht="15">
      <c r="A13" s="29">
        <v>12</v>
      </c>
      <c r="B13" s="30" t="s">
        <v>99</v>
      </c>
      <c r="C13" s="31" t="s">
        <v>100</v>
      </c>
      <c r="D13" s="32" t="s">
        <v>80</v>
      </c>
      <c r="E13" s="32"/>
      <c r="F13" s="33"/>
    </row>
    <row r="14" spans="1:6" ht="15">
      <c r="A14" s="29">
        <v>13</v>
      </c>
      <c r="B14" s="30" t="s">
        <v>101</v>
      </c>
      <c r="C14" s="31" t="s">
        <v>102</v>
      </c>
      <c r="D14" s="32" t="s">
        <v>80</v>
      </c>
      <c r="E14" s="32"/>
      <c r="F14" s="33"/>
    </row>
    <row r="15" spans="1:6" ht="15">
      <c r="A15" s="29">
        <v>14</v>
      </c>
      <c r="B15" s="30" t="s">
        <v>26</v>
      </c>
      <c r="C15" s="31" t="s">
        <v>103</v>
      </c>
      <c r="D15" s="32" t="s">
        <v>80</v>
      </c>
      <c r="E15" s="32"/>
      <c r="F15" s="33"/>
    </row>
    <row r="16" spans="1:6" ht="15">
      <c r="A16" s="29">
        <v>15</v>
      </c>
      <c r="B16" s="30" t="s">
        <v>104</v>
      </c>
      <c r="C16" s="31" t="s">
        <v>105</v>
      </c>
      <c r="D16" s="32" t="s">
        <v>80</v>
      </c>
      <c r="E16" s="32"/>
      <c r="F16" s="33"/>
    </row>
    <row r="17" spans="1:6" ht="15">
      <c r="A17" s="29">
        <v>16</v>
      </c>
      <c r="B17" s="30" t="s">
        <v>11</v>
      </c>
      <c r="C17" s="31" t="s">
        <v>106</v>
      </c>
      <c r="D17" s="32" t="s">
        <v>80</v>
      </c>
      <c r="E17" s="32"/>
      <c r="F17" s="33"/>
    </row>
    <row r="18" spans="1:6" ht="15">
      <c r="A18" s="29">
        <v>17</v>
      </c>
      <c r="B18" s="30" t="s">
        <v>107</v>
      </c>
      <c r="C18" s="31" t="s">
        <v>108</v>
      </c>
      <c r="D18" s="32" t="s">
        <v>80</v>
      </c>
      <c r="E18" s="32"/>
      <c r="F18" s="33"/>
    </row>
    <row r="19" spans="1:6" ht="15">
      <c r="A19" s="29">
        <v>18</v>
      </c>
      <c r="B19" s="30" t="s">
        <v>27</v>
      </c>
      <c r="C19" s="31" t="s">
        <v>109</v>
      </c>
      <c r="D19" s="32" t="s">
        <v>80</v>
      </c>
      <c r="E19" s="32"/>
      <c r="F19" s="33"/>
    </row>
    <row r="20" spans="1:6" ht="15">
      <c r="A20" s="29">
        <v>19</v>
      </c>
      <c r="B20" s="30" t="s">
        <v>110</v>
      </c>
      <c r="C20" s="31" t="s">
        <v>111</v>
      </c>
      <c r="D20" s="32" t="s">
        <v>80</v>
      </c>
      <c r="E20" s="32"/>
      <c r="F20" s="33"/>
    </row>
    <row r="21" spans="1:6" ht="15">
      <c r="A21" s="29">
        <v>20</v>
      </c>
      <c r="B21" s="30" t="s">
        <v>112</v>
      </c>
      <c r="C21" s="31" t="s">
        <v>113</v>
      </c>
      <c r="D21" s="32" t="s">
        <v>80</v>
      </c>
      <c r="E21" s="32"/>
      <c r="F21" s="33"/>
    </row>
    <row r="22" spans="1:6" ht="15">
      <c r="A22" s="29">
        <v>21</v>
      </c>
      <c r="B22" s="30" t="s">
        <v>114</v>
      </c>
      <c r="C22" s="31" t="s">
        <v>115</v>
      </c>
      <c r="D22" s="32" t="s">
        <v>80</v>
      </c>
      <c r="E22" s="32"/>
      <c r="F22" s="33"/>
    </row>
    <row r="23" spans="1:6" ht="15">
      <c r="A23" s="29">
        <v>22</v>
      </c>
      <c r="B23" s="30" t="s">
        <v>10</v>
      </c>
      <c r="C23" s="31" t="s">
        <v>116</v>
      </c>
      <c r="D23" s="32" t="s">
        <v>80</v>
      </c>
      <c r="E23" s="32"/>
      <c r="F23" s="33"/>
    </row>
    <row r="24" spans="1:6" ht="15">
      <c r="A24" s="29">
        <v>23</v>
      </c>
      <c r="B24" s="30" t="s">
        <v>117</v>
      </c>
      <c r="C24" s="31" t="s">
        <v>118</v>
      </c>
      <c r="D24" s="32" t="s">
        <v>80</v>
      </c>
      <c r="E24" s="32"/>
      <c r="F24" s="33"/>
    </row>
    <row r="25" spans="1:6" ht="15">
      <c r="A25" s="29">
        <v>24</v>
      </c>
      <c r="B25" s="30" t="s">
        <v>119</v>
      </c>
      <c r="C25" s="31" t="s">
        <v>120</v>
      </c>
      <c r="D25" s="32" t="s">
        <v>80</v>
      </c>
      <c r="E25" s="32"/>
      <c r="F25" s="33"/>
    </row>
    <row r="26" spans="1:6" ht="15">
      <c r="A26" s="29">
        <v>25</v>
      </c>
      <c r="B26" s="30" t="s">
        <v>28</v>
      </c>
      <c r="C26" s="31" t="s">
        <v>121</v>
      </c>
      <c r="D26" s="32" t="s">
        <v>80</v>
      </c>
      <c r="E26" s="32"/>
      <c r="F26" s="33"/>
    </row>
    <row r="27" spans="1:6" ht="15">
      <c r="A27" s="29">
        <v>26</v>
      </c>
      <c r="B27" s="30" t="s">
        <v>29</v>
      </c>
      <c r="C27" s="31" t="s">
        <v>122</v>
      </c>
      <c r="D27" s="32" t="s">
        <v>80</v>
      </c>
      <c r="E27" s="32"/>
      <c r="F27" s="33"/>
    </row>
    <row r="28" spans="1:6" ht="15">
      <c r="A28" s="29">
        <v>27</v>
      </c>
      <c r="B28" s="30" t="s">
        <v>123</v>
      </c>
      <c r="C28" s="31" t="s">
        <v>124</v>
      </c>
      <c r="D28" s="32" t="s">
        <v>80</v>
      </c>
      <c r="E28" s="32"/>
      <c r="F28" s="33"/>
    </row>
    <row r="29" spans="1:6" ht="15">
      <c r="A29" s="29">
        <v>28</v>
      </c>
      <c r="B29" s="30" t="s">
        <v>125</v>
      </c>
      <c r="C29" s="31" t="s">
        <v>126</v>
      </c>
      <c r="D29" s="32" t="s">
        <v>80</v>
      </c>
      <c r="E29" s="32"/>
      <c r="F29" s="33"/>
    </row>
    <row r="30" spans="1:6" ht="15">
      <c r="A30" s="29">
        <v>29</v>
      </c>
      <c r="B30" s="30" t="s">
        <v>12</v>
      </c>
      <c r="C30" s="31" t="s">
        <v>127</v>
      </c>
      <c r="D30" s="32" t="s">
        <v>80</v>
      </c>
      <c r="E30" s="32"/>
      <c r="F30" s="33"/>
    </row>
    <row r="31" spans="1:6" ht="15">
      <c r="A31" s="29">
        <v>30</v>
      </c>
      <c r="B31" s="30" t="s">
        <v>128</v>
      </c>
      <c r="C31" s="31" t="s">
        <v>129</v>
      </c>
      <c r="D31" s="32" t="s">
        <v>80</v>
      </c>
      <c r="E31" s="32"/>
      <c r="F31" s="33"/>
    </row>
    <row r="32" spans="1:6" ht="15">
      <c r="A32" s="29">
        <v>31</v>
      </c>
      <c r="B32" s="30" t="s">
        <v>30</v>
      </c>
      <c r="C32" s="31" t="s">
        <v>130</v>
      </c>
      <c r="D32" s="32" t="s">
        <v>80</v>
      </c>
      <c r="E32" s="32"/>
      <c r="F32" s="33"/>
    </row>
    <row r="33" spans="1:6" ht="15">
      <c r="A33" s="29">
        <v>32</v>
      </c>
      <c r="B33" s="30" t="s">
        <v>131</v>
      </c>
      <c r="C33" s="31" t="s">
        <v>132</v>
      </c>
      <c r="D33" s="32" t="s">
        <v>80</v>
      </c>
      <c r="E33" s="32"/>
      <c r="F33" s="33"/>
    </row>
    <row r="34" spans="1:6" ht="15">
      <c r="A34" s="29">
        <v>33</v>
      </c>
      <c r="B34" s="30" t="s">
        <v>8</v>
      </c>
      <c r="C34" s="31" t="s">
        <v>133</v>
      </c>
      <c r="D34" s="32" t="s">
        <v>80</v>
      </c>
      <c r="E34" s="32"/>
      <c r="F34" s="33"/>
    </row>
    <row r="35" spans="1:6" ht="15">
      <c r="A35" s="29">
        <v>34</v>
      </c>
      <c r="B35" s="30" t="s">
        <v>134</v>
      </c>
      <c r="C35" s="31" t="s">
        <v>135</v>
      </c>
      <c r="D35" s="32" t="s">
        <v>80</v>
      </c>
      <c r="E35" s="32"/>
      <c r="F35" s="33"/>
    </row>
    <row r="36" spans="1:6" ht="15">
      <c r="A36" s="29">
        <v>35</v>
      </c>
      <c r="B36" s="30" t="s">
        <v>136</v>
      </c>
      <c r="C36" s="31" t="s">
        <v>137</v>
      </c>
      <c r="D36" s="32" t="s">
        <v>80</v>
      </c>
      <c r="E36" s="32"/>
      <c r="F36" s="33"/>
    </row>
    <row r="37" spans="1:6" ht="15">
      <c r="A37" s="29">
        <v>36</v>
      </c>
      <c r="B37" s="30" t="s">
        <v>31</v>
      </c>
      <c r="C37" s="31" t="s">
        <v>138</v>
      </c>
      <c r="D37" s="32" t="s">
        <v>80</v>
      </c>
      <c r="E37" s="32"/>
      <c r="F37" s="33"/>
    </row>
    <row r="38" spans="1:6" ht="15">
      <c r="A38" s="29">
        <v>37</v>
      </c>
      <c r="B38" s="30" t="s">
        <v>139</v>
      </c>
      <c r="C38" s="31" t="s">
        <v>140</v>
      </c>
      <c r="D38" s="32" t="s">
        <v>80</v>
      </c>
      <c r="E38" s="32"/>
      <c r="F38" s="33"/>
    </row>
    <row r="39" spans="1:6" ht="15">
      <c r="A39" s="29">
        <v>38</v>
      </c>
      <c r="B39" s="30" t="s">
        <v>141</v>
      </c>
      <c r="C39" s="31" t="s">
        <v>142</v>
      </c>
      <c r="D39" s="32" t="s">
        <v>80</v>
      </c>
      <c r="E39" s="32"/>
      <c r="F39" s="33"/>
    </row>
    <row r="40" spans="1:6" ht="15">
      <c r="A40" s="29">
        <v>39</v>
      </c>
      <c r="B40" s="30" t="s">
        <v>143</v>
      </c>
      <c r="C40" s="31" t="s">
        <v>144</v>
      </c>
      <c r="D40" s="32" t="s">
        <v>80</v>
      </c>
      <c r="E40" s="32"/>
      <c r="F40" s="33"/>
    </row>
    <row r="41" spans="1:6" ht="15">
      <c r="A41" s="29">
        <v>40</v>
      </c>
      <c r="B41" s="30" t="s">
        <v>145</v>
      </c>
      <c r="C41" s="31" t="s">
        <v>146</v>
      </c>
      <c r="D41" s="32" t="s">
        <v>80</v>
      </c>
      <c r="E41" s="32"/>
      <c r="F41" s="33"/>
    </row>
    <row r="42" spans="1:6" ht="15">
      <c r="A42" s="29">
        <v>41</v>
      </c>
      <c r="B42" s="30" t="s">
        <v>147</v>
      </c>
      <c r="C42" s="31" t="s">
        <v>148</v>
      </c>
      <c r="D42" s="32" t="s">
        <v>80</v>
      </c>
      <c r="E42" s="32"/>
      <c r="F42" s="33"/>
    </row>
    <row r="43" spans="1:6" ht="15">
      <c r="A43" s="29">
        <v>42</v>
      </c>
      <c r="B43" s="30" t="s">
        <v>149</v>
      </c>
      <c r="C43" s="31" t="s">
        <v>150</v>
      </c>
      <c r="D43" s="32" t="s">
        <v>80</v>
      </c>
      <c r="E43" s="32"/>
      <c r="F43" s="33"/>
    </row>
    <row r="44" spans="1:6" ht="15">
      <c r="A44" s="29">
        <v>43</v>
      </c>
      <c r="B44" s="30" t="s">
        <v>151</v>
      </c>
      <c r="C44" s="31" t="s">
        <v>152</v>
      </c>
      <c r="D44" s="32" t="s">
        <v>80</v>
      </c>
      <c r="E44" s="32"/>
      <c r="F44" s="3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7BF74-8C48-4143-9D27-3D7A33BDC13E}">
  <dimension ref="A1:CA45"/>
  <sheetViews>
    <sheetView topLeftCell="AM7" zoomScale="50" zoomScaleNormal="50" workbookViewId="0">
      <selection activeCell="BZ6" sqref="BZ6"/>
    </sheetView>
  </sheetViews>
  <sheetFormatPr defaultRowHeight="14.4"/>
  <cols>
    <col min="1" max="1" width="8.88671875" style="1"/>
    <col min="2" max="2" width="37" customWidth="1"/>
    <col min="3" max="15" width="6.44140625" customWidth="1"/>
    <col min="16" max="16" width="0.77734375" customWidth="1"/>
    <col min="17" max="29" width="9.6640625" customWidth="1"/>
    <col min="30" max="30" width="0.88671875" customWidth="1"/>
  </cols>
  <sheetData>
    <row r="1" spans="1:79">
      <c r="A1" s="39" t="s">
        <v>0</v>
      </c>
      <c r="B1" s="39" t="s">
        <v>17</v>
      </c>
      <c r="C1" s="39" t="s">
        <v>65</v>
      </c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12"/>
      <c r="Q1" s="39" t="s">
        <v>1</v>
      </c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12"/>
      <c r="AE1" s="39" t="s">
        <v>32</v>
      </c>
      <c r="AF1" s="39"/>
      <c r="AG1" s="39"/>
      <c r="AH1" s="39"/>
      <c r="AI1" s="39"/>
      <c r="AJ1" s="39"/>
      <c r="AK1" s="39"/>
      <c r="AL1" s="39"/>
      <c r="AM1" s="39"/>
      <c r="AN1" s="39"/>
      <c r="AO1" s="39"/>
      <c r="AP1" s="39"/>
      <c r="AQ1" s="39"/>
      <c r="AR1" s="2"/>
    </row>
    <row r="2" spans="1:79">
      <c r="A2" s="40"/>
      <c r="B2" s="40"/>
      <c r="C2" s="12" t="s">
        <v>2</v>
      </c>
      <c r="D2" s="12" t="s">
        <v>3</v>
      </c>
      <c r="E2" s="12" t="s">
        <v>4</v>
      </c>
      <c r="F2" s="12" t="s">
        <v>5</v>
      </c>
      <c r="G2" s="12" t="s">
        <v>6</v>
      </c>
      <c r="H2" s="12" t="s">
        <v>7</v>
      </c>
      <c r="I2" s="12" t="s">
        <v>18</v>
      </c>
      <c r="J2" s="12" t="s">
        <v>19</v>
      </c>
      <c r="K2" s="12" t="s">
        <v>20</v>
      </c>
      <c r="L2" s="12" t="s">
        <v>21</v>
      </c>
      <c r="M2" s="12" t="s">
        <v>22</v>
      </c>
      <c r="N2" s="12" t="s">
        <v>23</v>
      </c>
      <c r="O2" s="12" t="s">
        <v>24</v>
      </c>
      <c r="P2" s="12"/>
      <c r="Q2" s="12" t="s">
        <v>2</v>
      </c>
      <c r="R2" s="12" t="s">
        <v>3</v>
      </c>
      <c r="S2" s="12" t="s">
        <v>4</v>
      </c>
      <c r="T2" s="12" t="s">
        <v>5</v>
      </c>
      <c r="U2" s="12" t="s">
        <v>6</v>
      </c>
      <c r="V2" s="12" t="s">
        <v>7</v>
      </c>
      <c r="W2" s="12" t="s">
        <v>18</v>
      </c>
      <c r="X2" s="12" t="s">
        <v>19</v>
      </c>
      <c r="Y2" s="12" t="s">
        <v>20</v>
      </c>
      <c r="Z2" s="12" t="s">
        <v>21</v>
      </c>
      <c r="AA2" s="12" t="s">
        <v>22</v>
      </c>
      <c r="AB2" s="12" t="s">
        <v>23</v>
      </c>
      <c r="AC2" s="12" t="s">
        <v>24</v>
      </c>
      <c r="AD2" s="12"/>
      <c r="AE2" s="12" t="s">
        <v>2</v>
      </c>
      <c r="AF2" s="12" t="s">
        <v>3</v>
      </c>
      <c r="AG2" s="12" t="s">
        <v>4</v>
      </c>
      <c r="AH2" s="12" t="s">
        <v>5</v>
      </c>
      <c r="AI2" s="12" t="s">
        <v>6</v>
      </c>
      <c r="AJ2" s="12" t="s">
        <v>7</v>
      </c>
      <c r="AK2" s="12" t="s">
        <v>18</v>
      </c>
      <c r="AL2" s="12" t="s">
        <v>19</v>
      </c>
      <c r="AM2" s="12" t="s">
        <v>20</v>
      </c>
      <c r="AN2" s="12" t="s">
        <v>21</v>
      </c>
      <c r="AO2" s="12" t="s">
        <v>22</v>
      </c>
      <c r="AP2" s="12" t="s">
        <v>23</v>
      </c>
      <c r="AQ2" s="12" t="s">
        <v>24</v>
      </c>
      <c r="AR2" s="2"/>
      <c r="AS2" s="2"/>
    </row>
    <row r="3" spans="1:79">
      <c r="A3" s="5">
        <v>1</v>
      </c>
      <c r="B3" s="10" t="s">
        <v>37</v>
      </c>
      <c r="C3" s="9">
        <v>30</v>
      </c>
      <c r="D3" s="3">
        <v>15</v>
      </c>
      <c r="E3" s="3">
        <v>20</v>
      </c>
      <c r="F3" s="3">
        <v>30</v>
      </c>
      <c r="G3" s="3">
        <v>20</v>
      </c>
      <c r="H3" s="3">
        <v>15</v>
      </c>
      <c r="I3" s="3">
        <v>15</v>
      </c>
      <c r="J3" s="3">
        <v>49</v>
      </c>
      <c r="K3" s="3">
        <v>40</v>
      </c>
      <c r="L3" s="3">
        <v>10</v>
      </c>
      <c r="M3" s="3">
        <v>30</v>
      </c>
      <c r="N3" s="3">
        <v>30</v>
      </c>
      <c r="O3" s="3">
        <v>35</v>
      </c>
      <c r="P3" s="3"/>
      <c r="Q3" s="3" t="s">
        <v>14</v>
      </c>
      <c r="R3" s="3" t="s">
        <v>33</v>
      </c>
      <c r="S3" s="3" t="s">
        <v>14</v>
      </c>
      <c r="T3" s="3" t="s">
        <v>33</v>
      </c>
      <c r="U3" s="3" t="s">
        <v>14</v>
      </c>
      <c r="V3" s="3" t="s">
        <v>33</v>
      </c>
      <c r="W3" s="3" t="s">
        <v>14</v>
      </c>
      <c r="X3" s="3" t="s">
        <v>33</v>
      </c>
      <c r="Y3" s="3" t="s">
        <v>14</v>
      </c>
      <c r="Z3" s="3" t="s">
        <v>33</v>
      </c>
      <c r="AA3" s="3" t="s">
        <v>14</v>
      </c>
      <c r="AB3" s="3" t="s">
        <v>33</v>
      </c>
      <c r="AC3" s="3" t="s">
        <v>14</v>
      </c>
      <c r="AD3" s="3"/>
      <c r="AE3" s="3" t="s">
        <v>15</v>
      </c>
      <c r="AF3" s="3" t="s">
        <v>15</v>
      </c>
      <c r="AG3" s="3" t="s">
        <v>36</v>
      </c>
      <c r="AH3" s="3" t="s">
        <v>34</v>
      </c>
      <c r="AI3" s="3" t="s">
        <v>15</v>
      </c>
      <c r="AJ3" s="3" t="s">
        <v>15</v>
      </c>
      <c r="AK3" s="3" t="s">
        <v>15</v>
      </c>
      <c r="AL3" s="3" t="s">
        <v>34</v>
      </c>
      <c r="AM3" s="3" t="s">
        <v>34</v>
      </c>
      <c r="AN3" s="3" t="s">
        <v>15</v>
      </c>
      <c r="AO3" s="3" t="s">
        <v>34</v>
      </c>
      <c r="AP3" s="3" t="s">
        <v>34</v>
      </c>
      <c r="AQ3" s="3" t="s">
        <v>34</v>
      </c>
      <c r="AR3" s="2"/>
      <c r="AS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</row>
    <row r="4" spans="1:79">
      <c r="A4" s="5">
        <v>2</v>
      </c>
      <c r="B4" s="10" t="s">
        <v>38</v>
      </c>
      <c r="C4" s="9">
        <v>20</v>
      </c>
      <c r="D4" s="3">
        <v>15</v>
      </c>
      <c r="E4" s="3">
        <v>15</v>
      </c>
      <c r="F4" s="3">
        <v>20</v>
      </c>
      <c r="G4" s="3">
        <v>15</v>
      </c>
      <c r="H4" s="3">
        <v>25</v>
      </c>
      <c r="I4" s="3">
        <v>30</v>
      </c>
      <c r="J4" s="3">
        <v>20</v>
      </c>
      <c r="K4" s="3">
        <v>25</v>
      </c>
      <c r="L4" s="3">
        <v>20</v>
      </c>
      <c r="M4" s="3">
        <v>42</v>
      </c>
      <c r="N4" s="3">
        <v>30</v>
      </c>
      <c r="O4" s="3">
        <v>20</v>
      </c>
      <c r="P4" s="3"/>
      <c r="Q4" s="3" t="s">
        <v>14</v>
      </c>
      <c r="R4" s="3" t="s">
        <v>33</v>
      </c>
      <c r="S4" s="3" t="s">
        <v>14</v>
      </c>
      <c r="T4" s="3" t="s">
        <v>33</v>
      </c>
      <c r="U4" s="3" t="s">
        <v>14</v>
      </c>
      <c r="V4" s="3" t="s">
        <v>33</v>
      </c>
      <c r="W4" s="3" t="s">
        <v>14</v>
      </c>
      <c r="X4" s="3" t="s">
        <v>33</v>
      </c>
      <c r="Y4" s="3" t="s">
        <v>14</v>
      </c>
      <c r="Z4" s="3" t="s">
        <v>33</v>
      </c>
      <c r="AA4" s="3" t="s">
        <v>14</v>
      </c>
      <c r="AB4" s="3" t="s">
        <v>33</v>
      </c>
      <c r="AC4" s="3" t="s">
        <v>14</v>
      </c>
      <c r="AD4" s="3"/>
      <c r="AE4" s="3" t="s">
        <v>15</v>
      </c>
      <c r="AF4" s="3" t="s">
        <v>15</v>
      </c>
      <c r="AG4" s="3" t="s">
        <v>34</v>
      </c>
      <c r="AH4" s="3" t="s">
        <v>15</v>
      </c>
      <c r="AI4" s="3" t="s">
        <v>15</v>
      </c>
      <c r="AJ4" s="3" t="s">
        <v>34</v>
      </c>
      <c r="AK4" s="3" t="s">
        <v>15</v>
      </c>
      <c r="AL4" s="3" t="s">
        <v>34</v>
      </c>
      <c r="AM4" s="3" t="s">
        <v>15</v>
      </c>
      <c r="AN4" s="3" t="s">
        <v>34</v>
      </c>
      <c r="AO4" s="3" t="s">
        <v>15</v>
      </c>
      <c r="AP4" s="3" t="s">
        <v>34</v>
      </c>
      <c r="AQ4" s="3" t="s">
        <v>15</v>
      </c>
      <c r="AR4" s="2"/>
      <c r="AS4" s="2"/>
    </row>
    <row r="5" spans="1:79">
      <c r="A5" s="5">
        <v>3</v>
      </c>
      <c r="B5" s="10" t="s">
        <v>39</v>
      </c>
      <c r="C5" s="9">
        <v>35</v>
      </c>
      <c r="D5" s="3">
        <v>20</v>
      </c>
      <c r="E5" s="3">
        <v>15</v>
      </c>
      <c r="F5" s="3">
        <v>20</v>
      </c>
      <c r="G5" s="3">
        <v>20</v>
      </c>
      <c r="H5" s="3">
        <v>25</v>
      </c>
      <c r="I5" s="3">
        <v>25</v>
      </c>
      <c r="J5" s="3">
        <v>20</v>
      </c>
      <c r="K5" s="3">
        <v>25</v>
      </c>
      <c r="L5" s="3">
        <v>25</v>
      </c>
      <c r="M5" s="3">
        <v>58</v>
      </c>
      <c r="N5" s="3">
        <v>30</v>
      </c>
      <c r="O5" s="3">
        <v>15</v>
      </c>
      <c r="P5" s="3"/>
      <c r="Q5" s="3" t="s">
        <v>14</v>
      </c>
      <c r="R5" s="3" t="s">
        <v>33</v>
      </c>
      <c r="S5" s="3" t="s">
        <v>14</v>
      </c>
      <c r="T5" s="3" t="s">
        <v>33</v>
      </c>
      <c r="U5" s="3" t="s">
        <v>14</v>
      </c>
      <c r="V5" s="3" t="s">
        <v>33</v>
      </c>
      <c r="W5" s="3" t="s">
        <v>14</v>
      </c>
      <c r="X5" s="3" t="s">
        <v>33</v>
      </c>
      <c r="Y5" s="3" t="s">
        <v>14</v>
      </c>
      <c r="Z5" s="3" t="s">
        <v>33</v>
      </c>
      <c r="AA5" s="3" t="s">
        <v>14</v>
      </c>
      <c r="AB5" s="3" t="s">
        <v>33</v>
      </c>
      <c r="AC5" s="3" t="s">
        <v>14</v>
      </c>
      <c r="AD5" s="3"/>
      <c r="AE5" s="3" t="s">
        <v>15</v>
      </c>
      <c r="AF5" s="3" t="s">
        <v>34</v>
      </c>
      <c r="AG5" s="3" t="s">
        <v>15</v>
      </c>
      <c r="AH5" s="3" t="s">
        <v>15</v>
      </c>
      <c r="AI5" s="3" t="s">
        <v>34</v>
      </c>
      <c r="AJ5" s="3" t="s">
        <v>34</v>
      </c>
      <c r="AK5" s="3" t="s">
        <v>34</v>
      </c>
      <c r="AL5" s="3" t="s">
        <v>15</v>
      </c>
      <c r="AM5" s="3" t="s">
        <v>34</v>
      </c>
      <c r="AN5" s="3" t="s">
        <v>15</v>
      </c>
      <c r="AO5" s="3" t="s">
        <v>34</v>
      </c>
      <c r="AP5" s="3" t="s">
        <v>15</v>
      </c>
      <c r="AQ5" s="3" t="s">
        <v>34</v>
      </c>
      <c r="AR5" s="2"/>
      <c r="AS5" s="2"/>
      <c r="AT5" s="41" t="s">
        <v>14</v>
      </c>
      <c r="AU5" s="41">
        <f>COUNTIF(Q3:AC42,AT5)</f>
        <v>280</v>
      </c>
      <c r="AV5" s="41"/>
      <c r="AW5" s="41"/>
      <c r="AX5" s="41"/>
      <c r="AY5" s="41"/>
      <c r="AZ5" s="41"/>
      <c r="BA5" s="41"/>
      <c r="BB5" s="41"/>
      <c r="BC5" s="41"/>
      <c r="BD5" s="41"/>
      <c r="BE5" s="41"/>
      <c r="BF5" s="41"/>
      <c r="BG5" s="41"/>
      <c r="BH5" s="41"/>
      <c r="BI5" s="41"/>
      <c r="BY5" s="23"/>
      <c r="BZ5" s="23" t="s">
        <v>68</v>
      </c>
      <c r="CA5" s="23" t="s">
        <v>69</v>
      </c>
    </row>
    <row r="6" spans="1:79">
      <c r="A6" s="5">
        <v>4</v>
      </c>
      <c r="B6" s="10" t="s">
        <v>40</v>
      </c>
      <c r="C6" s="9">
        <v>25</v>
      </c>
      <c r="D6" s="3">
        <v>15</v>
      </c>
      <c r="E6" s="3">
        <v>25</v>
      </c>
      <c r="F6" s="3">
        <v>30</v>
      </c>
      <c r="G6" s="3">
        <v>15</v>
      </c>
      <c r="H6" s="3">
        <v>20</v>
      </c>
      <c r="I6" s="3">
        <v>15</v>
      </c>
      <c r="J6" s="3">
        <v>35</v>
      </c>
      <c r="K6" s="3">
        <v>25</v>
      </c>
      <c r="L6" s="3">
        <v>15</v>
      </c>
      <c r="M6" s="3">
        <v>42</v>
      </c>
      <c r="N6" s="3">
        <v>30</v>
      </c>
      <c r="O6" s="3">
        <v>20</v>
      </c>
      <c r="P6" s="3"/>
      <c r="Q6" s="3" t="s">
        <v>14</v>
      </c>
      <c r="R6" s="3" t="s">
        <v>33</v>
      </c>
      <c r="S6" s="3" t="s">
        <v>14</v>
      </c>
      <c r="T6" s="3" t="s">
        <v>33</v>
      </c>
      <c r="U6" s="3" t="s">
        <v>14</v>
      </c>
      <c r="V6" s="3" t="s">
        <v>33</v>
      </c>
      <c r="W6" s="3" t="s">
        <v>14</v>
      </c>
      <c r="X6" s="3" t="s">
        <v>33</v>
      </c>
      <c r="Y6" s="3" t="s">
        <v>14</v>
      </c>
      <c r="Z6" s="3" t="s">
        <v>33</v>
      </c>
      <c r="AA6" s="3" t="s">
        <v>14</v>
      </c>
      <c r="AB6" s="3" t="s">
        <v>33</v>
      </c>
      <c r="AC6" s="3" t="s">
        <v>14</v>
      </c>
      <c r="AD6" s="3"/>
      <c r="AE6" s="3" t="s">
        <v>15</v>
      </c>
      <c r="AF6" s="3" t="s">
        <v>15</v>
      </c>
      <c r="AG6" s="3" t="s">
        <v>15</v>
      </c>
      <c r="AH6" s="3" t="s">
        <v>15</v>
      </c>
      <c r="AI6" s="3" t="s">
        <v>34</v>
      </c>
      <c r="AJ6" s="3" t="s">
        <v>15</v>
      </c>
      <c r="AK6" s="3" t="s">
        <v>34</v>
      </c>
      <c r="AL6" s="3" t="s">
        <v>15</v>
      </c>
      <c r="AM6" s="3" t="s">
        <v>34</v>
      </c>
      <c r="AN6" s="3" t="s">
        <v>15</v>
      </c>
      <c r="AO6" s="3" t="s">
        <v>15</v>
      </c>
      <c r="AP6" s="3" t="s">
        <v>15</v>
      </c>
      <c r="AQ6" s="3" t="s">
        <v>34</v>
      </c>
      <c r="AR6" s="2"/>
      <c r="AS6" s="2"/>
      <c r="AT6" s="41"/>
      <c r="AU6" s="41"/>
      <c r="AV6" s="41"/>
      <c r="AW6" s="24" t="s">
        <v>2</v>
      </c>
      <c r="AX6" s="24" t="s">
        <v>3</v>
      </c>
      <c r="AY6" s="24" t="s">
        <v>4</v>
      </c>
      <c r="AZ6" s="24" t="s">
        <v>5</v>
      </c>
      <c r="BA6" s="24" t="s">
        <v>6</v>
      </c>
      <c r="BB6" s="24" t="s">
        <v>7</v>
      </c>
      <c r="BC6" s="24" t="s">
        <v>18</v>
      </c>
      <c r="BD6" s="24" t="s">
        <v>19</v>
      </c>
      <c r="BE6" s="24" t="s">
        <v>20</v>
      </c>
      <c r="BF6" s="24" t="s">
        <v>21</v>
      </c>
      <c r="BG6" s="24" t="s">
        <v>22</v>
      </c>
      <c r="BH6" s="24" t="s">
        <v>23</v>
      </c>
      <c r="BI6" s="24" t="s">
        <v>24</v>
      </c>
      <c r="BY6" s="23" t="s">
        <v>70</v>
      </c>
      <c r="BZ6" s="2">
        <f>MIN(AW8:BI8)</f>
        <v>19.95</v>
      </c>
      <c r="CA6" s="2">
        <f>MAX(AW8:BI8)</f>
        <v>41.4</v>
      </c>
    </row>
    <row r="7" spans="1:79">
      <c r="A7" s="5">
        <v>5</v>
      </c>
      <c r="B7" s="10" t="s">
        <v>41</v>
      </c>
      <c r="C7" s="9">
        <v>25</v>
      </c>
      <c r="D7" s="3">
        <v>20</v>
      </c>
      <c r="E7" s="3">
        <v>30</v>
      </c>
      <c r="F7" s="3">
        <v>25</v>
      </c>
      <c r="G7" s="3">
        <v>30</v>
      </c>
      <c r="H7" s="3">
        <v>25</v>
      </c>
      <c r="I7" s="3">
        <v>20</v>
      </c>
      <c r="J7" s="3">
        <v>39</v>
      </c>
      <c r="K7" s="3">
        <v>30</v>
      </c>
      <c r="L7" s="3">
        <v>25</v>
      </c>
      <c r="M7" s="3">
        <v>30</v>
      </c>
      <c r="N7" s="3">
        <v>35</v>
      </c>
      <c r="O7" s="3">
        <v>50</v>
      </c>
      <c r="P7" s="3"/>
      <c r="Q7" s="3" t="s">
        <v>14</v>
      </c>
      <c r="R7" s="3" t="s">
        <v>33</v>
      </c>
      <c r="S7" s="3" t="s">
        <v>14</v>
      </c>
      <c r="T7" s="3" t="s">
        <v>33</v>
      </c>
      <c r="U7" s="3" t="s">
        <v>14</v>
      </c>
      <c r="V7" s="3" t="s">
        <v>33</v>
      </c>
      <c r="W7" s="3" t="s">
        <v>14</v>
      </c>
      <c r="X7" s="3" t="s">
        <v>33</v>
      </c>
      <c r="Y7" s="3" t="s">
        <v>14</v>
      </c>
      <c r="Z7" s="3" t="s">
        <v>33</v>
      </c>
      <c r="AA7" s="3" t="s">
        <v>14</v>
      </c>
      <c r="AB7" s="3" t="s">
        <v>33</v>
      </c>
      <c r="AC7" s="3" t="s">
        <v>14</v>
      </c>
      <c r="AD7" s="3"/>
      <c r="AE7" s="3" t="s">
        <v>15</v>
      </c>
      <c r="AF7" s="3" t="s">
        <v>34</v>
      </c>
      <c r="AG7" s="3" t="s">
        <v>15</v>
      </c>
      <c r="AH7" s="3" t="s">
        <v>15</v>
      </c>
      <c r="AI7" s="3" t="s">
        <v>15</v>
      </c>
      <c r="AJ7" s="3" t="s">
        <v>15</v>
      </c>
      <c r="AK7" s="3" t="s">
        <v>15</v>
      </c>
      <c r="AL7" s="3" t="s">
        <v>15</v>
      </c>
      <c r="AM7" s="3" t="s">
        <v>15</v>
      </c>
      <c r="AN7" s="3" t="s">
        <v>15</v>
      </c>
      <c r="AO7" s="3" t="s">
        <v>15</v>
      </c>
      <c r="AP7" s="3" t="s">
        <v>15</v>
      </c>
      <c r="AQ7" s="3" t="s">
        <v>34</v>
      </c>
      <c r="AR7" s="2"/>
      <c r="AS7" s="2"/>
      <c r="AT7" s="42" t="s">
        <v>62</v>
      </c>
      <c r="AU7" s="42"/>
      <c r="AV7" s="42"/>
      <c r="AW7" s="3">
        <f>MIN(C3:C42)</f>
        <v>15</v>
      </c>
      <c r="AX7" s="3">
        <f t="shared" ref="AX7:BI7" si="0">MIN(D3:D42)</f>
        <v>13</v>
      </c>
      <c r="AY7" s="3">
        <f t="shared" si="0"/>
        <v>15</v>
      </c>
      <c r="AZ7" s="3">
        <f t="shared" si="0"/>
        <v>15</v>
      </c>
      <c r="BA7" s="3">
        <f t="shared" si="0"/>
        <v>15</v>
      </c>
      <c r="BB7" s="3">
        <f t="shared" si="0"/>
        <v>10</v>
      </c>
      <c r="BC7" s="3">
        <f t="shared" si="0"/>
        <v>15</v>
      </c>
      <c r="BD7" s="3">
        <f t="shared" si="0"/>
        <v>20</v>
      </c>
      <c r="BE7" s="3">
        <f t="shared" si="0"/>
        <v>15</v>
      </c>
      <c r="BF7" s="3">
        <f t="shared" si="0"/>
        <v>10</v>
      </c>
      <c r="BG7" s="3">
        <f t="shared" si="0"/>
        <v>25</v>
      </c>
      <c r="BH7" s="3">
        <f t="shared" si="0"/>
        <v>15</v>
      </c>
      <c r="BI7" s="3">
        <f t="shared" si="0"/>
        <v>15</v>
      </c>
      <c r="BK7" t="s">
        <v>65</v>
      </c>
      <c r="BY7" s="23" t="s">
        <v>71</v>
      </c>
      <c r="BZ7" s="2">
        <f>MIN(AW8,AY8:BI8)</f>
        <v>19.975000000000001</v>
      </c>
      <c r="CA7" s="2">
        <f>MAX(AW8:BC8,BE8:BI8)</f>
        <v>41.2</v>
      </c>
    </row>
    <row r="8" spans="1:79">
      <c r="A8" s="5">
        <v>6</v>
      </c>
      <c r="B8" s="10" t="s">
        <v>42</v>
      </c>
      <c r="C8" s="9">
        <v>41</v>
      </c>
      <c r="D8" s="3">
        <v>25</v>
      </c>
      <c r="E8" s="3">
        <v>30</v>
      </c>
      <c r="F8" s="3">
        <v>15</v>
      </c>
      <c r="G8" s="3">
        <v>20</v>
      </c>
      <c r="H8" s="3">
        <v>25</v>
      </c>
      <c r="I8" s="3">
        <v>20</v>
      </c>
      <c r="J8" s="3">
        <v>30</v>
      </c>
      <c r="K8" s="3">
        <v>25</v>
      </c>
      <c r="L8" s="3">
        <v>35</v>
      </c>
      <c r="M8" s="3">
        <v>46</v>
      </c>
      <c r="N8" s="3">
        <v>25</v>
      </c>
      <c r="O8" s="3">
        <v>54</v>
      </c>
      <c r="P8" s="3"/>
      <c r="Q8" s="3" t="s">
        <v>14</v>
      </c>
      <c r="R8" s="3" t="s">
        <v>33</v>
      </c>
      <c r="S8" s="3" t="s">
        <v>14</v>
      </c>
      <c r="T8" s="3" t="s">
        <v>33</v>
      </c>
      <c r="U8" s="3" t="s">
        <v>14</v>
      </c>
      <c r="V8" s="3" t="s">
        <v>33</v>
      </c>
      <c r="W8" s="3" t="s">
        <v>14</v>
      </c>
      <c r="X8" s="3" t="s">
        <v>33</v>
      </c>
      <c r="Y8" s="3" t="s">
        <v>14</v>
      </c>
      <c r="Z8" s="3" t="s">
        <v>33</v>
      </c>
      <c r="AA8" s="3" t="s">
        <v>14</v>
      </c>
      <c r="AB8" s="3" t="s">
        <v>33</v>
      </c>
      <c r="AC8" s="3" t="s">
        <v>14</v>
      </c>
      <c r="AD8" s="3"/>
      <c r="AE8" s="3" t="s">
        <v>15</v>
      </c>
      <c r="AF8" s="3" t="s">
        <v>34</v>
      </c>
      <c r="AG8" s="3" t="s">
        <v>15</v>
      </c>
      <c r="AH8" s="3" t="s">
        <v>15</v>
      </c>
      <c r="AI8" s="3" t="s">
        <v>34</v>
      </c>
      <c r="AJ8" s="3" t="s">
        <v>15</v>
      </c>
      <c r="AK8" s="3" t="s">
        <v>34</v>
      </c>
      <c r="AL8" s="3" t="s">
        <v>34</v>
      </c>
      <c r="AM8" s="3" t="s">
        <v>15</v>
      </c>
      <c r="AN8" s="3" t="s">
        <v>34</v>
      </c>
      <c r="AO8" s="3" t="s">
        <v>15</v>
      </c>
      <c r="AP8" s="3" t="s">
        <v>15</v>
      </c>
      <c r="AQ8" s="3" t="s">
        <v>15</v>
      </c>
      <c r="AR8" s="2"/>
      <c r="AS8" s="2"/>
      <c r="AT8" s="43" t="s">
        <v>63</v>
      </c>
      <c r="AU8" s="43"/>
      <c r="AV8" s="43"/>
      <c r="AW8" s="3">
        <f>AVERAGE(C3:C42)</f>
        <v>24.675000000000001</v>
      </c>
      <c r="AX8" s="3">
        <f t="shared" ref="AX8" si="1">AVERAGE(D3:D42)</f>
        <v>19.95</v>
      </c>
      <c r="AY8" s="3">
        <f t="shared" ref="AY8" si="2">AVERAGE(E3:E42)</f>
        <v>20.375</v>
      </c>
      <c r="AZ8" s="3">
        <f t="shared" ref="AZ8" si="3">AVERAGE(F3:F42)</f>
        <v>21.7</v>
      </c>
      <c r="BA8" s="3">
        <f t="shared" ref="BA8" si="4">AVERAGE(G3:G42)</f>
        <v>21.274999999999999</v>
      </c>
      <c r="BB8" s="3">
        <f t="shared" ref="BB8" si="5">AVERAGE(H3:H42)</f>
        <v>19.975000000000001</v>
      </c>
      <c r="BC8" s="3">
        <f t="shared" ref="BC8" si="6">AVERAGE(I3:I42)</f>
        <v>22.574999999999999</v>
      </c>
      <c r="BD8" s="3">
        <f t="shared" ref="BD8" si="7">AVERAGE(J3:J42)</f>
        <v>41.4</v>
      </c>
      <c r="BE8" s="3">
        <f t="shared" ref="BE8" si="8">AVERAGE(K3:K42)</f>
        <v>29.4</v>
      </c>
      <c r="BF8" s="3">
        <f t="shared" ref="BF8" si="9">AVERAGE(L3:L42)</f>
        <v>25.125</v>
      </c>
      <c r="BG8" s="3">
        <f t="shared" ref="BG8" si="10">AVERAGE(M3:M42)</f>
        <v>41.2</v>
      </c>
      <c r="BH8" s="3">
        <f t="shared" ref="BH8" si="11">AVERAGE(N3:N42)</f>
        <v>26.25</v>
      </c>
      <c r="BI8" s="3">
        <f t="shared" ref="BI8" si="12">AVERAGE(O3:O42)</f>
        <v>34.549999999999997</v>
      </c>
      <c r="BO8" s="20" t="s">
        <v>14</v>
      </c>
      <c r="BP8" s="20" t="s">
        <v>66</v>
      </c>
      <c r="BQ8" s="20" t="s">
        <v>67</v>
      </c>
      <c r="BY8" s="23" t="s">
        <v>72</v>
      </c>
      <c r="BZ8" s="2">
        <f>MIN(AW8,AY8:BA8,BC8:BI8)</f>
        <v>20.375</v>
      </c>
      <c r="CA8" s="2">
        <f>MAX(AW8:BC8,BE8:BF8,BH8:BI8)</f>
        <v>34.549999999999997</v>
      </c>
    </row>
    <row r="9" spans="1:79">
      <c r="A9" s="5">
        <v>7</v>
      </c>
      <c r="B9" s="10" t="s">
        <v>43</v>
      </c>
      <c r="C9" s="9">
        <v>32</v>
      </c>
      <c r="D9" s="3">
        <v>20</v>
      </c>
      <c r="E9" s="3">
        <v>20</v>
      </c>
      <c r="F9" s="3">
        <v>25</v>
      </c>
      <c r="G9" s="3">
        <v>30</v>
      </c>
      <c r="H9" s="3">
        <v>30</v>
      </c>
      <c r="I9" s="3">
        <v>20</v>
      </c>
      <c r="J9" s="3">
        <v>20</v>
      </c>
      <c r="K9" s="3">
        <v>30</v>
      </c>
      <c r="L9" s="3">
        <v>20</v>
      </c>
      <c r="M9" s="3">
        <v>30</v>
      </c>
      <c r="N9" s="3">
        <v>30</v>
      </c>
      <c r="O9" s="3">
        <v>30</v>
      </c>
      <c r="P9" s="3"/>
      <c r="Q9" s="3" t="s">
        <v>14</v>
      </c>
      <c r="R9" s="3" t="s">
        <v>33</v>
      </c>
      <c r="S9" s="3" t="s">
        <v>14</v>
      </c>
      <c r="T9" s="3" t="s">
        <v>33</v>
      </c>
      <c r="U9" s="3" t="s">
        <v>14</v>
      </c>
      <c r="V9" s="3" t="s">
        <v>33</v>
      </c>
      <c r="W9" s="3" t="s">
        <v>14</v>
      </c>
      <c r="X9" s="3" t="s">
        <v>33</v>
      </c>
      <c r="Y9" s="3" t="s">
        <v>14</v>
      </c>
      <c r="Z9" s="3" t="s">
        <v>33</v>
      </c>
      <c r="AA9" s="3" t="s">
        <v>14</v>
      </c>
      <c r="AB9" s="3" t="s">
        <v>33</v>
      </c>
      <c r="AC9" s="3" t="s">
        <v>14</v>
      </c>
      <c r="AD9" s="3"/>
      <c r="AE9" s="3" t="s">
        <v>36</v>
      </c>
      <c r="AF9" s="3" t="s">
        <v>15</v>
      </c>
      <c r="AG9" s="3" t="s">
        <v>36</v>
      </c>
      <c r="AH9" s="3" t="s">
        <v>34</v>
      </c>
      <c r="AI9" s="3" t="s">
        <v>15</v>
      </c>
      <c r="AJ9" s="3" t="s">
        <v>15</v>
      </c>
      <c r="AK9" s="3" t="s">
        <v>15</v>
      </c>
      <c r="AL9" s="3" t="s">
        <v>15</v>
      </c>
      <c r="AM9" s="3" t="s">
        <v>34</v>
      </c>
      <c r="AN9" s="3" t="s">
        <v>15</v>
      </c>
      <c r="AO9" s="3" t="s">
        <v>15</v>
      </c>
      <c r="AP9" s="3" t="s">
        <v>15</v>
      </c>
      <c r="AQ9" s="3" t="s">
        <v>34</v>
      </c>
      <c r="AR9" s="2"/>
      <c r="AS9" s="2"/>
      <c r="AT9" s="43" t="s">
        <v>64</v>
      </c>
      <c r="AU9" s="43"/>
      <c r="AV9" s="43"/>
      <c r="AW9" s="3">
        <f>MAX(C3:C42)</f>
        <v>41</v>
      </c>
      <c r="AX9" s="3">
        <f t="shared" ref="AX9" si="13">MAX(D3:D42)</f>
        <v>30</v>
      </c>
      <c r="AY9" s="3">
        <f t="shared" ref="AY9" si="14">MAX(E3:E42)</f>
        <v>30</v>
      </c>
      <c r="AZ9" s="3">
        <f t="shared" ref="AZ9" si="15">MAX(F3:F42)</f>
        <v>30</v>
      </c>
      <c r="BA9" s="3">
        <f t="shared" ref="BA9" si="16">MAX(G3:G42)</f>
        <v>40</v>
      </c>
      <c r="BB9" s="3">
        <f t="shared" ref="BB9" si="17">MAX(H3:H42)</f>
        <v>30</v>
      </c>
      <c r="BC9" s="3">
        <f t="shared" ref="BC9" si="18">MAX(I3:I42)</f>
        <v>40</v>
      </c>
      <c r="BD9" s="3">
        <f t="shared" ref="BD9" si="19">MAX(J3:J42)</f>
        <v>70</v>
      </c>
      <c r="BE9" s="3">
        <f t="shared" ref="BE9" si="20">MAX(K3:K42)</f>
        <v>47</v>
      </c>
      <c r="BF9" s="3">
        <f t="shared" ref="BF9" si="21">MAX(L3:L42)</f>
        <v>39</v>
      </c>
      <c r="BG9" s="3">
        <f t="shared" ref="BG9" si="22">MAX(M3:M42)</f>
        <v>62</v>
      </c>
      <c r="BH9" s="3">
        <f t="shared" ref="BH9" si="23">MAX(N3:N42)</f>
        <v>37</v>
      </c>
      <c r="BI9" s="3">
        <f t="shared" ref="BI9" si="24">MAX(O3:O42)</f>
        <v>60</v>
      </c>
      <c r="BO9" s="3">
        <f>COUNTIF(AC3:AC42,BO8)</f>
        <v>40</v>
      </c>
      <c r="BP9" s="3">
        <f>COUNTIF(AD3:AD42,BP8)</f>
        <v>0</v>
      </c>
      <c r="BQ9" s="3">
        <f>COUNTIF(AE3:AE42,BQ8)</f>
        <v>0</v>
      </c>
    </row>
    <row r="10" spans="1:79">
      <c r="A10" s="5">
        <v>8</v>
      </c>
      <c r="B10" s="10" t="s">
        <v>44</v>
      </c>
      <c r="C10" s="9">
        <v>30</v>
      </c>
      <c r="D10" s="3">
        <v>20</v>
      </c>
      <c r="E10" s="3">
        <v>15</v>
      </c>
      <c r="F10" s="3">
        <v>20</v>
      </c>
      <c r="G10" s="3">
        <v>40</v>
      </c>
      <c r="H10" s="3">
        <v>15</v>
      </c>
      <c r="I10" s="3">
        <v>20</v>
      </c>
      <c r="J10" s="3">
        <v>52</v>
      </c>
      <c r="K10" s="3">
        <v>40</v>
      </c>
      <c r="L10" s="3">
        <v>20</v>
      </c>
      <c r="M10" s="3">
        <v>30</v>
      </c>
      <c r="N10" s="3">
        <v>30</v>
      </c>
      <c r="O10" s="3">
        <v>40</v>
      </c>
      <c r="P10" s="3"/>
      <c r="Q10" s="3" t="s">
        <v>14</v>
      </c>
      <c r="R10" s="3" t="s">
        <v>33</v>
      </c>
      <c r="S10" s="3" t="s">
        <v>14</v>
      </c>
      <c r="T10" s="3" t="s">
        <v>33</v>
      </c>
      <c r="U10" s="3" t="s">
        <v>14</v>
      </c>
      <c r="V10" s="3" t="s">
        <v>33</v>
      </c>
      <c r="W10" s="3" t="s">
        <v>14</v>
      </c>
      <c r="X10" s="3" t="s">
        <v>33</v>
      </c>
      <c r="Y10" s="3" t="s">
        <v>14</v>
      </c>
      <c r="Z10" s="3" t="s">
        <v>33</v>
      </c>
      <c r="AA10" s="3" t="s">
        <v>14</v>
      </c>
      <c r="AB10" s="3" t="s">
        <v>33</v>
      </c>
      <c r="AC10" s="3" t="s">
        <v>14</v>
      </c>
      <c r="AD10" s="3"/>
      <c r="AE10" s="3" t="s">
        <v>34</v>
      </c>
      <c r="AF10" s="3" t="s">
        <v>34</v>
      </c>
      <c r="AG10" s="3" t="s">
        <v>15</v>
      </c>
      <c r="AH10" s="3" t="s">
        <v>15</v>
      </c>
      <c r="AI10" s="3" t="s">
        <v>34</v>
      </c>
      <c r="AJ10" s="3" t="s">
        <v>15</v>
      </c>
      <c r="AK10" s="3" t="s">
        <v>34</v>
      </c>
      <c r="AL10" s="3" t="s">
        <v>15</v>
      </c>
      <c r="AM10" s="3" t="s">
        <v>34</v>
      </c>
      <c r="AN10" s="3" t="s">
        <v>15</v>
      </c>
      <c r="AO10" s="3" t="s">
        <v>34</v>
      </c>
      <c r="AP10" s="3" t="s">
        <v>34</v>
      </c>
      <c r="AQ10" s="3" t="s">
        <v>34</v>
      </c>
      <c r="AR10" s="2"/>
      <c r="AS10" s="2"/>
    </row>
    <row r="11" spans="1:79">
      <c r="A11" s="5">
        <v>9</v>
      </c>
      <c r="B11" s="10" t="s">
        <v>45</v>
      </c>
      <c r="C11" s="9">
        <v>20</v>
      </c>
      <c r="D11" s="3">
        <v>30</v>
      </c>
      <c r="E11" s="3">
        <v>20</v>
      </c>
      <c r="F11" s="3">
        <v>15</v>
      </c>
      <c r="G11" s="3">
        <v>15</v>
      </c>
      <c r="H11" s="3">
        <v>15</v>
      </c>
      <c r="I11" s="3">
        <v>15</v>
      </c>
      <c r="J11" s="3">
        <v>43</v>
      </c>
      <c r="K11" s="3">
        <v>40</v>
      </c>
      <c r="L11" s="3">
        <v>30</v>
      </c>
      <c r="M11" s="3">
        <v>45</v>
      </c>
      <c r="N11" s="3">
        <v>30</v>
      </c>
      <c r="O11" s="3">
        <v>40</v>
      </c>
      <c r="P11" s="3"/>
      <c r="Q11" s="3" t="s">
        <v>14</v>
      </c>
      <c r="R11" s="3" t="s">
        <v>33</v>
      </c>
      <c r="S11" s="3" t="s">
        <v>14</v>
      </c>
      <c r="T11" s="3" t="s">
        <v>33</v>
      </c>
      <c r="U11" s="3" t="s">
        <v>14</v>
      </c>
      <c r="V11" s="3" t="s">
        <v>33</v>
      </c>
      <c r="W11" s="3" t="s">
        <v>14</v>
      </c>
      <c r="X11" s="3" t="s">
        <v>33</v>
      </c>
      <c r="Y11" s="3" t="s">
        <v>14</v>
      </c>
      <c r="Z11" s="3" t="s">
        <v>33</v>
      </c>
      <c r="AA11" s="3" t="s">
        <v>14</v>
      </c>
      <c r="AB11" s="3" t="s">
        <v>33</v>
      </c>
      <c r="AC11" s="3" t="s">
        <v>14</v>
      </c>
      <c r="AD11" s="3"/>
      <c r="AE11" s="3" t="s">
        <v>15</v>
      </c>
      <c r="AF11" s="3" t="s">
        <v>34</v>
      </c>
      <c r="AG11" s="3" t="s">
        <v>15</v>
      </c>
      <c r="AH11" s="3" t="s">
        <v>15</v>
      </c>
      <c r="AI11" s="3" t="s">
        <v>15</v>
      </c>
      <c r="AJ11" s="3" t="s">
        <v>15</v>
      </c>
      <c r="AK11" s="3" t="s">
        <v>15</v>
      </c>
      <c r="AL11" s="3" t="s">
        <v>34</v>
      </c>
      <c r="AM11" s="3" t="s">
        <v>34</v>
      </c>
      <c r="AN11" s="3" t="s">
        <v>34</v>
      </c>
      <c r="AO11" s="3" t="s">
        <v>34</v>
      </c>
      <c r="AP11" s="3" t="s">
        <v>34</v>
      </c>
      <c r="AQ11" s="3" t="s">
        <v>34</v>
      </c>
      <c r="AR11" s="2"/>
      <c r="AS11" s="2"/>
    </row>
    <row r="12" spans="1:79">
      <c r="A12" s="5">
        <v>10</v>
      </c>
      <c r="B12" s="10" t="s">
        <v>46</v>
      </c>
      <c r="C12" s="9">
        <v>18</v>
      </c>
      <c r="D12" s="3">
        <v>20</v>
      </c>
      <c r="E12" s="3">
        <v>17</v>
      </c>
      <c r="F12" s="3">
        <v>22</v>
      </c>
      <c r="G12" s="3">
        <v>21</v>
      </c>
      <c r="H12" s="3">
        <v>19</v>
      </c>
      <c r="I12" s="3">
        <v>20</v>
      </c>
      <c r="J12" s="3">
        <v>39</v>
      </c>
      <c r="K12" s="3">
        <v>47</v>
      </c>
      <c r="L12" s="3">
        <v>39</v>
      </c>
      <c r="M12" s="3">
        <v>36</v>
      </c>
      <c r="N12" s="3">
        <v>29</v>
      </c>
      <c r="O12" s="3">
        <v>32</v>
      </c>
      <c r="P12" s="3"/>
      <c r="Q12" s="3" t="s">
        <v>14</v>
      </c>
      <c r="R12" s="3" t="s">
        <v>33</v>
      </c>
      <c r="S12" s="3" t="s">
        <v>14</v>
      </c>
      <c r="T12" s="3" t="s">
        <v>33</v>
      </c>
      <c r="U12" s="3" t="s">
        <v>14</v>
      </c>
      <c r="V12" s="3" t="s">
        <v>33</v>
      </c>
      <c r="W12" s="3" t="s">
        <v>14</v>
      </c>
      <c r="X12" s="3" t="s">
        <v>33</v>
      </c>
      <c r="Y12" s="3" t="s">
        <v>14</v>
      </c>
      <c r="Z12" s="3" t="s">
        <v>33</v>
      </c>
      <c r="AA12" s="3" t="s">
        <v>14</v>
      </c>
      <c r="AB12" s="3" t="s">
        <v>33</v>
      </c>
      <c r="AC12" s="3" t="s">
        <v>14</v>
      </c>
      <c r="AD12" s="3"/>
      <c r="AE12" s="3" t="s">
        <v>36</v>
      </c>
      <c r="AF12" s="3" t="s">
        <v>15</v>
      </c>
      <c r="AG12" s="3" t="s">
        <v>15</v>
      </c>
      <c r="AH12" s="3" t="s">
        <v>36</v>
      </c>
      <c r="AI12" s="3" t="s">
        <v>15</v>
      </c>
      <c r="AJ12" s="3" t="s">
        <v>34</v>
      </c>
      <c r="AK12" s="3" t="s">
        <v>15</v>
      </c>
      <c r="AL12" s="3" t="s">
        <v>15</v>
      </c>
      <c r="AM12" s="3" t="s">
        <v>34</v>
      </c>
      <c r="AN12" s="3" t="s">
        <v>34</v>
      </c>
      <c r="AO12" s="3" t="s">
        <v>15</v>
      </c>
      <c r="AP12" s="3" t="s">
        <v>34</v>
      </c>
      <c r="AQ12" s="3" t="s">
        <v>34</v>
      </c>
      <c r="AR12" s="2"/>
      <c r="AS12" s="21"/>
      <c r="AT12" s="22"/>
      <c r="AU12" s="22"/>
      <c r="AV12" s="22"/>
    </row>
    <row r="13" spans="1:79">
      <c r="A13" s="5">
        <v>11</v>
      </c>
      <c r="B13" s="10" t="s">
        <v>47</v>
      </c>
      <c r="C13" s="9">
        <v>15</v>
      </c>
      <c r="D13" s="3">
        <v>17</v>
      </c>
      <c r="E13" s="3">
        <v>19</v>
      </c>
      <c r="F13" s="3">
        <v>18</v>
      </c>
      <c r="G13" s="3">
        <v>20</v>
      </c>
      <c r="H13" s="3">
        <v>10</v>
      </c>
      <c r="I13" s="3">
        <v>19</v>
      </c>
      <c r="J13" s="3">
        <v>38</v>
      </c>
      <c r="K13" s="3">
        <v>30</v>
      </c>
      <c r="L13" s="3">
        <v>34</v>
      </c>
      <c r="M13" s="3">
        <v>49</v>
      </c>
      <c r="N13" s="3">
        <v>30</v>
      </c>
      <c r="O13" s="3">
        <v>38</v>
      </c>
      <c r="P13" s="3"/>
      <c r="Q13" s="3" t="s">
        <v>14</v>
      </c>
      <c r="R13" s="3" t="s">
        <v>33</v>
      </c>
      <c r="S13" s="3" t="s">
        <v>14</v>
      </c>
      <c r="T13" s="3" t="s">
        <v>33</v>
      </c>
      <c r="U13" s="3" t="s">
        <v>14</v>
      </c>
      <c r="V13" s="3" t="s">
        <v>33</v>
      </c>
      <c r="W13" s="3" t="s">
        <v>14</v>
      </c>
      <c r="X13" s="3" t="s">
        <v>33</v>
      </c>
      <c r="Y13" s="3" t="s">
        <v>14</v>
      </c>
      <c r="Z13" s="3" t="s">
        <v>33</v>
      </c>
      <c r="AA13" s="3" t="s">
        <v>14</v>
      </c>
      <c r="AB13" s="3" t="s">
        <v>33</v>
      </c>
      <c r="AC13" s="3" t="s">
        <v>14</v>
      </c>
      <c r="AD13" s="3"/>
      <c r="AE13" s="3" t="s">
        <v>15</v>
      </c>
      <c r="AF13" s="3" t="s">
        <v>15</v>
      </c>
      <c r="AG13" s="3" t="s">
        <v>15</v>
      </c>
      <c r="AH13" s="3" t="s">
        <v>15</v>
      </c>
      <c r="AI13" s="3" t="s">
        <v>15</v>
      </c>
      <c r="AJ13" s="3" t="s">
        <v>15</v>
      </c>
      <c r="AK13" s="3" t="s">
        <v>15</v>
      </c>
      <c r="AL13" s="3" t="s">
        <v>15</v>
      </c>
      <c r="AM13" s="3" t="s">
        <v>34</v>
      </c>
      <c r="AN13" s="3" t="s">
        <v>34</v>
      </c>
      <c r="AO13" s="3" t="s">
        <v>34</v>
      </c>
      <c r="AP13" s="3" t="s">
        <v>34</v>
      </c>
      <c r="AQ13" s="3" t="s">
        <v>34</v>
      </c>
      <c r="AR13" s="2"/>
      <c r="AS13" s="21"/>
      <c r="AT13" s="21"/>
      <c r="AU13" s="22"/>
      <c r="AV13" s="22"/>
    </row>
    <row r="14" spans="1:79">
      <c r="A14" s="5">
        <v>12</v>
      </c>
      <c r="B14" s="10" t="s">
        <v>48</v>
      </c>
      <c r="C14" s="9">
        <v>19</v>
      </c>
      <c r="D14" s="3">
        <v>27</v>
      </c>
      <c r="E14" s="3">
        <v>22</v>
      </c>
      <c r="F14" s="6">
        <v>19</v>
      </c>
      <c r="G14" s="3">
        <v>18</v>
      </c>
      <c r="H14" s="3">
        <v>27</v>
      </c>
      <c r="I14" s="3">
        <v>20</v>
      </c>
      <c r="J14" s="3">
        <v>47</v>
      </c>
      <c r="K14" s="3">
        <v>45</v>
      </c>
      <c r="L14" s="3">
        <v>39</v>
      </c>
      <c r="M14" s="3">
        <v>38</v>
      </c>
      <c r="N14" s="3">
        <v>24</v>
      </c>
      <c r="O14" s="3">
        <v>39</v>
      </c>
      <c r="P14" s="3"/>
      <c r="Q14" s="3" t="s">
        <v>14</v>
      </c>
      <c r="R14" s="3" t="s">
        <v>33</v>
      </c>
      <c r="S14" s="3" t="s">
        <v>14</v>
      </c>
      <c r="T14" s="3" t="s">
        <v>33</v>
      </c>
      <c r="U14" s="3" t="s">
        <v>14</v>
      </c>
      <c r="V14" s="3" t="s">
        <v>33</v>
      </c>
      <c r="W14" s="3" t="s">
        <v>14</v>
      </c>
      <c r="X14" s="3" t="s">
        <v>33</v>
      </c>
      <c r="Y14" s="3" t="s">
        <v>14</v>
      </c>
      <c r="Z14" s="3" t="s">
        <v>33</v>
      </c>
      <c r="AA14" s="3" t="s">
        <v>14</v>
      </c>
      <c r="AB14" s="3" t="s">
        <v>33</v>
      </c>
      <c r="AC14" s="3" t="s">
        <v>14</v>
      </c>
      <c r="AD14" s="3"/>
      <c r="AE14" s="3" t="s">
        <v>15</v>
      </c>
      <c r="AF14" s="3" t="s">
        <v>15</v>
      </c>
      <c r="AG14" s="3" t="s">
        <v>15</v>
      </c>
      <c r="AH14" s="3" t="s">
        <v>36</v>
      </c>
      <c r="AI14" s="3" t="s">
        <v>15</v>
      </c>
      <c r="AJ14" s="3" t="s">
        <v>15</v>
      </c>
      <c r="AK14" s="3" t="s">
        <v>15</v>
      </c>
      <c r="AL14" s="3" t="s">
        <v>15</v>
      </c>
      <c r="AM14" s="3" t="s">
        <v>34</v>
      </c>
      <c r="AN14" s="3" t="s">
        <v>34</v>
      </c>
      <c r="AO14" s="3" t="s">
        <v>15</v>
      </c>
      <c r="AP14" s="3" t="s">
        <v>15</v>
      </c>
      <c r="AQ14" s="3" t="s">
        <v>34</v>
      </c>
      <c r="AR14" s="2"/>
      <c r="AS14" s="21"/>
      <c r="AT14" s="21"/>
      <c r="AU14" s="22"/>
      <c r="AV14" s="22"/>
    </row>
    <row r="15" spans="1:79">
      <c r="A15" s="5">
        <v>13</v>
      </c>
      <c r="B15" s="10" t="s">
        <v>49</v>
      </c>
      <c r="C15" s="9">
        <v>18</v>
      </c>
      <c r="D15" s="3">
        <v>13</v>
      </c>
      <c r="E15" s="3">
        <v>20</v>
      </c>
      <c r="F15" s="3">
        <v>16</v>
      </c>
      <c r="G15" s="3">
        <v>23</v>
      </c>
      <c r="H15" s="3">
        <v>21</v>
      </c>
      <c r="I15" s="3">
        <v>16</v>
      </c>
      <c r="J15" s="3">
        <v>60</v>
      </c>
      <c r="K15" s="3">
        <v>34</v>
      </c>
      <c r="L15" s="3">
        <v>32</v>
      </c>
      <c r="M15" s="3">
        <v>49</v>
      </c>
      <c r="N15" s="3">
        <v>26</v>
      </c>
      <c r="O15" s="3">
        <v>27</v>
      </c>
      <c r="P15" s="3"/>
      <c r="Q15" s="3" t="s">
        <v>14</v>
      </c>
      <c r="R15" s="3" t="s">
        <v>33</v>
      </c>
      <c r="S15" s="3" t="s">
        <v>14</v>
      </c>
      <c r="T15" s="3" t="s">
        <v>33</v>
      </c>
      <c r="U15" s="3" t="s">
        <v>14</v>
      </c>
      <c r="V15" s="3" t="s">
        <v>33</v>
      </c>
      <c r="W15" s="3" t="s">
        <v>14</v>
      </c>
      <c r="X15" s="3" t="s">
        <v>33</v>
      </c>
      <c r="Y15" s="3" t="s">
        <v>14</v>
      </c>
      <c r="Z15" s="3" t="s">
        <v>33</v>
      </c>
      <c r="AA15" s="3" t="s">
        <v>14</v>
      </c>
      <c r="AB15" s="3" t="s">
        <v>33</v>
      </c>
      <c r="AC15" s="3" t="s">
        <v>14</v>
      </c>
      <c r="AD15" s="3"/>
      <c r="AE15" s="3" t="s">
        <v>15</v>
      </c>
      <c r="AF15" s="3" t="s">
        <v>15</v>
      </c>
      <c r="AG15" s="3" t="s">
        <v>15</v>
      </c>
      <c r="AH15" s="3" t="s">
        <v>15</v>
      </c>
      <c r="AI15" s="3" t="s">
        <v>15</v>
      </c>
      <c r="AJ15" s="3" t="s">
        <v>15</v>
      </c>
      <c r="AK15" s="3" t="s">
        <v>15</v>
      </c>
      <c r="AL15" s="3" t="s">
        <v>34</v>
      </c>
      <c r="AM15" s="3" t="s">
        <v>34</v>
      </c>
      <c r="AN15" s="3" t="s">
        <v>15</v>
      </c>
      <c r="AO15" s="3" t="s">
        <v>34</v>
      </c>
      <c r="AP15" s="3" t="s">
        <v>34</v>
      </c>
      <c r="AQ15" s="3" t="s">
        <v>15</v>
      </c>
      <c r="AR15" s="2"/>
      <c r="AS15" s="21"/>
      <c r="AT15" s="21"/>
      <c r="AU15" s="22"/>
      <c r="AV15" s="22"/>
    </row>
    <row r="16" spans="1:79">
      <c r="A16" s="5">
        <v>14</v>
      </c>
      <c r="B16" s="10" t="s">
        <v>50</v>
      </c>
      <c r="C16" s="9">
        <v>23</v>
      </c>
      <c r="D16" s="3">
        <v>19</v>
      </c>
      <c r="E16" s="3">
        <v>19</v>
      </c>
      <c r="F16" s="3">
        <v>21</v>
      </c>
      <c r="G16" s="3">
        <v>18</v>
      </c>
      <c r="H16" s="3">
        <v>12</v>
      </c>
      <c r="I16" s="3">
        <v>20</v>
      </c>
      <c r="J16" s="3">
        <v>38</v>
      </c>
      <c r="K16" s="3">
        <v>36</v>
      </c>
      <c r="L16" s="3">
        <v>13</v>
      </c>
      <c r="M16" s="3">
        <v>38</v>
      </c>
      <c r="N16" s="3">
        <v>19</v>
      </c>
      <c r="O16" s="3">
        <v>35</v>
      </c>
      <c r="P16" s="3"/>
      <c r="Q16" s="3" t="s">
        <v>14</v>
      </c>
      <c r="R16" s="3" t="s">
        <v>33</v>
      </c>
      <c r="S16" s="3" t="s">
        <v>14</v>
      </c>
      <c r="T16" s="3" t="s">
        <v>33</v>
      </c>
      <c r="U16" s="3" t="s">
        <v>14</v>
      </c>
      <c r="V16" s="3" t="s">
        <v>33</v>
      </c>
      <c r="W16" s="3" t="s">
        <v>14</v>
      </c>
      <c r="X16" s="3" t="s">
        <v>33</v>
      </c>
      <c r="Y16" s="3" t="s">
        <v>14</v>
      </c>
      <c r="Z16" s="3" t="s">
        <v>33</v>
      </c>
      <c r="AA16" s="3" t="s">
        <v>14</v>
      </c>
      <c r="AB16" s="3" t="s">
        <v>33</v>
      </c>
      <c r="AC16" s="3" t="s">
        <v>14</v>
      </c>
      <c r="AD16" s="3"/>
      <c r="AE16" s="3" t="s">
        <v>15</v>
      </c>
      <c r="AF16" s="3" t="s">
        <v>15</v>
      </c>
      <c r="AG16" s="3" t="s">
        <v>36</v>
      </c>
      <c r="AH16" s="3" t="s">
        <v>34</v>
      </c>
      <c r="AI16" s="3" t="s">
        <v>15</v>
      </c>
      <c r="AJ16" s="3" t="s">
        <v>15</v>
      </c>
      <c r="AK16" s="3" t="s">
        <v>15</v>
      </c>
      <c r="AL16" s="3" t="s">
        <v>15</v>
      </c>
      <c r="AM16" s="3" t="s">
        <v>34</v>
      </c>
      <c r="AN16" s="3" t="s">
        <v>15</v>
      </c>
      <c r="AO16" s="3" t="s">
        <v>34</v>
      </c>
      <c r="AP16" s="3" t="s">
        <v>15</v>
      </c>
      <c r="AQ16" s="3" t="s">
        <v>34</v>
      </c>
      <c r="AR16" s="2"/>
      <c r="AS16" s="21"/>
      <c r="AT16" s="22"/>
      <c r="AU16" s="22"/>
      <c r="AV16" s="22"/>
    </row>
    <row r="17" spans="1:66">
      <c r="A17" s="5">
        <v>15</v>
      </c>
      <c r="B17" s="10" t="s">
        <v>51</v>
      </c>
      <c r="C17" s="9">
        <v>19</v>
      </c>
      <c r="D17" s="3">
        <v>18</v>
      </c>
      <c r="E17" s="3">
        <v>17</v>
      </c>
      <c r="F17" s="3">
        <v>23</v>
      </c>
      <c r="G17" s="3">
        <v>28</v>
      </c>
      <c r="H17" s="3">
        <v>19</v>
      </c>
      <c r="I17" s="3">
        <v>38</v>
      </c>
      <c r="J17" s="3">
        <v>49</v>
      </c>
      <c r="K17" s="3">
        <v>27</v>
      </c>
      <c r="L17" s="3">
        <v>29</v>
      </c>
      <c r="M17" s="3">
        <v>45</v>
      </c>
      <c r="N17" s="3">
        <v>37</v>
      </c>
      <c r="O17" s="3">
        <v>20</v>
      </c>
      <c r="P17" s="3"/>
      <c r="Q17" s="3" t="s">
        <v>14</v>
      </c>
      <c r="R17" s="3" t="s">
        <v>33</v>
      </c>
      <c r="S17" s="3" t="s">
        <v>14</v>
      </c>
      <c r="T17" s="3" t="s">
        <v>33</v>
      </c>
      <c r="U17" s="3" t="s">
        <v>14</v>
      </c>
      <c r="V17" s="3" t="s">
        <v>33</v>
      </c>
      <c r="W17" s="3" t="s">
        <v>14</v>
      </c>
      <c r="X17" s="3" t="s">
        <v>33</v>
      </c>
      <c r="Y17" s="3" t="s">
        <v>14</v>
      </c>
      <c r="Z17" s="3" t="s">
        <v>33</v>
      </c>
      <c r="AA17" s="3" t="s">
        <v>14</v>
      </c>
      <c r="AB17" s="3" t="s">
        <v>33</v>
      </c>
      <c r="AC17" s="3" t="s">
        <v>14</v>
      </c>
      <c r="AD17" s="3"/>
      <c r="AE17" s="3" t="s">
        <v>15</v>
      </c>
      <c r="AF17" s="3" t="s">
        <v>34</v>
      </c>
      <c r="AG17" s="3" t="s">
        <v>15</v>
      </c>
      <c r="AH17" s="3" t="s">
        <v>34</v>
      </c>
      <c r="AI17" s="3" t="s">
        <v>15</v>
      </c>
      <c r="AJ17" s="3" t="s">
        <v>15</v>
      </c>
      <c r="AK17" s="3" t="s">
        <v>15</v>
      </c>
      <c r="AL17" s="3" t="s">
        <v>15</v>
      </c>
      <c r="AM17" s="3" t="s">
        <v>34</v>
      </c>
      <c r="AN17" s="3" t="s">
        <v>15</v>
      </c>
      <c r="AO17" s="3" t="s">
        <v>34</v>
      </c>
      <c r="AP17" s="3" t="s">
        <v>15</v>
      </c>
      <c r="AQ17" s="3" t="s">
        <v>34</v>
      </c>
      <c r="AR17" s="2"/>
      <c r="AS17" s="2"/>
    </row>
    <row r="18" spans="1:66">
      <c r="A18" s="5">
        <v>16</v>
      </c>
      <c r="B18" s="10" t="s">
        <v>52</v>
      </c>
      <c r="C18" s="9">
        <v>19</v>
      </c>
      <c r="D18" s="3">
        <v>29</v>
      </c>
      <c r="E18" s="3">
        <v>29</v>
      </c>
      <c r="F18" s="3">
        <v>15</v>
      </c>
      <c r="G18" s="3">
        <v>25</v>
      </c>
      <c r="H18" s="3">
        <v>30</v>
      </c>
      <c r="I18" s="3">
        <v>20</v>
      </c>
      <c r="J18" s="3">
        <v>38</v>
      </c>
      <c r="K18" s="3">
        <v>15</v>
      </c>
      <c r="L18" s="3">
        <v>15</v>
      </c>
      <c r="M18" s="3">
        <v>35</v>
      </c>
      <c r="N18" s="3">
        <v>15</v>
      </c>
      <c r="O18" s="3">
        <v>60</v>
      </c>
      <c r="P18" s="3"/>
      <c r="Q18" s="3" t="s">
        <v>14</v>
      </c>
      <c r="R18" s="3" t="s">
        <v>33</v>
      </c>
      <c r="S18" s="3" t="s">
        <v>14</v>
      </c>
      <c r="T18" s="3" t="s">
        <v>33</v>
      </c>
      <c r="U18" s="3" t="s">
        <v>14</v>
      </c>
      <c r="V18" s="3" t="s">
        <v>33</v>
      </c>
      <c r="W18" s="3" t="s">
        <v>14</v>
      </c>
      <c r="X18" s="3" t="s">
        <v>33</v>
      </c>
      <c r="Y18" s="3" t="s">
        <v>14</v>
      </c>
      <c r="Z18" s="3" t="s">
        <v>33</v>
      </c>
      <c r="AA18" s="3" t="s">
        <v>14</v>
      </c>
      <c r="AB18" s="3" t="s">
        <v>33</v>
      </c>
      <c r="AC18" s="3" t="s">
        <v>14</v>
      </c>
      <c r="AD18" s="3"/>
      <c r="AE18" s="3" t="s">
        <v>15</v>
      </c>
      <c r="AF18" s="3" t="s">
        <v>15</v>
      </c>
      <c r="AG18" s="3" t="s">
        <v>34</v>
      </c>
      <c r="AH18" s="3" t="s">
        <v>36</v>
      </c>
      <c r="AI18" s="3" t="s">
        <v>15</v>
      </c>
      <c r="AJ18" s="3" t="s">
        <v>36</v>
      </c>
      <c r="AK18" s="3" t="s">
        <v>34</v>
      </c>
      <c r="AL18" s="3" t="s">
        <v>15</v>
      </c>
      <c r="AM18" s="3" t="s">
        <v>15</v>
      </c>
      <c r="AN18" s="3" t="s">
        <v>15</v>
      </c>
      <c r="AO18" s="3" t="s">
        <v>15</v>
      </c>
      <c r="AP18" s="3" t="s">
        <v>15</v>
      </c>
      <c r="AQ18" s="3" t="s">
        <v>15</v>
      </c>
      <c r="AR18" s="2"/>
      <c r="AS18" s="2"/>
    </row>
    <row r="19" spans="1:66">
      <c r="A19" s="5">
        <v>17</v>
      </c>
      <c r="B19" s="10" t="s">
        <v>53</v>
      </c>
      <c r="C19" s="9">
        <v>15</v>
      </c>
      <c r="D19" s="3">
        <v>20</v>
      </c>
      <c r="E19" s="3">
        <v>25</v>
      </c>
      <c r="F19" s="3">
        <v>25</v>
      </c>
      <c r="G19" s="3">
        <v>15</v>
      </c>
      <c r="H19" s="3">
        <v>15</v>
      </c>
      <c r="I19" s="3">
        <v>15</v>
      </c>
      <c r="J19" s="3">
        <v>61</v>
      </c>
      <c r="K19" s="3">
        <v>15</v>
      </c>
      <c r="L19" s="3">
        <v>20</v>
      </c>
      <c r="M19" s="3">
        <v>48</v>
      </c>
      <c r="N19" s="3">
        <v>15</v>
      </c>
      <c r="O19" s="3">
        <v>20</v>
      </c>
      <c r="P19" s="3"/>
      <c r="Q19" s="3" t="s">
        <v>14</v>
      </c>
      <c r="R19" s="3" t="s">
        <v>33</v>
      </c>
      <c r="S19" s="3" t="s">
        <v>14</v>
      </c>
      <c r="T19" s="3" t="s">
        <v>33</v>
      </c>
      <c r="U19" s="3" t="s">
        <v>14</v>
      </c>
      <c r="V19" s="3" t="s">
        <v>33</v>
      </c>
      <c r="W19" s="3" t="s">
        <v>14</v>
      </c>
      <c r="X19" s="3" t="s">
        <v>33</v>
      </c>
      <c r="Y19" s="3" t="s">
        <v>14</v>
      </c>
      <c r="Z19" s="3" t="s">
        <v>33</v>
      </c>
      <c r="AA19" s="3" t="s">
        <v>14</v>
      </c>
      <c r="AB19" s="3" t="s">
        <v>33</v>
      </c>
      <c r="AC19" s="3" t="s">
        <v>14</v>
      </c>
      <c r="AD19" s="3"/>
      <c r="AE19" s="3" t="s">
        <v>15</v>
      </c>
      <c r="AF19" s="3" t="s">
        <v>15</v>
      </c>
      <c r="AG19" s="3" t="s">
        <v>15</v>
      </c>
      <c r="AH19" s="3" t="s">
        <v>36</v>
      </c>
      <c r="AI19" s="3" t="s">
        <v>15</v>
      </c>
      <c r="AJ19" s="3" t="s">
        <v>15</v>
      </c>
      <c r="AK19" s="3" t="s">
        <v>34</v>
      </c>
      <c r="AL19" s="3" t="s">
        <v>15</v>
      </c>
      <c r="AM19" s="3" t="s">
        <v>34</v>
      </c>
      <c r="AN19" s="3" t="s">
        <v>15</v>
      </c>
      <c r="AO19" s="3" t="s">
        <v>15</v>
      </c>
      <c r="AP19" s="3" t="s">
        <v>15</v>
      </c>
      <c r="AQ19" s="3" t="s">
        <v>15</v>
      </c>
      <c r="AR19" s="2"/>
      <c r="AS19" s="2"/>
    </row>
    <row r="20" spans="1:66">
      <c r="A20" s="5">
        <v>18</v>
      </c>
      <c r="B20" s="10" t="s">
        <v>54</v>
      </c>
      <c r="C20" s="9">
        <v>25</v>
      </c>
      <c r="D20" s="3">
        <v>15</v>
      </c>
      <c r="E20" s="3">
        <v>15</v>
      </c>
      <c r="F20" s="3">
        <v>25</v>
      </c>
      <c r="G20" s="3">
        <v>15</v>
      </c>
      <c r="H20" s="3">
        <v>15</v>
      </c>
      <c r="I20" s="3">
        <v>35</v>
      </c>
      <c r="J20" s="3">
        <v>36</v>
      </c>
      <c r="K20" s="3">
        <v>15</v>
      </c>
      <c r="L20" s="3">
        <v>15</v>
      </c>
      <c r="M20" s="3">
        <v>51</v>
      </c>
      <c r="N20" s="3">
        <v>25</v>
      </c>
      <c r="O20" s="3">
        <v>20</v>
      </c>
      <c r="P20" s="3"/>
      <c r="Q20" s="3" t="s">
        <v>14</v>
      </c>
      <c r="R20" s="3" t="s">
        <v>33</v>
      </c>
      <c r="S20" s="3" t="s">
        <v>14</v>
      </c>
      <c r="T20" s="3" t="s">
        <v>33</v>
      </c>
      <c r="U20" s="3" t="s">
        <v>14</v>
      </c>
      <c r="V20" s="3" t="s">
        <v>33</v>
      </c>
      <c r="W20" s="3" t="s">
        <v>14</v>
      </c>
      <c r="X20" s="3" t="s">
        <v>33</v>
      </c>
      <c r="Y20" s="3" t="s">
        <v>14</v>
      </c>
      <c r="Z20" s="3" t="s">
        <v>33</v>
      </c>
      <c r="AA20" s="3" t="s">
        <v>14</v>
      </c>
      <c r="AB20" s="3" t="s">
        <v>33</v>
      </c>
      <c r="AC20" s="3" t="s">
        <v>14</v>
      </c>
      <c r="AD20" s="3" t="s">
        <v>35</v>
      </c>
      <c r="AE20" s="3" t="s">
        <v>15</v>
      </c>
      <c r="AF20" s="3" t="s">
        <v>15</v>
      </c>
      <c r="AG20" s="3" t="s">
        <v>34</v>
      </c>
      <c r="AH20" s="3" t="s">
        <v>15</v>
      </c>
      <c r="AI20" s="3" t="s">
        <v>15</v>
      </c>
      <c r="AJ20" s="3" t="s">
        <v>34</v>
      </c>
      <c r="AK20" s="3" t="s">
        <v>34</v>
      </c>
      <c r="AL20" s="3" t="s">
        <v>36</v>
      </c>
      <c r="AM20" s="3" t="s">
        <v>15</v>
      </c>
      <c r="AN20" s="3" t="s">
        <v>15</v>
      </c>
      <c r="AO20" s="3" t="s">
        <v>15</v>
      </c>
      <c r="AP20" s="3" t="s">
        <v>34</v>
      </c>
      <c r="AQ20" s="3" t="s">
        <v>15</v>
      </c>
      <c r="AR20" s="2"/>
      <c r="AS20" s="2"/>
    </row>
    <row r="21" spans="1:66">
      <c r="A21" s="5">
        <v>19</v>
      </c>
      <c r="B21" s="10" t="s">
        <v>55</v>
      </c>
      <c r="C21" s="9">
        <v>30</v>
      </c>
      <c r="D21" s="3">
        <v>15</v>
      </c>
      <c r="E21" s="3">
        <v>25</v>
      </c>
      <c r="F21" s="3">
        <v>25</v>
      </c>
      <c r="G21" s="3">
        <v>15</v>
      </c>
      <c r="H21" s="3">
        <v>20</v>
      </c>
      <c r="I21" s="3">
        <v>25</v>
      </c>
      <c r="J21" s="3">
        <v>35</v>
      </c>
      <c r="K21" s="3">
        <v>15</v>
      </c>
      <c r="L21" s="3">
        <v>25</v>
      </c>
      <c r="M21" s="3">
        <v>25</v>
      </c>
      <c r="N21" s="3">
        <v>20</v>
      </c>
      <c r="O21" s="3">
        <v>37</v>
      </c>
      <c r="P21" s="3"/>
      <c r="Q21" s="3" t="s">
        <v>14</v>
      </c>
      <c r="R21" s="3" t="s">
        <v>33</v>
      </c>
      <c r="S21" s="3" t="s">
        <v>14</v>
      </c>
      <c r="T21" s="3" t="s">
        <v>33</v>
      </c>
      <c r="U21" s="3" t="s">
        <v>14</v>
      </c>
      <c r="V21" s="3" t="s">
        <v>33</v>
      </c>
      <c r="W21" s="3" t="s">
        <v>14</v>
      </c>
      <c r="X21" s="3" t="s">
        <v>33</v>
      </c>
      <c r="Y21" s="3" t="s">
        <v>14</v>
      </c>
      <c r="Z21" s="3" t="s">
        <v>33</v>
      </c>
      <c r="AA21" s="3" t="s">
        <v>14</v>
      </c>
      <c r="AB21" s="3" t="s">
        <v>33</v>
      </c>
      <c r="AC21" s="3" t="s">
        <v>14</v>
      </c>
      <c r="AD21" s="3"/>
      <c r="AE21" s="3" t="s">
        <v>15</v>
      </c>
      <c r="AF21" s="3" t="s">
        <v>34</v>
      </c>
      <c r="AG21" s="3" t="s">
        <v>36</v>
      </c>
      <c r="AH21" s="3" t="s">
        <v>15</v>
      </c>
      <c r="AI21" s="3" t="s">
        <v>34</v>
      </c>
      <c r="AJ21" s="3" t="s">
        <v>15</v>
      </c>
      <c r="AK21" s="3" t="s">
        <v>34</v>
      </c>
      <c r="AL21" s="3" t="s">
        <v>34</v>
      </c>
      <c r="AM21" s="3" t="s">
        <v>15</v>
      </c>
      <c r="AN21" s="3" t="s">
        <v>36</v>
      </c>
      <c r="AO21" s="3" t="s">
        <v>15</v>
      </c>
      <c r="AP21" s="3" t="s">
        <v>15</v>
      </c>
      <c r="AQ21" s="3" t="s">
        <v>15</v>
      </c>
      <c r="AR21" s="2"/>
      <c r="AS21" s="2"/>
    </row>
    <row r="22" spans="1:66">
      <c r="A22" s="5">
        <v>20</v>
      </c>
      <c r="B22" s="10" t="s">
        <v>30</v>
      </c>
      <c r="C22" s="9">
        <v>15</v>
      </c>
      <c r="D22" s="3">
        <v>25</v>
      </c>
      <c r="E22" s="3">
        <v>25</v>
      </c>
      <c r="F22" s="3">
        <v>25</v>
      </c>
      <c r="G22" s="3">
        <v>15</v>
      </c>
      <c r="H22" s="3">
        <v>20</v>
      </c>
      <c r="I22" s="3">
        <v>20</v>
      </c>
      <c r="J22" s="3">
        <v>56</v>
      </c>
      <c r="K22" s="3">
        <v>25</v>
      </c>
      <c r="L22" s="3">
        <v>20</v>
      </c>
      <c r="M22" s="3">
        <v>42</v>
      </c>
      <c r="N22" s="3">
        <v>15</v>
      </c>
      <c r="O22" s="3">
        <v>53</v>
      </c>
      <c r="P22" s="3"/>
      <c r="Q22" s="3" t="s">
        <v>14</v>
      </c>
      <c r="R22" s="3" t="s">
        <v>33</v>
      </c>
      <c r="S22" s="3" t="s">
        <v>14</v>
      </c>
      <c r="T22" s="3" t="s">
        <v>33</v>
      </c>
      <c r="U22" s="3" t="s">
        <v>14</v>
      </c>
      <c r="V22" s="3" t="s">
        <v>33</v>
      </c>
      <c r="W22" s="3" t="s">
        <v>14</v>
      </c>
      <c r="X22" s="3" t="s">
        <v>33</v>
      </c>
      <c r="Y22" s="3" t="s">
        <v>14</v>
      </c>
      <c r="Z22" s="3" t="s">
        <v>33</v>
      </c>
      <c r="AA22" s="3" t="s">
        <v>14</v>
      </c>
      <c r="AB22" s="3" t="s">
        <v>33</v>
      </c>
      <c r="AC22" s="3" t="s">
        <v>14</v>
      </c>
      <c r="AD22" s="3"/>
      <c r="AE22" s="3" t="s">
        <v>15</v>
      </c>
      <c r="AF22" s="3" t="s">
        <v>15</v>
      </c>
      <c r="AG22" s="3" t="s">
        <v>36</v>
      </c>
      <c r="AH22" s="3" t="s">
        <v>34</v>
      </c>
      <c r="AI22" s="3" t="s">
        <v>34</v>
      </c>
      <c r="AJ22" s="3" t="s">
        <v>15</v>
      </c>
      <c r="AK22" s="3" t="s">
        <v>34</v>
      </c>
      <c r="AL22" s="3" t="s">
        <v>36</v>
      </c>
      <c r="AM22" s="3" t="s">
        <v>15</v>
      </c>
      <c r="AN22" s="3" t="s">
        <v>15</v>
      </c>
      <c r="AO22" s="3" t="s">
        <v>34</v>
      </c>
      <c r="AP22" s="3" t="s">
        <v>36</v>
      </c>
      <c r="AQ22" s="3" t="s">
        <v>34</v>
      </c>
      <c r="AR22" s="2"/>
      <c r="AS22" s="2"/>
    </row>
    <row r="23" spans="1:66">
      <c r="A23" s="5">
        <v>21</v>
      </c>
      <c r="B23" s="10" t="s">
        <v>56</v>
      </c>
      <c r="C23" s="9">
        <v>19</v>
      </c>
      <c r="D23" s="3">
        <v>17</v>
      </c>
      <c r="E23" s="3">
        <v>23</v>
      </c>
      <c r="F23" s="3">
        <v>18</v>
      </c>
      <c r="G23" s="3">
        <v>23</v>
      </c>
      <c r="H23" s="3">
        <v>18</v>
      </c>
      <c r="I23" s="3">
        <v>18</v>
      </c>
      <c r="J23" s="3">
        <v>54</v>
      </c>
      <c r="K23" s="3">
        <v>32</v>
      </c>
      <c r="L23" s="3">
        <v>32</v>
      </c>
      <c r="M23" s="3">
        <v>28</v>
      </c>
      <c r="N23" s="3">
        <v>26</v>
      </c>
      <c r="O23" s="3">
        <v>34</v>
      </c>
      <c r="P23" s="3"/>
      <c r="Q23" s="3" t="s">
        <v>14</v>
      </c>
      <c r="R23" s="3" t="s">
        <v>33</v>
      </c>
      <c r="S23" s="3" t="s">
        <v>14</v>
      </c>
      <c r="T23" s="3" t="s">
        <v>33</v>
      </c>
      <c r="U23" s="3" t="s">
        <v>14</v>
      </c>
      <c r="V23" s="3" t="s">
        <v>33</v>
      </c>
      <c r="W23" s="3" t="s">
        <v>14</v>
      </c>
      <c r="X23" s="3" t="s">
        <v>33</v>
      </c>
      <c r="Y23" s="3" t="s">
        <v>14</v>
      </c>
      <c r="Z23" s="3" t="s">
        <v>33</v>
      </c>
      <c r="AA23" s="3" t="s">
        <v>14</v>
      </c>
      <c r="AB23" s="3" t="s">
        <v>33</v>
      </c>
      <c r="AC23" s="3" t="s">
        <v>14</v>
      </c>
      <c r="AD23" s="3"/>
      <c r="AE23" s="3" t="s">
        <v>15</v>
      </c>
      <c r="AF23" s="3" t="s">
        <v>15</v>
      </c>
      <c r="AG23" s="3" t="s">
        <v>15</v>
      </c>
      <c r="AH23" s="3" t="s">
        <v>15</v>
      </c>
      <c r="AI23" s="3" t="s">
        <v>15</v>
      </c>
      <c r="AJ23" s="3" t="s">
        <v>34</v>
      </c>
      <c r="AK23" s="3" t="s">
        <v>15</v>
      </c>
      <c r="AL23" s="3" t="s">
        <v>15</v>
      </c>
      <c r="AM23" s="3" t="s">
        <v>34</v>
      </c>
      <c r="AN23" s="3" t="s">
        <v>34</v>
      </c>
      <c r="AO23" s="3" t="s">
        <v>34</v>
      </c>
      <c r="AP23" s="3" t="s">
        <v>34</v>
      </c>
      <c r="AQ23" s="3" t="s">
        <v>34</v>
      </c>
      <c r="AR23" s="2"/>
      <c r="AS23" s="2"/>
    </row>
    <row r="24" spans="1:66">
      <c r="A24" s="5">
        <v>22</v>
      </c>
      <c r="B24" s="10" t="s">
        <v>57</v>
      </c>
      <c r="C24" s="9">
        <v>20</v>
      </c>
      <c r="D24" s="3">
        <v>27</v>
      </c>
      <c r="E24" s="3">
        <v>23</v>
      </c>
      <c r="F24" s="3">
        <v>29</v>
      </c>
      <c r="G24" s="3">
        <v>27</v>
      </c>
      <c r="H24" s="3">
        <v>21</v>
      </c>
      <c r="I24" s="3">
        <v>23</v>
      </c>
      <c r="J24" s="3">
        <v>32</v>
      </c>
      <c r="K24" s="3">
        <v>39</v>
      </c>
      <c r="L24" s="3">
        <v>37</v>
      </c>
      <c r="M24" s="3">
        <v>32</v>
      </c>
      <c r="N24" s="3">
        <v>27</v>
      </c>
      <c r="O24" s="3">
        <v>30</v>
      </c>
      <c r="P24" s="3"/>
      <c r="Q24" s="3" t="s">
        <v>14</v>
      </c>
      <c r="R24" s="3" t="s">
        <v>33</v>
      </c>
      <c r="S24" s="3" t="s">
        <v>14</v>
      </c>
      <c r="T24" s="3" t="s">
        <v>33</v>
      </c>
      <c r="U24" s="3" t="s">
        <v>14</v>
      </c>
      <c r="V24" s="3" t="s">
        <v>33</v>
      </c>
      <c r="W24" s="3" t="s">
        <v>14</v>
      </c>
      <c r="X24" s="3" t="s">
        <v>33</v>
      </c>
      <c r="Y24" s="3" t="s">
        <v>14</v>
      </c>
      <c r="Z24" s="3" t="s">
        <v>33</v>
      </c>
      <c r="AA24" s="3" t="s">
        <v>14</v>
      </c>
      <c r="AB24" s="3" t="s">
        <v>33</v>
      </c>
      <c r="AC24" s="3" t="s">
        <v>14</v>
      </c>
      <c r="AD24" s="3"/>
      <c r="AE24" s="3" t="s">
        <v>15</v>
      </c>
      <c r="AF24" s="3" t="s">
        <v>15</v>
      </c>
      <c r="AG24" s="3" t="s">
        <v>36</v>
      </c>
      <c r="AH24" s="3" t="s">
        <v>15</v>
      </c>
      <c r="AI24" s="3" t="s">
        <v>15</v>
      </c>
      <c r="AJ24" s="3" t="s">
        <v>15</v>
      </c>
      <c r="AK24" s="3" t="s">
        <v>15</v>
      </c>
      <c r="AL24" s="3" t="s">
        <v>15</v>
      </c>
      <c r="AM24" s="3" t="s">
        <v>34</v>
      </c>
      <c r="AN24" s="3" t="s">
        <v>15</v>
      </c>
      <c r="AO24" s="3" t="s">
        <v>34</v>
      </c>
      <c r="AP24" s="3" t="s">
        <v>15</v>
      </c>
      <c r="AQ24" s="3" t="s">
        <v>34</v>
      </c>
      <c r="AR24" s="2"/>
      <c r="AS24" s="2"/>
    </row>
    <row r="25" spans="1:66">
      <c r="A25" s="5">
        <v>23</v>
      </c>
      <c r="B25" s="10" t="s">
        <v>58</v>
      </c>
      <c r="C25" s="13">
        <v>25</v>
      </c>
      <c r="D25" s="14">
        <v>15</v>
      </c>
      <c r="E25" s="14">
        <v>25</v>
      </c>
      <c r="F25" s="14">
        <v>30</v>
      </c>
      <c r="G25" s="14">
        <v>15</v>
      </c>
      <c r="H25" s="14">
        <v>20</v>
      </c>
      <c r="I25" s="14">
        <v>20</v>
      </c>
      <c r="J25" s="14">
        <v>35</v>
      </c>
      <c r="K25" s="14">
        <v>25</v>
      </c>
      <c r="L25" s="14">
        <v>15</v>
      </c>
      <c r="M25" s="14">
        <v>40</v>
      </c>
      <c r="N25" s="14">
        <v>30</v>
      </c>
      <c r="O25" s="14">
        <v>43</v>
      </c>
      <c r="P25" s="14"/>
      <c r="Q25" s="14" t="s">
        <v>14</v>
      </c>
      <c r="R25" s="14" t="s">
        <v>33</v>
      </c>
      <c r="S25" s="14" t="s">
        <v>14</v>
      </c>
      <c r="T25" s="14" t="s">
        <v>33</v>
      </c>
      <c r="U25" s="14" t="s">
        <v>14</v>
      </c>
      <c r="V25" s="14" t="s">
        <v>33</v>
      </c>
      <c r="W25" s="14" t="s">
        <v>14</v>
      </c>
      <c r="X25" s="14" t="s">
        <v>33</v>
      </c>
      <c r="Y25" s="14" t="s">
        <v>14</v>
      </c>
      <c r="Z25" s="14" t="s">
        <v>33</v>
      </c>
      <c r="AA25" s="14" t="s">
        <v>14</v>
      </c>
      <c r="AB25" s="14" t="s">
        <v>33</v>
      </c>
      <c r="AC25" s="14" t="s">
        <v>14</v>
      </c>
      <c r="AD25" s="14"/>
      <c r="AE25" s="14" t="s">
        <v>15</v>
      </c>
      <c r="AF25" s="14" t="s">
        <v>15</v>
      </c>
      <c r="AG25" s="14" t="s">
        <v>36</v>
      </c>
      <c r="AH25" s="14" t="s">
        <v>34</v>
      </c>
      <c r="AI25" s="14" t="s">
        <v>15</v>
      </c>
      <c r="AJ25" s="14" t="s">
        <v>15</v>
      </c>
      <c r="AK25" s="14" t="s">
        <v>15</v>
      </c>
      <c r="AL25" s="14" t="s">
        <v>34</v>
      </c>
      <c r="AM25" s="14" t="s">
        <v>34</v>
      </c>
      <c r="AN25" s="14" t="s">
        <v>15</v>
      </c>
      <c r="AO25" s="14" t="s">
        <v>34</v>
      </c>
      <c r="AP25" s="14" t="s">
        <v>34</v>
      </c>
      <c r="AQ25" s="14" t="s">
        <v>34</v>
      </c>
      <c r="AR25" s="2"/>
      <c r="AS25" s="2"/>
    </row>
    <row r="26" spans="1:66">
      <c r="A26" s="5">
        <v>24</v>
      </c>
      <c r="B26" s="10" t="s">
        <v>59</v>
      </c>
      <c r="C26" s="9">
        <v>25</v>
      </c>
      <c r="D26" s="3">
        <v>20</v>
      </c>
      <c r="E26" s="3">
        <v>17</v>
      </c>
      <c r="F26" s="3">
        <v>25</v>
      </c>
      <c r="G26" s="3">
        <v>30</v>
      </c>
      <c r="H26" s="3">
        <v>25</v>
      </c>
      <c r="I26" s="3">
        <v>40</v>
      </c>
      <c r="J26" s="3">
        <v>43</v>
      </c>
      <c r="K26" s="3">
        <v>30</v>
      </c>
      <c r="L26" s="3">
        <v>25</v>
      </c>
      <c r="M26" s="3">
        <v>30</v>
      </c>
      <c r="N26" s="3">
        <v>35</v>
      </c>
      <c r="O26" s="3">
        <v>49</v>
      </c>
      <c r="P26" s="3"/>
      <c r="Q26" s="3" t="s">
        <v>14</v>
      </c>
      <c r="R26" s="3" t="s">
        <v>33</v>
      </c>
      <c r="S26" s="3" t="s">
        <v>14</v>
      </c>
      <c r="T26" s="3" t="s">
        <v>33</v>
      </c>
      <c r="U26" s="3" t="s">
        <v>14</v>
      </c>
      <c r="V26" s="3" t="s">
        <v>33</v>
      </c>
      <c r="W26" s="3" t="s">
        <v>14</v>
      </c>
      <c r="X26" s="3" t="s">
        <v>33</v>
      </c>
      <c r="Y26" s="3" t="s">
        <v>14</v>
      </c>
      <c r="Z26" s="3" t="s">
        <v>33</v>
      </c>
      <c r="AA26" s="3" t="s">
        <v>14</v>
      </c>
      <c r="AB26" s="3" t="s">
        <v>33</v>
      </c>
      <c r="AC26" s="3" t="s">
        <v>14</v>
      </c>
      <c r="AD26" s="3"/>
      <c r="AE26" s="3" t="s">
        <v>15</v>
      </c>
      <c r="AF26" s="3" t="s">
        <v>15</v>
      </c>
      <c r="AG26" s="3" t="s">
        <v>34</v>
      </c>
      <c r="AH26" s="3" t="s">
        <v>15</v>
      </c>
      <c r="AI26" s="3" t="s">
        <v>15</v>
      </c>
      <c r="AJ26" s="3" t="s">
        <v>34</v>
      </c>
      <c r="AK26" s="3" t="s">
        <v>15</v>
      </c>
      <c r="AL26" s="3" t="s">
        <v>34</v>
      </c>
      <c r="AM26" s="3" t="s">
        <v>15</v>
      </c>
      <c r="AN26" s="3" t="s">
        <v>34</v>
      </c>
      <c r="AO26" s="3" t="s">
        <v>15</v>
      </c>
      <c r="AP26" s="3" t="s">
        <v>34</v>
      </c>
      <c r="AQ26" s="3" t="s">
        <v>15</v>
      </c>
      <c r="AR26" s="2"/>
      <c r="AS26" s="2"/>
    </row>
    <row r="27" spans="1:66">
      <c r="A27" s="5">
        <v>25</v>
      </c>
      <c r="B27" s="10" t="s">
        <v>60</v>
      </c>
      <c r="C27" s="9">
        <v>36</v>
      </c>
      <c r="D27" s="3">
        <v>25</v>
      </c>
      <c r="E27" s="3">
        <v>18</v>
      </c>
      <c r="F27" s="3">
        <v>15</v>
      </c>
      <c r="G27" s="3">
        <v>20</v>
      </c>
      <c r="H27" s="3">
        <v>25</v>
      </c>
      <c r="I27" s="3">
        <v>20</v>
      </c>
      <c r="J27" s="3">
        <v>30</v>
      </c>
      <c r="K27" s="3">
        <v>25</v>
      </c>
      <c r="L27" s="3">
        <v>35</v>
      </c>
      <c r="M27" s="3">
        <v>56</v>
      </c>
      <c r="N27" s="3">
        <v>25</v>
      </c>
      <c r="O27" s="3">
        <v>30</v>
      </c>
      <c r="P27" s="3"/>
      <c r="Q27" s="3" t="s">
        <v>14</v>
      </c>
      <c r="R27" s="3" t="s">
        <v>33</v>
      </c>
      <c r="S27" s="3" t="s">
        <v>14</v>
      </c>
      <c r="T27" s="3" t="s">
        <v>33</v>
      </c>
      <c r="U27" s="3" t="s">
        <v>14</v>
      </c>
      <c r="V27" s="3" t="s">
        <v>33</v>
      </c>
      <c r="W27" s="3" t="s">
        <v>14</v>
      </c>
      <c r="X27" s="3" t="s">
        <v>33</v>
      </c>
      <c r="Y27" s="3" t="s">
        <v>14</v>
      </c>
      <c r="Z27" s="3" t="s">
        <v>33</v>
      </c>
      <c r="AA27" s="3" t="s">
        <v>14</v>
      </c>
      <c r="AB27" s="3" t="s">
        <v>33</v>
      </c>
      <c r="AC27" s="3" t="s">
        <v>14</v>
      </c>
      <c r="AD27" s="3"/>
      <c r="AE27" s="3" t="s">
        <v>15</v>
      </c>
      <c r="AF27" s="3" t="s">
        <v>34</v>
      </c>
      <c r="AG27" s="3" t="s">
        <v>15</v>
      </c>
      <c r="AH27" s="3" t="s">
        <v>15</v>
      </c>
      <c r="AI27" s="3" t="s">
        <v>34</v>
      </c>
      <c r="AJ27" s="3" t="s">
        <v>34</v>
      </c>
      <c r="AK27" s="3" t="s">
        <v>34</v>
      </c>
      <c r="AL27" s="3" t="s">
        <v>15</v>
      </c>
      <c r="AM27" s="3" t="s">
        <v>34</v>
      </c>
      <c r="AN27" s="3" t="s">
        <v>15</v>
      </c>
      <c r="AO27" s="3" t="s">
        <v>34</v>
      </c>
      <c r="AP27" s="3" t="s">
        <v>15</v>
      </c>
      <c r="AQ27" s="3" t="s">
        <v>34</v>
      </c>
      <c r="AR27" s="2"/>
      <c r="AS27" s="2"/>
    </row>
    <row r="28" spans="1:66">
      <c r="A28" s="5">
        <v>26</v>
      </c>
      <c r="B28" s="10" t="s">
        <v>61</v>
      </c>
      <c r="C28" s="9">
        <v>27</v>
      </c>
      <c r="D28" s="3">
        <v>20</v>
      </c>
      <c r="E28" s="3">
        <v>20</v>
      </c>
      <c r="F28" s="3">
        <v>25</v>
      </c>
      <c r="G28" s="3">
        <v>30</v>
      </c>
      <c r="H28" s="3">
        <v>30</v>
      </c>
      <c r="I28" s="3">
        <v>15</v>
      </c>
      <c r="J28" s="3">
        <v>20</v>
      </c>
      <c r="K28" s="3">
        <v>30</v>
      </c>
      <c r="L28" s="3">
        <v>20</v>
      </c>
      <c r="M28" s="3">
        <v>53</v>
      </c>
      <c r="N28" s="3">
        <v>30</v>
      </c>
      <c r="O28" s="3">
        <v>32</v>
      </c>
      <c r="P28" s="3"/>
      <c r="Q28" s="3" t="s">
        <v>14</v>
      </c>
      <c r="R28" s="3" t="s">
        <v>33</v>
      </c>
      <c r="S28" s="3" t="s">
        <v>14</v>
      </c>
      <c r="T28" s="3" t="s">
        <v>33</v>
      </c>
      <c r="U28" s="3" t="s">
        <v>14</v>
      </c>
      <c r="V28" s="3" t="s">
        <v>33</v>
      </c>
      <c r="W28" s="3" t="s">
        <v>14</v>
      </c>
      <c r="X28" s="3" t="s">
        <v>33</v>
      </c>
      <c r="Y28" s="3" t="s">
        <v>14</v>
      </c>
      <c r="Z28" s="3" t="s">
        <v>33</v>
      </c>
      <c r="AA28" s="3" t="s">
        <v>14</v>
      </c>
      <c r="AB28" s="3" t="s">
        <v>33</v>
      </c>
      <c r="AC28" s="3" t="s">
        <v>14</v>
      </c>
      <c r="AD28" s="3"/>
      <c r="AE28" s="3" t="s">
        <v>15</v>
      </c>
      <c r="AF28" s="3" t="s">
        <v>15</v>
      </c>
      <c r="AG28" s="3" t="s">
        <v>15</v>
      </c>
      <c r="AH28" s="3" t="s">
        <v>15</v>
      </c>
      <c r="AI28" s="3" t="s">
        <v>34</v>
      </c>
      <c r="AJ28" s="3" t="s">
        <v>15</v>
      </c>
      <c r="AK28" s="3" t="s">
        <v>34</v>
      </c>
      <c r="AL28" s="3" t="s">
        <v>15</v>
      </c>
      <c r="AM28" s="3" t="s">
        <v>34</v>
      </c>
      <c r="AN28" s="3" t="s">
        <v>15</v>
      </c>
      <c r="AO28" s="3" t="s">
        <v>15</v>
      </c>
      <c r="AP28" s="3" t="s">
        <v>15</v>
      </c>
      <c r="AQ28" s="3" t="s">
        <v>34</v>
      </c>
      <c r="AR28" s="2"/>
      <c r="AS28" s="2"/>
    </row>
    <row r="29" spans="1:66">
      <c r="A29" s="15">
        <v>27</v>
      </c>
      <c r="B29" s="16" t="s">
        <v>16</v>
      </c>
      <c r="C29" s="17">
        <v>30</v>
      </c>
      <c r="D29" s="18">
        <v>20</v>
      </c>
      <c r="E29" s="18">
        <v>15</v>
      </c>
      <c r="F29" s="18">
        <v>20</v>
      </c>
      <c r="G29" s="18">
        <v>32</v>
      </c>
      <c r="H29" s="18">
        <v>15</v>
      </c>
      <c r="I29" s="18">
        <v>20</v>
      </c>
      <c r="J29" s="18">
        <v>54</v>
      </c>
      <c r="K29" s="18">
        <v>40</v>
      </c>
      <c r="L29" s="18">
        <v>20</v>
      </c>
      <c r="M29" s="18">
        <v>62</v>
      </c>
      <c r="N29" s="18">
        <v>30</v>
      </c>
      <c r="O29" s="19">
        <v>40</v>
      </c>
      <c r="P29" s="19"/>
      <c r="Q29" s="19" t="s">
        <v>14</v>
      </c>
      <c r="R29" s="19" t="s">
        <v>33</v>
      </c>
      <c r="S29" s="19" t="s">
        <v>14</v>
      </c>
      <c r="T29" s="19" t="s">
        <v>33</v>
      </c>
      <c r="U29" s="19" t="s">
        <v>14</v>
      </c>
      <c r="V29" s="19" t="s">
        <v>33</v>
      </c>
      <c r="W29" s="19" t="s">
        <v>14</v>
      </c>
      <c r="X29" s="19" t="s">
        <v>33</v>
      </c>
      <c r="Y29" s="19" t="s">
        <v>14</v>
      </c>
      <c r="Z29" s="19" t="s">
        <v>33</v>
      </c>
      <c r="AA29" s="19" t="s">
        <v>14</v>
      </c>
      <c r="AB29" s="19" t="s">
        <v>33</v>
      </c>
      <c r="AC29" s="19" t="s">
        <v>14</v>
      </c>
      <c r="AD29" s="19"/>
      <c r="AE29" s="18" t="s">
        <v>15</v>
      </c>
      <c r="AF29" s="18" t="s">
        <v>34</v>
      </c>
      <c r="AG29" s="18" t="s">
        <v>15</v>
      </c>
      <c r="AH29" s="18" t="s">
        <v>15</v>
      </c>
      <c r="AI29" s="18" t="s">
        <v>15</v>
      </c>
      <c r="AJ29" s="18" t="s">
        <v>15</v>
      </c>
      <c r="AK29" s="18" t="s">
        <v>15</v>
      </c>
      <c r="AL29" s="18" t="s">
        <v>15</v>
      </c>
      <c r="AM29" s="18" t="s">
        <v>15</v>
      </c>
      <c r="AN29" s="18" t="s">
        <v>15</v>
      </c>
      <c r="AO29" s="18" t="s">
        <v>15</v>
      </c>
      <c r="AP29" s="18" t="s">
        <v>15</v>
      </c>
      <c r="AQ29" s="18" t="s">
        <v>34</v>
      </c>
      <c r="AR29" s="2"/>
      <c r="AS29" s="2"/>
    </row>
    <row r="30" spans="1:66">
      <c r="A30" s="5">
        <v>28</v>
      </c>
      <c r="B30" s="8" t="s">
        <v>25</v>
      </c>
      <c r="C30" s="9">
        <v>20</v>
      </c>
      <c r="D30" s="3">
        <v>30</v>
      </c>
      <c r="E30" s="3">
        <v>20</v>
      </c>
      <c r="F30" s="3">
        <v>15</v>
      </c>
      <c r="G30" s="3">
        <v>15</v>
      </c>
      <c r="H30" s="3">
        <v>15</v>
      </c>
      <c r="I30" s="3">
        <v>19</v>
      </c>
      <c r="J30" s="3">
        <v>35</v>
      </c>
      <c r="K30" s="3">
        <v>40</v>
      </c>
      <c r="L30" s="3">
        <v>30</v>
      </c>
      <c r="M30" s="3">
        <v>36</v>
      </c>
      <c r="N30" s="3">
        <v>30</v>
      </c>
      <c r="O30" s="3">
        <v>41</v>
      </c>
      <c r="P30" s="3"/>
      <c r="Q30" s="7" t="s">
        <v>14</v>
      </c>
      <c r="R30" s="7" t="s">
        <v>33</v>
      </c>
      <c r="S30" s="7" t="s">
        <v>14</v>
      </c>
      <c r="T30" s="7" t="s">
        <v>33</v>
      </c>
      <c r="U30" s="7" t="s">
        <v>14</v>
      </c>
      <c r="V30" s="7" t="s">
        <v>33</v>
      </c>
      <c r="W30" s="7" t="s">
        <v>14</v>
      </c>
      <c r="X30" s="7" t="s">
        <v>33</v>
      </c>
      <c r="Y30" s="7" t="s">
        <v>14</v>
      </c>
      <c r="Z30" s="7" t="s">
        <v>33</v>
      </c>
      <c r="AA30" s="7" t="s">
        <v>14</v>
      </c>
      <c r="AB30" s="7" t="s">
        <v>33</v>
      </c>
      <c r="AC30" s="7" t="s">
        <v>14</v>
      </c>
      <c r="AD30" s="3"/>
      <c r="AE30" s="3" t="s">
        <v>15</v>
      </c>
      <c r="AF30" s="3" t="s">
        <v>34</v>
      </c>
      <c r="AG30" s="3" t="s">
        <v>15</v>
      </c>
      <c r="AH30" s="3" t="s">
        <v>15</v>
      </c>
      <c r="AI30" s="3" t="s">
        <v>34</v>
      </c>
      <c r="AJ30" s="3" t="s">
        <v>15</v>
      </c>
      <c r="AK30" s="3" t="s">
        <v>34</v>
      </c>
      <c r="AL30" s="3" t="s">
        <v>34</v>
      </c>
      <c r="AM30" s="3" t="s">
        <v>15</v>
      </c>
      <c r="AN30" s="3" t="s">
        <v>34</v>
      </c>
      <c r="AO30" s="3" t="s">
        <v>15</v>
      </c>
      <c r="AP30" s="3" t="s">
        <v>15</v>
      </c>
      <c r="AQ30" s="3" t="s">
        <v>15</v>
      </c>
      <c r="AR30" s="2"/>
      <c r="AS30" s="2"/>
    </row>
    <row r="31" spans="1:66">
      <c r="A31" s="5">
        <v>29</v>
      </c>
      <c r="B31" s="8" t="s">
        <v>9</v>
      </c>
      <c r="C31" s="9">
        <v>25</v>
      </c>
      <c r="D31" s="3">
        <v>20</v>
      </c>
      <c r="E31" s="3">
        <v>17</v>
      </c>
      <c r="F31" s="3">
        <v>22</v>
      </c>
      <c r="G31" s="3">
        <v>21</v>
      </c>
      <c r="H31" s="3">
        <v>19</v>
      </c>
      <c r="I31" s="3">
        <v>20</v>
      </c>
      <c r="J31" s="3">
        <v>40</v>
      </c>
      <c r="K31" s="3">
        <v>47</v>
      </c>
      <c r="L31" s="3">
        <v>39</v>
      </c>
      <c r="M31" s="3">
        <v>43</v>
      </c>
      <c r="N31" s="3">
        <v>29</v>
      </c>
      <c r="O31" s="3">
        <v>32</v>
      </c>
      <c r="P31" s="3"/>
      <c r="Q31" s="7" t="s">
        <v>14</v>
      </c>
      <c r="R31" s="7" t="s">
        <v>33</v>
      </c>
      <c r="S31" s="7" t="s">
        <v>14</v>
      </c>
      <c r="T31" s="7" t="s">
        <v>33</v>
      </c>
      <c r="U31" s="7" t="s">
        <v>14</v>
      </c>
      <c r="V31" s="7" t="s">
        <v>33</v>
      </c>
      <c r="W31" s="7" t="s">
        <v>14</v>
      </c>
      <c r="X31" s="7" t="s">
        <v>33</v>
      </c>
      <c r="Y31" s="7" t="s">
        <v>14</v>
      </c>
      <c r="Z31" s="7" t="s">
        <v>33</v>
      </c>
      <c r="AA31" s="7" t="s">
        <v>14</v>
      </c>
      <c r="AB31" s="7" t="s">
        <v>33</v>
      </c>
      <c r="AC31" s="7" t="s">
        <v>14</v>
      </c>
      <c r="AD31" s="3"/>
      <c r="AE31" s="3" t="s">
        <v>36</v>
      </c>
      <c r="AF31" s="3" t="s">
        <v>15</v>
      </c>
      <c r="AG31" s="3" t="s">
        <v>36</v>
      </c>
      <c r="AH31" s="3" t="s">
        <v>34</v>
      </c>
      <c r="AI31" s="3" t="s">
        <v>15</v>
      </c>
      <c r="AJ31" s="3" t="s">
        <v>15</v>
      </c>
      <c r="AK31" s="3" t="s">
        <v>15</v>
      </c>
      <c r="AL31" s="3" t="s">
        <v>15</v>
      </c>
      <c r="AM31" s="3" t="s">
        <v>34</v>
      </c>
      <c r="AN31" s="3" t="s">
        <v>15</v>
      </c>
      <c r="AO31" s="3" t="s">
        <v>15</v>
      </c>
      <c r="AP31" s="3" t="s">
        <v>15</v>
      </c>
      <c r="AQ31" s="3" t="s">
        <v>34</v>
      </c>
      <c r="AR31" s="2"/>
      <c r="AS31" s="2"/>
      <c r="BM31" s="2"/>
      <c r="BN31" s="2"/>
    </row>
    <row r="32" spans="1:66">
      <c r="A32" s="5">
        <v>30</v>
      </c>
      <c r="B32" s="8" t="s">
        <v>13</v>
      </c>
      <c r="C32" s="9">
        <v>31</v>
      </c>
      <c r="D32" s="3">
        <v>17</v>
      </c>
      <c r="E32" s="3">
        <v>19</v>
      </c>
      <c r="F32" s="3">
        <v>18</v>
      </c>
      <c r="G32" s="3">
        <v>20</v>
      </c>
      <c r="H32" s="3">
        <v>10</v>
      </c>
      <c r="I32" s="3">
        <v>16</v>
      </c>
      <c r="J32" s="3">
        <v>54</v>
      </c>
      <c r="K32" s="3">
        <v>30</v>
      </c>
      <c r="L32" s="3">
        <v>34</v>
      </c>
      <c r="M32" s="3">
        <v>49</v>
      </c>
      <c r="N32" s="3">
        <v>30</v>
      </c>
      <c r="O32" s="3">
        <v>38</v>
      </c>
      <c r="P32" s="3"/>
      <c r="Q32" s="7" t="s">
        <v>14</v>
      </c>
      <c r="R32" s="7" t="s">
        <v>33</v>
      </c>
      <c r="S32" s="7" t="s">
        <v>14</v>
      </c>
      <c r="T32" s="7" t="s">
        <v>33</v>
      </c>
      <c r="U32" s="7" t="s">
        <v>14</v>
      </c>
      <c r="V32" s="7" t="s">
        <v>33</v>
      </c>
      <c r="W32" s="7" t="s">
        <v>14</v>
      </c>
      <c r="X32" s="7" t="s">
        <v>33</v>
      </c>
      <c r="Y32" s="7" t="s">
        <v>14</v>
      </c>
      <c r="Z32" s="7" t="s">
        <v>33</v>
      </c>
      <c r="AA32" s="7" t="s">
        <v>14</v>
      </c>
      <c r="AB32" s="7" t="s">
        <v>33</v>
      </c>
      <c r="AC32" s="7" t="s">
        <v>14</v>
      </c>
      <c r="AD32" s="3"/>
      <c r="AE32" s="3" t="s">
        <v>34</v>
      </c>
      <c r="AF32" s="3" t="s">
        <v>34</v>
      </c>
      <c r="AG32" s="3" t="s">
        <v>15</v>
      </c>
      <c r="AH32" s="3" t="s">
        <v>15</v>
      </c>
      <c r="AI32" s="3" t="s">
        <v>34</v>
      </c>
      <c r="AJ32" s="3" t="s">
        <v>15</v>
      </c>
      <c r="AK32" s="3" t="s">
        <v>34</v>
      </c>
      <c r="AL32" s="3" t="s">
        <v>15</v>
      </c>
      <c r="AM32" s="3" t="s">
        <v>34</v>
      </c>
      <c r="AN32" s="3" t="s">
        <v>15</v>
      </c>
      <c r="AO32" s="3" t="s">
        <v>34</v>
      </c>
      <c r="AP32" s="3" t="s">
        <v>34</v>
      </c>
      <c r="AQ32" s="3" t="s">
        <v>34</v>
      </c>
      <c r="AR32" s="2"/>
      <c r="AS32" s="2"/>
    </row>
    <row r="33" spans="1:45">
      <c r="A33" s="5">
        <v>31</v>
      </c>
      <c r="B33" s="8" t="s">
        <v>26</v>
      </c>
      <c r="C33" s="9">
        <v>19</v>
      </c>
      <c r="D33" s="3">
        <v>27</v>
      </c>
      <c r="E33" s="3">
        <v>22</v>
      </c>
      <c r="F33" s="6">
        <v>19</v>
      </c>
      <c r="G33" s="3">
        <v>18</v>
      </c>
      <c r="H33" s="3">
        <v>27</v>
      </c>
      <c r="I33" s="3">
        <v>20</v>
      </c>
      <c r="J33" s="3">
        <v>35</v>
      </c>
      <c r="K33" s="3">
        <v>45</v>
      </c>
      <c r="L33" s="3">
        <v>39</v>
      </c>
      <c r="M33" s="3">
        <v>47</v>
      </c>
      <c r="N33" s="3">
        <v>24</v>
      </c>
      <c r="O33" s="3">
        <v>23</v>
      </c>
      <c r="P33" s="3"/>
      <c r="Q33" s="7" t="s">
        <v>14</v>
      </c>
      <c r="R33" s="7" t="s">
        <v>33</v>
      </c>
      <c r="S33" s="7" t="s">
        <v>14</v>
      </c>
      <c r="T33" s="7" t="s">
        <v>33</v>
      </c>
      <c r="U33" s="7" t="s">
        <v>14</v>
      </c>
      <c r="V33" s="7" t="s">
        <v>33</v>
      </c>
      <c r="W33" s="7" t="s">
        <v>14</v>
      </c>
      <c r="X33" s="7" t="s">
        <v>33</v>
      </c>
      <c r="Y33" s="7" t="s">
        <v>14</v>
      </c>
      <c r="Z33" s="7" t="s">
        <v>33</v>
      </c>
      <c r="AA33" s="7" t="s">
        <v>14</v>
      </c>
      <c r="AB33" s="7" t="s">
        <v>33</v>
      </c>
      <c r="AC33" s="7" t="s">
        <v>14</v>
      </c>
      <c r="AD33" s="3"/>
      <c r="AE33" s="3" t="s">
        <v>15</v>
      </c>
      <c r="AF33" s="3" t="s">
        <v>34</v>
      </c>
      <c r="AG33" s="3" t="s">
        <v>15</v>
      </c>
      <c r="AH33" s="3" t="s">
        <v>15</v>
      </c>
      <c r="AI33" s="3" t="s">
        <v>15</v>
      </c>
      <c r="AJ33" s="3" t="s">
        <v>15</v>
      </c>
      <c r="AK33" s="3" t="s">
        <v>15</v>
      </c>
      <c r="AL33" s="3" t="s">
        <v>34</v>
      </c>
      <c r="AM33" s="3" t="s">
        <v>34</v>
      </c>
      <c r="AN33" s="3" t="s">
        <v>34</v>
      </c>
      <c r="AO33" s="3" t="s">
        <v>34</v>
      </c>
      <c r="AP33" s="3" t="s">
        <v>34</v>
      </c>
      <c r="AQ33" s="3" t="s">
        <v>34</v>
      </c>
      <c r="AR33" s="2"/>
      <c r="AS33" s="2"/>
    </row>
    <row r="34" spans="1:45">
      <c r="A34" s="5">
        <v>32</v>
      </c>
      <c r="B34" s="8" t="s">
        <v>11</v>
      </c>
      <c r="C34" s="9">
        <v>18</v>
      </c>
      <c r="D34" s="3">
        <v>13</v>
      </c>
      <c r="E34" s="3">
        <v>20</v>
      </c>
      <c r="F34" s="3">
        <v>16</v>
      </c>
      <c r="G34" s="3">
        <v>23</v>
      </c>
      <c r="H34" s="3">
        <v>21</v>
      </c>
      <c r="I34" s="3">
        <v>19</v>
      </c>
      <c r="J34" s="3">
        <v>42</v>
      </c>
      <c r="K34" s="3">
        <v>34</v>
      </c>
      <c r="L34" s="3">
        <v>32</v>
      </c>
      <c r="M34" s="3">
        <v>29</v>
      </c>
      <c r="N34" s="3">
        <v>26</v>
      </c>
      <c r="O34" s="3">
        <v>23</v>
      </c>
      <c r="P34" s="3"/>
      <c r="Q34" s="7" t="s">
        <v>14</v>
      </c>
      <c r="R34" s="7" t="s">
        <v>33</v>
      </c>
      <c r="S34" s="7" t="s">
        <v>14</v>
      </c>
      <c r="T34" s="7" t="s">
        <v>33</v>
      </c>
      <c r="U34" s="7" t="s">
        <v>14</v>
      </c>
      <c r="V34" s="7" t="s">
        <v>33</v>
      </c>
      <c r="W34" s="7" t="s">
        <v>14</v>
      </c>
      <c r="X34" s="7" t="s">
        <v>33</v>
      </c>
      <c r="Y34" s="7" t="s">
        <v>14</v>
      </c>
      <c r="Z34" s="7" t="s">
        <v>33</v>
      </c>
      <c r="AA34" s="7" t="s">
        <v>14</v>
      </c>
      <c r="AB34" s="7" t="s">
        <v>33</v>
      </c>
      <c r="AC34" s="7" t="s">
        <v>14</v>
      </c>
      <c r="AD34" s="3"/>
      <c r="AE34" s="3" t="s">
        <v>36</v>
      </c>
      <c r="AF34" s="3" t="s">
        <v>15</v>
      </c>
      <c r="AG34" s="3" t="s">
        <v>15</v>
      </c>
      <c r="AH34" s="3" t="s">
        <v>36</v>
      </c>
      <c r="AI34" s="3" t="s">
        <v>15</v>
      </c>
      <c r="AJ34" s="3" t="s">
        <v>34</v>
      </c>
      <c r="AK34" s="3" t="s">
        <v>15</v>
      </c>
      <c r="AL34" s="3" t="s">
        <v>15</v>
      </c>
      <c r="AM34" s="3" t="s">
        <v>34</v>
      </c>
      <c r="AN34" s="3" t="s">
        <v>34</v>
      </c>
      <c r="AO34" s="3" t="s">
        <v>15</v>
      </c>
      <c r="AP34" s="3" t="s">
        <v>34</v>
      </c>
      <c r="AQ34" s="3" t="s">
        <v>34</v>
      </c>
      <c r="AR34" s="2"/>
      <c r="AS34" s="2"/>
    </row>
    <row r="35" spans="1:45">
      <c r="A35" s="5">
        <v>33</v>
      </c>
      <c r="B35" s="8" t="s">
        <v>27</v>
      </c>
      <c r="C35" s="9">
        <v>23</v>
      </c>
      <c r="D35" s="3">
        <v>19</v>
      </c>
      <c r="E35" s="3">
        <v>19</v>
      </c>
      <c r="F35" s="3">
        <v>21</v>
      </c>
      <c r="G35" s="3">
        <v>18</v>
      </c>
      <c r="H35" s="3">
        <v>12</v>
      </c>
      <c r="I35" s="3">
        <v>20</v>
      </c>
      <c r="J35" s="3">
        <v>50</v>
      </c>
      <c r="K35" s="3">
        <v>36</v>
      </c>
      <c r="L35" s="3">
        <v>13</v>
      </c>
      <c r="M35" s="3">
        <v>28</v>
      </c>
      <c r="N35" s="3">
        <v>19</v>
      </c>
      <c r="O35" s="3">
        <v>40</v>
      </c>
      <c r="P35" s="3"/>
      <c r="Q35" s="7" t="s">
        <v>14</v>
      </c>
      <c r="R35" s="7" t="s">
        <v>33</v>
      </c>
      <c r="S35" s="7" t="s">
        <v>14</v>
      </c>
      <c r="T35" s="7" t="s">
        <v>33</v>
      </c>
      <c r="U35" s="7" t="s">
        <v>14</v>
      </c>
      <c r="V35" s="7" t="s">
        <v>33</v>
      </c>
      <c r="W35" s="7" t="s">
        <v>14</v>
      </c>
      <c r="X35" s="7" t="s">
        <v>33</v>
      </c>
      <c r="Y35" s="7" t="s">
        <v>14</v>
      </c>
      <c r="Z35" s="7" t="s">
        <v>33</v>
      </c>
      <c r="AA35" s="7" t="s">
        <v>14</v>
      </c>
      <c r="AB35" s="7" t="s">
        <v>33</v>
      </c>
      <c r="AC35" s="7" t="s">
        <v>14</v>
      </c>
      <c r="AD35" s="3"/>
      <c r="AE35" s="3" t="s">
        <v>15</v>
      </c>
      <c r="AF35" s="3" t="s">
        <v>15</v>
      </c>
      <c r="AG35" s="3" t="s">
        <v>15</v>
      </c>
      <c r="AH35" s="3" t="s">
        <v>15</v>
      </c>
      <c r="AI35" s="3" t="s">
        <v>15</v>
      </c>
      <c r="AJ35" s="3" t="s">
        <v>15</v>
      </c>
      <c r="AK35" s="3" t="s">
        <v>15</v>
      </c>
      <c r="AL35" s="3" t="s">
        <v>15</v>
      </c>
      <c r="AM35" s="3" t="s">
        <v>34</v>
      </c>
      <c r="AN35" s="3" t="s">
        <v>34</v>
      </c>
      <c r="AO35" s="3" t="s">
        <v>34</v>
      </c>
      <c r="AP35" s="3" t="s">
        <v>34</v>
      </c>
      <c r="AQ35" s="3" t="s">
        <v>34</v>
      </c>
      <c r="AR35" s="2"/>
      <c r="AS35" s="2"/>
    </row>
    <row r="36" spans="1:45">
      <c r="A36" s="5">
        <v>34</v>
      </c>
      <c r="B36" s="8" t="s">
        <v>10</v>
      </c>
      <c r="C36" s="9">
        <v>19</v>
      </c>
      <c r="D36" s="3">
        <v>18</v>
      </c>
      <c r="E36" s="3">
        <v>17</v>
      </c>
      <c r="F36" s="3">
        <v>23</v>
      </c>
      <c r="G36" s="3">
        <v>28</v>
      </c>
      <c r="H36" s="3">
        <v>19</v>
      </c>
      <c r="I36" s="3">
        <v>15</v>
      </c>
      <c r="J36" s="3">
        <v>49</v>
      </c>
      <c r="K36" s="3">
        <v>27</v>
      </c>
      <c r="L36" s="3">
        <v>29</v>
      </c>
      <c r="M36" s="3">
        <v>43</v>
      </c>
      <c r="N36" s="3">
        <v>37</v>
      </c>
      <c r="O36" s="3">
        <v>38</v>
      </c>
      <c r="P36" s="3"/>
      <c r="Q36" s="7" t="s">
        <v>14</v>
      </c>
      <c r="R36" s="7" t="s">
        <v>33</v>
      </c>
      <c r="S36" s="7" t="s">
        <v>14</v>
      </c>
      <c r="T36" s="7" t="s">
        <v>33</v>
      </c>
      <c r="U36" s="7" t="s">
        <v>14</v>
      </c>
      <c r="V36" s="7" t="s">
        <v>33</v>
      </c>
      <c r="W36" s="7" t="s">
        <v>14</v>
      </c>
      <c r="X36" s="7" t="s">
        <v>33</v>
      </c>
      <c r="Y36" s="7" t="s">
        <v>14</v>
      </c>
      <c r="Z36" s="7" t="s">
        <v>33</v>
      </c>
      <c r="AA36" s="7" t="s">
        <v>14</v>
      </c>
      <c r="AB36" s="7" t="s">
        <v>33</v>
      </c>
      <c r="AC36" s="7" t="s">
        <v>14</v>
      </c>
      <c r="AD36" s="3"/>
      <c r="AE36" s="3" t="s">
        <v>15</v>
      </c>
      <c r="AF36" s="3" t="s">
        <v>15</v>
      </c>
      <c r="AG36" s="3" t="s">
        <v>15</v>
      </c>
      <c r="AH36" s="3" t="s">
        <v>36</v>
      </c>
      <c r="AI36" s="3" t="s">
        <v>15</v>
      </c>
      <c r="AJ36" s="3" t="s">
        <v>15</v>
      </c>
      <c r="AK36" s="3" t="s">
        <v>15</v>
      </c>
      <c r="AL36" s="3" t="s">
        <v>15</v>
      </c>
      <c r="AM36" s="3" t="s">
        <v>34</v>
      </c>
      <c r="AN36" s="3" t="s">
        <v>34</v>
      </c>
      <c r="AO36" s="3" t="s">
        <v>15</v>
      </c>
      <c r="AP36" s="3" t="s">
        <v>15</v>
      </c>
      <c r="AQ36" s="3" t="s">
        <v>34</v>
      </c>
      <c r="AR36" s="2"/>
      <c r="AS36" s="2"/>
    </row>
    <row r="37" spans="1:45">
      <c r="A37" s="5">
        <v>35</v>
      </c>
      <c r="B37" s="8" t="s">
        <v>28</v>
      </c>
      <c r="C37" s="9">
        <v>19</v>
      </c>
      <c r="D37" s="3">
        <v>19</v>
      </c>
      <c r="E37" s="3">
        <v>18</v>
      </c>
      <c r="F37" s="3">
        <v>15</v>
      </c>
      <c r="G37" s="3">
        <v>25</v>
      </c>
      <c r="H37" s="3">
        <v>30</v>
      </c>
      <c r="I37" s="3">
        <v>35</v>
      </c>
      <c r="J37" s="3">
        <v>50</v>
      </c>
      <c r="K37" s="3">
        <v>15</v>
      </c>
      <c r="L37" s="3">
        <v>15</v>
      </c>
      <c r="M37" s="3">
        <v>35</v>
      </c>
      <c r="N37" s="3">
        <v>15</v>
      </c>
      <c r="O37" s="3">
        <v>36</v>
      </c>
      <c r="P37" s="4"/>
      <c r="Q37" s="7" t="s">
        <v>14</v>
      </c>
      <c r="R37" s="7" t="s">
        <v>33</v>
      </c>
      <c r="S37" s="7" t="s">
        <v>14</v>
      </c>
      <c r="T37" s="7" t="s">
        <v>33</v>
      </c>
      <c r="U37" s="7" t="s">
        <v>14</v>
      </c>
      <c r="V37" s="7" t="s">
        <v>33</v>
      </c>
      <c r="W37" s="7" t="s">
        <v>14</v>
      </c>
      <c r="X37" s="7" t="s">
        <v>33</v>
      </c>
      <c r="Y37" s="7" t="s">
        <v>14</v>
      </c>
      <c r="Z37" s="7" t="s">
        <v>33</v>
      </c>
      <c r="AA37" s="7" t="s">
        <v>14</v>
      </c>
      <c r="AB37" s="7" t="s">
        <v>33</v>
      </c>
      <c r="AC37" s="7" t="s">
        <v>14</v>
      </c>
      <c r="AD37" s="4"/>
      <c r="AE37" s="3" t="s">
        <v>15</v>
      </c>
      <c r="AF37" s="3" t="s">
        <v>15</v>
      </c>
      <c r="AG37" s="3" t="s">
        <v>15</v>
      </c>
      <c r="AH37" s="3" t="s">
        <v>15</v>
      </c>
      <c r="AI37" s="3" t="s">
        <v>15</v>
      </c>
      <c r="AJ37" s="3" t="s">
        <v>15</v>
      </c>
      <c r="AK37" s="3" t="s">
        <v>15</v>
      </c>
      <c r="AL37" s="3" t="s">
        <v>34</v>
      </c>
      <c r="AM37" s="3" t="s">
        <v>34</v>
      </c>
      <c r="AN37" s="3" t="s">
        <v>15</v>
      </c>
      <c r="AO37" s="3" t="s">
        <v>34</v>
      </c>
      <c r="AP37" s="3" t="s">
        <v>34</v>
      </c>
      <c r="AQ37" s="3" t="s">
        <v>15</v>
      </c>
    </row>
    <row r="38" spans="1:45">
      <c r="A38" s="5">
        <v>36</v>
      </c>
      <c r="B38" s="8" t="s">
        <v>29</v>
      </c>
      <c r="C38" s="9">
        <v>37</v>
      </c>
      <c r="D38" s="3">
        <v>20</v>
      </c>
      <c r="E38" s="3">
        <v>17</v>
      </c>
      <c r="F38" s="3">
        <v>25</v>
      </c>
      <c r="G38" s="3">
        <v>15</v>
      </c>
      <c r="H38" s="3">
        <v>15</v>
      </c>
      <c r="I38" s="3">
        <v>25</v>
      </c>
      <c r="J38" s="3">
        <v>20</v>
      </c>
      <c r="K38" s="3">
        <v>15</v>
      </c>
      <c r="L38" s="3">
        <v>20</v>
      </c>
      <c r="M38" s="3">
        <v>51</v>
      </c>
      <c r="N38" s="3">
        <v>15</v>
      </c>
      <c r="O38" s="3">
        <v>38</v>
      </c>
      <c r="P38" s="4"/>
      <c r="Q38" s="7" t="s">
        <v>14</v>
      </c>
      <c r="R38" s="7" t="s">
        <v>33</v>
      </c>
      <c r="S38" s="7" t="s">
        <v>14</v>
      </c>
      <c r="T38" s="7" t="s">
        <v>33</v>
      </c>
      <c r="U38" s="7" t="s">
        <v>14</v>
      </c>
      <c r="V38" s="7" t="s">
        <v>33</v>
      </c>
      <c r="W38" s="7" t="s">
        <v>14</v>
      </c>
      <c r="X38" s="7" t="s">
        <v>33</v>
      </c>
      <c r="Y38" s="7" t="s">
        <v>14</v>
      </c>
      <c r="Z38" s="7" t="s">
        <v>33</v>
      </c>
      <c r="AA38" s="7" t="s">
        <v>14</v>
      </c>
      <c r="AB38" s="7" t="s">
        <v>33</v>
      </c>
      <c r="AC38" s="7" t="s">
        <v>14</v>
      </c>
      <c r="AD38" s="4"/>
      <c r="AE38" s="3" t="s">
        <v>15</v>
      </c>
      <c r="AF38" s="3" t="s">
        <v>15</v>
      </c>
      <c r="AG38" s="3" t="s">
        <v>36</v>
      </c>
      <c r="AH38" s="3" t="s">
        <v>34</v>
      </c>
      <c r="AI38" s="3" t="s">
        <v>15</v>
      </c>
      <c r="AJ38" s="3" t="s">
        <v>15</v>
      </c>
      <c r="AK38" s="3" t="s">
        <v>15</v>
      </c>
      <c r="AL38" s="3" t="s">
        <v>15</v>
      </c>
      <c r="AM38" s="3" t="s">
        <v>34</v>
      </c>
      <c r="AN38" s="3" t="s">
        <v>15</v>
      </c>
      <c r="AO38" s="3" t="s">
        <v>34</v>
      </c>
      <c r="AP38" s="3" t="s">
        <v>15</v>
      </c>
      <c r="AQ38" s="3" t="s">
        <v>34</v>
      </c>
    </row>
    <row r="39" spans="1:45">
      <c r="A39" s="5">
        <v>37</v>
      </c>
      <c r="B39" s="8" t="s">
        <v>12</v>
      </c>
      <c r="C39" s="9">
        <v>25</v>
      </c>
      <c r="D39" s="3">
        <v>15</v>
      </c>
      <c r="E39" s="3">
        <v>15</v>
      </c>
      <c r="F39" s="3">
        <v>25</v>
      </c>
      <c r="G39" s="3">
        <v>15</v>
      </c>
      <c r="H39" s="3">
        <v>15</v>
      </c>
      <c r="I39" s="3">
        <v>35</v>
      </c>
      <c r="J39" s="3">
        <v>39</v>
      </c>
      <c r="K39" s="3">
        <v>15</v>
      </c>
      <c r="L39" s="3">
        <v>15</v>
      </c>
      <c r="M39" s="3">
        <v>53</v>
      </c>
      <c r="N39" s="3">
        <v>25</v>
      </c>
      <c r="O39" s="3">
        <v>36</v>
      </c>
      <c r="P39" s="4"/>
      <c r="Q39" s="7" t="s">
        <v>14</v>
      </c>
      <c r="R39" s="7" t="s">
        <v>33</v>
      </c>
      <c r="S39" s="7" t="s">
        <v>14</v>
      </c>
      <c r="T39" s="7" t="s">
        <v>33</v>
      </c>
      <c r="U39" s="7" t="s">
        <v>14</v>
      </c>
      <c r="V39" s="7" t="s">
        <v>33</v>
      </c>
      <c r="W39" s="7" t="s">
        <v>14</v>
      </c>
      <c r="X39" s="7" t="s">
        <v>33</v>
      </c>
      <c r="Y39" s="7" t="s">
        <v>14</v>
      </c>
      <c r="Z39" s="7" t="s">
        <v>33</v>
      </c>
      <c r="AA39" s="7" t="s">
        <v>14</v>
      </c>
      <c r="AB39" s="7" t="s">
        <v>33</v>
      </c>
      <c r="AC39" s="7" t="s">
        <v>14</v>
      </c>
      <c r="AD39" s="4"/>
      <c r="AE39" s="3" t="s">
        <v>15</v>
      </c>
      <c r="AF39" s="3" t="s">
        <v>34</v>
      </c>
      <c r="AG39" s="3" t="s">
        <v>15</v>
      </c>
      <c r="AH39" s="3" t="s">
        <v>34</v>
      </c>
      <c r="AI39" s="3" t="s">
        <v>15</v>
      </c>
      <c r="AJ39" s="3" t="s">
        <v>15</v>
      </c>
      <c r="AK39" s="3" t="s">
        <v>15</v>
      </c>
      <c r="AL39" s="3" t="s">
        <v>15</v>
      </c>
      <c r="AM39" s="3" t="s">
        <v>34</v>
      </c>
      <c r="AN39" s="3" t="s">
        <v>15</v>
      </c>
      <c r="AO39" s="3" t="s">
        <v>34</v>
      </c>
      <c r="AP39" s="3" t="s">
        <v>15</v>
      </c>
      <c r="AQ39" s="3" t="s">
        <v>34</v>
      </c>
    </row>
    <row r="40" spans="1:45">
      <c r="A40" s="5">
        <v>38</v>
      </c>
      <c r="B40" s="8" t="s">
        <v>30</v>
      </c>
      <c r="C40" s="9">
        <v>30</v>
      </c>
      <c r="D40" s="3">
        <v>15</v>
      </c>
      <c r="E40" s="3">
        <v>25</v>
      </c>
      <c r="F40" s="3">
        <v>25</v>
      </c>
      <c r="G40" s="3">
        <v>15</v>
      </c>
      <c r="H40" s="3">
        <v>20</v>
      </c>
      <c r="I40" s="3">
        <v>35</v>
      </c>
      <c r="J40" s="3">
        <v>50</v>
      </c>
      <c r="K40" s="3">
        <v>15</v>
      </c>
      <c r="L40" s="3">
        <v>25</v>
      </c>
      <c r="M40" s="3">
        <v>45</v>
      </c>
      <c r="N40" s="3">
        <v>20</v>
      </c>
      <c r="O40" s="3">
        <v>26</v>
      </c>
      <c r="P40" s="4"/>
      <c r="Q40" s="7" t="s">
        <v>14</v>
      </c>
      <c r="R40" s="7" t="s">
        <v>33</v>
      </c>
      <c r="S40" s="7" t="s">
        <v>14</v>
      </c>
      <c r="T40" s="7" t="s">
        <v>33</v>
      </c>
      <c r="U40" s="7" t="s">
        <v>14</v>
      </c>
      <c r="V40" s="7" t="s">
        <v>33</v>
      </c>
      <c r="W40" s="7" t="s">
        <v>14</v>
      </c>
      <c r="X40" s="7" t="s">
        <v>33</v>
      </c>
      <c r="Y40" s="7" t="s">
        <v>14</v>
      </c>
      <c r="Z40" s="7" t="s">
        <v>33</v>
      </c>
      <c r="AA40" s="7" t="s">
        <v>14</v>
      </c>
      <c r="AB40" s="7" t="s">
        <v>33</v>
      </c>
      <c r="AC40" s="7" t="s">
        <v>14</v>
      </c>
      <c r="AD40" s="4"/>
      <c r="AE40" s="3" t="s">
        <v>15</v>
      </c>
      <c r="AF40" s="3" t="s">
        <v>15</v>
      </c>
      <c r="AG40" s="3" t="s">
        <v>34</v>
      </c>
      <c r="AH40" s="3" t="s">
        <v>36</v>
      </c>
      <c r="AI40" s="3" t="s">
        <v>15</v>
      </c>
      <c r="AJ40" s="3" t="s">
        <v>36</v>
      </c>
      <c r="AK40" s="3" t="s">
        <v>34</v>
      </c>
      <c r="AL40" s="3" t="s">
        <v>15</v>
      </c>
      <c r="AM40" s="3" t="s">
        <v>15</v>
      </c>
      <c r="AN40" s="3" t="s">
        <v>15</v>
      </c>
      <c r="AO40" s="3" t="s">
        <v>15</v>
      </c>
      <c r="AP40" s="3" t="s">
        <v>15</v>
      </c>
      <c r="AQ40" s="3" t="s">
        <v>15</v>
      </c>
    </row>
    <row r="41" spans="1:45">
      <c r="A41" s="5">
        <v>39</v>
      </c>
      <c r="B41" s="8" t="s">
        <v>8</v>
      </c>
      <c r="C41" s="9">
        <v>27</v>
      </c>
      <c r="D41" s="3">
        <v>25</v>
      </c>
      <c r="E41" s="3">
        <v>25</v>
      </c>
      <c r="F41" s="3">
        <v>25</v>
      </c>
      <c r="G41" s="3">
        <v>15</v>
      </c>
      <c r="H41" s="3">
        <v>20</v>
      </c>
      <c r="I41" s="3">
        <v>25</v>
      </c>
      <c r="J41" s="3">
        <v>70</v>
      </c>
      <c r="K41" s="3">
        <v>25</v>
      </c>
      <c r="L41" s="3">
        <v>20</v>
      </c>
      <c r="M41" s="3">
        <v>43</v>
      </c>
      <c r="N41" s="3">
        <v>15</v>
      </c>
      <c r="O41" s="3">
        <v>29</v>
      </c>
      <c r="P41" s="4"/>
      <c r="Q41" s="7" t="s">
        <v>14</v>
      </c>
      <c r="R41" s="7" t="s">
        <v>33</v>
      </c>
      <c r="S41" s="7" t="s">
        <v>14</v>
      </c>
      <c r="T41" s="7" t="s">
        <v>33</v>
      </c>
      <c r="U41" s="7" t="s">
        <v>14</v>
      </c>
      <c r="V41" s="7" t="s">
        <v>33</v>
      </c>
      <c r="W41" s="7" t="s">
        <v>14</v>
      </c>
      <c r="X41" s="7" t="s">
        <v>33</v>
      </c>
      <c r="Y41" s="7" t="s">
        <v>14</v>
      </c>
      <c r="Z41" s="7" t="s">
        <v>33</v>
      </c>
      <c r="AA41" s="7" t="s">
        <v>14</v>
      </c>
      <c r="AB41" s="7" t="s">
        <v>33</v>
      </c>
      <c r="AC41" s="7" t="s">
        <v>14</v>
      </c>
      <c r="AD41" s="4"/>
      <c r="AE41" s="3" t="s">
        <v>15</v>
      </c>
      <c r="AF41" s="3" t="s">
        <v>15</v>
      </c>
      <c r="AG41" s="3" t="s">
        <v>15</v>
      </c>
      <c r="AH41" s="3" t="s">
        <v>36</v>
      </c>
      <c r="AI41" s="3" t="s">
        <v>15</v>
      </c>
      <c r="AJ41" s="3" t="s">
        <v>15</v>
      </c>
      <c r="AK41" s="3" t="s">
        <v>34</v>
      </c>
      <c r="AL41" s="3" t="s">
        <v>15</v>
      </c>
      <c r="AM41" s="3" t="s">
        <v>34</v>
      </c>
      <c r="AN41" s="3" t="s">
        <v>15</v>
      </c>
      <c r="AO41" s="3" t="s">
        <v>15</v>
      </c>
      <c r="AP41" s="3" t="s">
        <v>15</v>
      </c>
      <c r="AQ41" s="3" t="s">
        <v>15</v>
      </c>
    </row>
    <row r="42" spans="1:45">
      <c r="A42" s="5">
        <v>40</v>
      </c>
      <c r="B42" s="8" t="s">
        <v>31</v>
      </c>
      <c r="C42" s="9">
        <v>38</v>
      </c>
      <c r="D42" s="3">
        <v>18</v>
      </c>
      <c r="E42" s="3">
        <v>17</v>
      </c>
      <c r="F42" s="3">
        <v>23</v>
      </c>
      <c r="G42" s="3">
        <v>28</v>
      </c>
      <c r="H42" s="3">
        <v>19</v>
      </c>
      <c r="I42" s="3">
        <v>35</v>
      </c>
      <c r="J42" s="3">
        <v>49</v>
      </c>
      <c r="K42" s="3">
        <v>27</v>
      </c>
      <c r="L42" s="3">
        <v>29</v>
      </c>
      <c r="M42" s="3">
        <v>36</v>
      </c>
      <c r="N42" s="3">
        <v>37</v>
      </c>
      <c r="O42" s="3">
        <v>39</v>
      </c>
      <c r="P42" s="4"/>
      <c r="Q42" s="7" t="s">
        <v>14</v>
      </c>
      <c r="R42" s="7" t="s">
        <v>33</v>
      </c>
      <c r="S42" s="7" t="s">
        <v>14</v>
      </c>
      <c r="T42" s="7" t="s">
        <v>33</v>
      </c>
      <c r="U42" s="7" t="s">
        <v>14</v>
      </c>
      <c r="V42" s="7" t="s">
        <v>33</v>
      </c>
      <c r="W42" s="7" t="s">
        <v>14</v>
      </c>
      <c r="X42" s="7" t="s">
        <v>33</v>
      </c>
      <c r="Y42" s="7" t="s">
        <v>14</v>
      </c>
      <c r="Z42" s="7" t="s">
        <v>33</v>
      </c>
      <c r="AA42" s="7" t="s">
        <v>14</v>
      </c>
      <c r="AB42" s="7" t="s">
        <v>33</v>
      </c>
      <c r="AC42" s="7" t="s">
        <v>14</v>
      </c>
      <c r="AD42" s="4"/>
      <c r="AE42" s="3" t="s">
        <v>15</v>
      </c>
      <c r="AF42" s="3" t="s">
        <v>34</v>
      </c>
      <c r="AG42" s="3" t="s">
        <v>36</v>
      </c>
      <c r="AH42" s="3" t="s">
        <v>15</v>
      </c>
      <c r="AI42" s="3" t="s">
        <v>34</v>
      </c>
      <c r="AJ42" s="3" t="s">
        <v>15</v>
      </c>
      <c r="AK42" s="3" t="s">
        <v>34</v>
      </c>
      <c r="AL42" s="3" t="s">
        <v>34</v>
      </c>
      <c r="AM42" s="3" t="s">
        <v>15</v>
      </c>
      <c r="AN42" s="3" t="s">
        <v>36</v>
      </c>
      <c r="AO42" s="3" t="s">
        <v>15</v>
      </c>
      <c r="AP42" s="3" t="s">
        <v>15</v>
      </c>
      <c r="AQ42" s="3" t="s">
        <v>15</v>
      </c>
    </row>
    <row r="43" spans="1:45">
      <c r="B43" s="11"/>
    </row>
    <row r="44" spans="1:45">
      <c r="B44" s="11"/>
    </row>
    <row r="45" spans="1:45">
      <c r="B45" s="11"/>
    </row>
  </sheetData>
  <mergeCells count="11">
    <mergeCell ref="AW5:BI5"/>
    <mergeCell ref="AT7:AV7"/>
    <mergeCell ref="AT8:AV8"/>
    <mergeCell ref="AT9:AV9"/>
    <mergeCell ref="AU5:AV6"/>
    <mergeCell ref="AT5:AT6"/>
    <mergeCell ref="A1:A2"/>
    <mergeCell ref="B1:B2"/>
    <mergeCell ref="Q1:AC1"/>
    <mergeCell ref="C1:O1"/>
    <mergeCell ref="AE1:AQ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7F617-6979-41B8-9989-CC0880EF7C8B}">
  <dimension ref="A1:P27"/>
  <sheetViews>
    <sheetView tabSelected="1" zoomScale="90" zoomScaleNormal="90" workbookViewId="0">
      <selection activeCell="I5" sqref="I5"/>
    </sheetView>
  </sheetViews>
  <sheetFormatPr defaultRowHeight="14.4"/>
  <cols>
    <col min="2" max="2" width="41.44140625" customWidth="1"/>
    <col min="3" max="6" width="8.88671875" style="2"/>
    <col min="8" max="8" width="8.88671875" style="2"/>
    <col min="9" max="9" width="11.88671875" style="2" customWidth="1"/>
    <col min="10" max="10" width="8.88671875" style="2"/>
  </cols>
  <sheetData>
    <row r="1" spans="1:16">
      <c r="A1" s="46" t="s">
        <v>182</v>
      </c>
      <c r="B1" s="46"/>
      <c r="C1" s="46"/>
      <c r="D1" s="46"/>
      <c r="E1" s="46"/>
      <c r="F1" s="46"/>
      <c r="G1" s="46"/>
      <c r="H1" s="46"/>
      <c r="I1" s="46"/>
      <c r="J1" s="46"/>
    </row>
    <row r="2" spans="1:16">
      <c r="A2" s="44" t="s">
        <v>157</v>
      </c>
      <c r="B2" s="44" t="s">
        <v>153</v>
      </c>
      <c r="C2" s="44" t="s">
        <v>188</v>
      </c>
      <c r="D2" s="44"/>
      <c r="E2" s="44"/>
      <c r="F2" s="35"/>
      <c r="G2" s="44" t="s">
        <v>187</v>
      </c>
      <c r="H2" s="44"/>
      <c r="I2" s="44"/>
      <c r="J2" s="44"/>
    </row>
    <row r="3" spans="1:16">
      <c r="A3" s="44"/>
      <c r="B3" s="44"/>
      <c r="C3" s="35" t="s">
        <v>154</v>
      </c>
      <c r="D3" s="35" t="s">
        <v>155</v>
      </c>
      <c r="E3" s="35" t="s">
        <v>156</v>
      </c>
      <c r="F3" s="35"/>
      <c r="G3" s="35" t="s">
        <v>0</v>
      </c>
      <c r="H3" s="35" t="s">
        <v>183</v>
      </c>
      <c r="I3" s="35" t="s">
        <v>184</v>
      </c>
      <c r="J3" s="35" t="s">
        <v>185</v>
      </c>
      <c r="L3" s="44" t="s">
        <v>186</v>
      </c>
      <c r="M3" s="44"/>
      <c r="N3" s="44"/>
      <c r="P3" t="s">
        <v>65</v>
      </c>
    </row>
    <row r="4" spans="1:16">
      <c r="A4" s="35">
        <v>1</v>
      </c>
      <c r="B4" t="s">
        <v>158</v>
      </c>
      <c r="C4" s="2">
        <v>0.26800000000000002</v>
      </c>
      <c r="D4" s="2">
        <v>0.32100000000000001</v>
      </c>
      <c r="E4" s="2">
        <v>2.306</v>
      </c>
      <c r="G4" s="35">
        <v>1</v>
      </c>
      <c r="H4" s="2">
        <f t="shared" ref="H4:H27" si="0">MIN(C4:E4)</f>
        <v>0.26800000000000002</v>
      </c>
      <c r="I4" s="2">
        <f>AVERAGE(C4:E4)</f>
        <v>0.96499999999999997</v>
      </c>
      <c r="J4" s="2">
        <f>MAX(C4:E4)</f>
        <v>2.306</v>
      </c>
      <c r="L4" s="36" t="s">
        <v>154</v>
      </c>
      <c r="M4">
        <f>MIN(C4:C26)</f>
        <v>2E-3</v>
      </c>
      <c r="N4">
        <f>MAX(C4:C26)</f>
        <v>0.41399999999999998</v>
      </c>
    </row>
    <row r="5" spans="1:16">
      <c r="A5" s="35">
        <v>2</v>
      </c>
      <c r="B5" t="s">
        <v>159</v>
      </c>
      <c r="C5" s="2">
        <v>0.191</v>
      </c>
      <c r="D5" s="2">
        <v>0.23599999999999999</v>
      </c>
      <c r="E5" s="2">
        <v>0.63100000000000001</v>
      </c>
      <c r="G5" s="35">
        <v>2</v>
      </c>
      <c r="H5" s="2">
        <f t="shared" si="0"/>
        <v>0.191</v>
      </c>
      <c r="I5" s="2">
        <f t="shared" ref="I4:I27" si="1">AVERAGE(C5:E5)</f>
        <v>0.35266666666666668</v>
      </c>
      <c r="J5" s="2">
        <f>MAX(C5:E5)</f>
        <v>0.63100000000000001</v>
      </c>
      <c r="L5" s="36" t="s">
        <v>155</v>
      </c>
      <c r="M5">
        <f>MIN(D4:D26)</f>
        <v>3.0000000000000001E-3</v>
      </c>
      <c r="N5">
        <f>MAX(D4:D26)</f>
        <v>0.61699999999999999</v>
      </c>
    </row>
    <row r="6" spans="1:16">
      <c r="A6" s="35">
        <v>3</v>
      </c>
      <c r="B6" t="s">
        <v>160</v>
      </c>
      <c r="C6" s="2">
        <v>8.9999999999999993E-3</v>
      </c>
      <c r="D6" s="2">
        <v>1.4E-2</v>
      </c>
      <c r="E6" s="2">
        <v>4.4999999999999998E-2</v>
      </c>
      <c r="G6" s="35">
        <v>3</v>
      </c>
      <c r="H6" s="2">
        <f t="shared" si="0"/>
        <v>8.9999999999999993E-3</v>
      </c>
      <c r="I6" s="2">
        <f t="shared" si="1"/>
        <v>2.2666666666666668E-2</v>
      </c>
      <c r="J6" s="2">
        <f t="shared" ref="J6:J26" si="2">MAX(C6:E6)</f>
        <v>4.4999999999999998E-2</v>
      </c>
      <c r="L6" s="36" t="s">
        <v>156</v>
      </c>
      <c r="M6">
        <f>MIN(E4:E26)</f>
        <v>4.0000000000000001E-3</v>
      </c>
      <c r="N6">
        <f>MAX(E4:E26)</f>
        <v>2.306</v>
      </c>
    </row>
    <row r="7" spans="1:16">
      <c r="A7" s="35">
        <v>4</v>
      </c>
      <c r="B7" t="s">
        <v>161</v>
      </c>
      <c r="C7" s="2">
        <v>0.01</v>
      </c>
      <c r="D7" s="2">
        <v>8.9999999999999993E-3</v>
      </c>
      <c r="E7" s="2">
        <v>1.6E-2</v>
      </c>
      <c r="G7" s="35">
        <v>4</v>
      </c>
      <c r="H7" s="2">
        <f t="shared" si="0"/>
        <v>8.9999999999999993E-3</v>
      </c>
      <c r="I7" s="2">
        <f t="shared" si="1"/>
        <v>1.1666666666666667E-2</v>
      </c>
      <c r="J7" s="2">
        <f t="shared" si="2"/>
        <v>1.6E-2</v>
      </c>
    </row>
    <row r="8" spans="1:16">
      <c r="A8" s="35">
        <v>5</v>
      </c>
      <c r="B8" t="s">
        <v>162</v>
      </c>
      <c r="C8" s="2">
        <v>1.4E-2</v>
      </c>
      <c r="D8" s="2">
        <v>1.2999999999999999E-2</v>
      </c>
      <c r="E8" s="2">
        <v>8.1000000000000003E-2</v>
      </c>
      <c r="G8" s="35">
        <v>5</v>
      </c>
      <c r="H8" s="2">
        <f t="shared" si="0"/>
        <v>1.2999999999999999E-2</v>
      </c>
      <c r="I8" s="2">
        <f t="shared" si="1"/>
        <v>3.5999999999999997E-2</v>
      </c>
      <c r="J8" s="2">
        <f t="shared" si="2"/>
        <v>8.1000000000000003E-2</v>
      </c>
    </row>
    <row r="9" spans="1:16">
      <c r="A9" s="35">
        <v>6</v>
      </c>
      <c r="B9" t="s">
        <v>163</v>
      </c>
      <c r="C9" s="2">
        <v>7.0000000000000001E-3</v>
      </c>
      <c r="D9" s="2">
        <v>1.4999999999999999E-2</v>
      </c>
      <c r="E9" s="2">
        <v>1.2999999999999999E-2</v>
      </c>
      <c r="G9" s="35">
        <v>6</v>
      </c>
      <c r="H9" s="2">
        <f t="shared" si="0"/>
        <v>7.0000000000000001E-3</v>
      </c>
      <c r="I9" s="2">
        <f t="shared" si="1"/>
        <v>1.1666666666666665E-2</v>
      </c>
      <c r="J9" s="2">
        <f t="shared" si="2"/>
        <v>1.4999999999999999E-2</v>
      </c>
    </row>
    <row r="10" spans="1:16">
      <c r="A10" s="35">
        <v>7</v>
      </c>
      <c r="B10" t="s">
        <v>164</v>
      </c>
      <c r="C10" s="2">
        <v>8.9999999999999993E-3</v>
      </c>
      <c r="D10" s="2">
        <v>2.1999999999999999E-2</v>
      </c>
      <c r="E10" s="2">
        <v>1.6E-2</v>
      </c>
      <c r="G10" s="35">
        <v>7</v>
      </c>
      <c r="H10" s="2">
        <f t="shared" si="0"/>
        <v>8.9999999999999993E-3</v>
      </c>
      <c r="I10" s="2">
        <f t="shared" si="1"/>
        <v>1.5666666666666666E-2</v>
      </c>
      <c r="J10" s="2">
        <f t="shared" si="2"/>
        <v>2.1999999999999999E-2</v>
      </c>
    </row>
    <row r="11" spans="1:16">
      <c r="A11" s="35">
        <v>8</v>
      </c>
      <c r="B11" t="s">
        <v>165</v>
      </c>
      <c r="C11" s="2">
        <v>8.9999999999999993E-3</v>
      </c>
      <c r="D11" s="2">
        <v>1.2999999999999999E-2</v>
      </c>
      <c r="E11" s="2">
        <v>1.7000000000000001E-2</v>
      </c>
      <c r="G11" s="35">
        <v>8</v>
      </c>
      <c r="H11" s="2">
        <f t="shared" si="0"/>
        <v>8.9999999999999993E-3</v>
      </c>
      <c r="I11" s="2">
        <f t="shared" si="1"/>
        <v>1.2999999999999999E-2</v>
      </c>
      <c r="J11" s="2">
        <f t="shared" si="2"/>
        <v>1.7000000000000001E-2</v>
      </c>
    </row>
    <row r="12" spans="1:16">
      <c r="A12" s="35">
        <v>9</v>
      </c>
      <c r="B12" t="s">
        <v>166</v>
      </c>
      <c r="C12" s="2">
        <v>2.7E-2</v>
      </c>
      <c r="D12" s="2">
        <v>2.5999999999999999E-2</v>
      </c>
      <c r="E12" s="2">
        <v>5.6000000000000001E-2</v>
      </c>
      <c r="G12" s="35">
        <v>9</v>
      </c>
      <c r="H12" s="2">
        <f t="shared" si="0"/>
        <v>2.5999999999999999E-2</v>
      </c>
      <c r="I12" s="2">
        <f t="shared" si="1"/>
        <v>3.6333333333333336E-2</v>
      </c>
      <c r="J12" s="2">
        <f t="shared" si="2"/>
        <v>5.6000000000000001E-2</v>
      </c>
    </row>
    <row r="13" spans="1:16">
      <c r="A13" s="35">
        <v>10</v>
      </c>
      <c r="B13" t="s">
        <v>167</v>
      </c>
      <c r="C13" s="2">
        <v>7.3999999999999996E-2</v>
      </c>
      <c r="D13" s="2">
        <v>9.0999999999999998E-2</v>
      </c>
      <c r="E13" s="2">
        <v>0.318</v>
      </c>
      <c r="G13" s="35">
        <v>10</v>
      </c>
      <c r="H13" s="2">
        <f t="shared" si="0"/>
        <v>7.3999999999999996E-2</v>
      </c>
      <c r="I13" s="2">
        <f t="shared" si="1"/>
        <v>0.161</v>
      </c>
      <c r="J13" s="2">
        <f t="shared" si="2"/>
        <v>0.318</v>
      </c>
    </row>
    <row r="14" spans="1:16">
      <c r="A14" s="35">
        <v>11</v>
      </c>
      <c r="B14" t="s">
        <v>168</v>
      </c>
      <c r="C14" s="2">
        <v>0.41399999999999998</v>
      </c>
      <c r="D14" s="2">
        <v>0.61699999999999999</v>
      </c>
      <c r="E14" s="2">
        <v>1.101</v>
      </c>
      <c r="G14" s="35">
        <v>11</v>
      </c>
      <c r="H14" s="2">
        <f t="shared" si="0"/>
        <v>0.41399999999999998</v>
      </c>
      <c r="I14" s="2">
        <f t="shared" si="1"/>
        <v>0.71066666666666656</v>
      </c>
      <c r="J14" s="2">
        <f t="shared" si="2"/>
        <v>1.101</v>
      </c>
    </row>
    <row r="15" spans="1:16">
      <c r="A15" s="35">
        <v>12</v>
      </c>
      <c r="B15" t="s">
        <v>169</v>
      </c>
      <c r="C15" s="2">
        <v>0.16800000000000001</v>
      </c>
      <c r="D15" s="2">
        <v>0.22600000000000001</v>
      </c>
      <c r="E15" s="2">
        <v>0.372</v>
      </c>
      <c r="G15" s="35">
        <v>12</v>
      </c>
      <c r="H15" s="2">
        <f t="shared" si="0"/>
        <v>0.16800000000000001</v>
      </c>
      <c r="I15" s="2">
        <f t="shared" si="1"/>
        <v>0.25533333333333336</v>
      </c>
      <c r="J15" s="2">
        <f t="shared" si="2"/>
        <v>0.372</v>
      </c>
    </row>
    <row r="16" spans="1:16">
      <c r="A16" s="35">
        <v>13</v>
      </c>
      <c r="B16" t="s">
        <v>170</v>
      </c>
      <c r="C16" s="2">
        <v>5.8999999999999997E-2</v>
      </c>
      <c r="D16" s="2">
        <v>6.9000000000000006E-2</v>
      </c>
      <c r="E16" s="2">
        <v>0.115</v>
      </c>
      <c r="G16" s="35">
        <v>13</v>
      </c>
      <c r="H16" s="2">
        <f t="shared" si="0"/>
        <v>5.8999999999999997E-2</v>
      </c>
      <c r="I16" s="2">
        <f t="shared" si="1"/>
        <v>8.1000000000000003E-2</v>
      </c>
      <c r="J16" s="2">
        <f t="shared" si="2"/>
        <v>0.115</v>
      </c>
    </row>
    <row r="17" spans="1:10">
      <c r="A17" s="35">
        <v>14</v>
      </c>
      <c r="B17" t="s">
        <v>171</v>
      </c>
      <c r="C17" s="2">
        <v>0.17</v>
      </c>
      <c r="D17" s="2">
        <v>0.214</v>
      </c>
      <c r="E17" s="2">
        <v>0.373</v>
      </c>
      <c r="G17" s="35">
        <v>14</v>
      </c>
      <c r="H17" s="2">
        <f t="shared" si="0"/>
        <v>0.17</v>
      </c>
      <c r="I17" s="2">
        <f t="shared" si="1"/>
        <v>0.25233333333333335</v>
      </c>
      <c r="J17" s="2">
        <f t="shared" si="2"/>
        <v>0.373</v>
      </c>
    </row>
    <row r="18" spans="1:10">
      <c r="A18" s="35">
        <v>15</v>
      </c>
      <c r="B18" t="s">
        <v>172</v>
      </c>
      <c r="C18" s="2">
        <v>2E-3</v>
      </c>
      <c r="D18" s="2">
        <v>3.0000000000000001E-3</v>
      </c>
      <c r="E18" s="2">
        <v>5.0000000000000001E-3</v>
      </c>
      <c r="G18" s="35">
        <v>15</v>
      </c>
      <c r="H18" s="2">
        <f t="shared" si="0"/>
        <v>2E-3</v>
      </c>
      <c r="I18" s="2">
        <f t="shared" si="1"/>
        <v>3.3333333333333335E-3</v>
      </c>
      <c r="J18" s="2">
        <f t="shared" si="2"/>
        <v>5.0000000000000001E-3</v>
      </c>
    </row>
    <row r="19" spans="1:10">
      <c r="A19" s="35">
        <v>16</v>
      </c>
      <c r="B19" t="s">
        <v>173</v>
      </c>
      <c r="C19" s="2">
        <v>2E-3</v>
      </c>
      <c r="D19" s="2">
        <v>4.0000000000000001E-3</v>
      </c>
      <c r="E19" s="2">
        <v>4.0000000000000001E-3</v>
      </c>
      <c r="G19" s="35">
        <v>16</v>
      </c>
      <c r="H19" s="2">
        <f t="shared" si="0"/>
        <v>2E-3</v>
      </c>
      <c r="I19" s="2">
        <f t="shared" si="1"/>
        <v>3.3333333333333335E-3</v>
      </c>
      <c r="J19" s="2">
        <f t="shared" si="2"/>
        <v>4.0000000000000001E-3</v>
      </c>
    </row>
    <row r="20" spans="1:10">
      <c r="A20" s="35">
        <v>17</v>
      </c>
      <c r="B20" t="s">
        <v>174</v>
      </c>
      <c r="C20" s="2">
        <v>7.0000000000000007E-2</v>
      </c>
      <c r="D20" s="2">
        <v>8.2000000000000003E-2</v>
      </c>
      <c r="E20" s="2">
        <v>0.128</v>
      </c>
      <c r="G20" s="35">
        <v>17</v>
      </c>
      <c r="H20" s="2">
        <f t="shared" si="0"/>
        <v>7.0000000000000007E-2</v>
      </c>
      <c r="I20" s="2">
        <f t="shared" si="1"/>
        <v>9.3333333333333338E-2</v>
      </c>
      <c r="J20" s="2">
        <f t="shared" si="2"/>
        <v>0.128</v>
      </c>
    </row>
    <row r="21" spans="1:10">
      <c r="A21" s="35">
        <v>18</v>
      </c>
      <c r="B21" t="s">
        <v>175</v>
      </c>
      <c r="C21" s="2">
        <v>0.183</v>
      </c>
      <c r="D21" s="2">
        <v>0.222</v>
      </c>
      <c r="E21" s="2">
        <v>0.33600000000000002</v>
      </c>
      <c r="G21" s="35">
        <v>18</v>
      </c>
      <c r="H21" s="2">
        <f t="shared" si="0"/>
        <v>0.183</v>
      </c>
      <c r="I21" s="2">
        <f t="shared" si="1"/>
        <v>0.24700000000000003</v>
      </c>
      <c r="J21" s="2">
        <f t="shared" si="2"/>
        <v>0.33600000000000002</v>
      </c>
    </row>
    <row r="22" spans="1:10">
      <c r="A22" s="35">
        <v>19</v>
      </c>
      <c r="B22" t="s">
        <v>176</v>
      </c>
      <c r="C22" s="2">
        <v>8.1000000000000003E-2</v>
      </c>
      <c r="D22" s="2">
        <v>9.8000000000000004E-2</v>
      </c>
      <c r="E22" s="2">
        <v>0.13900000000000001</v>
      </c>
      <c r="G22" s="35">
        <v>19</v>
      </c>
      <c r="H22" s="2">
        <f t="shared" si="0"/>
        <v>8.1000000000000003E-2</v>
      </c>
      <c r="I22" s="2">
        <f t="shared" si="1"/>
        <v>0.106</v>
      </c>
      <c r="J22" s="2">
        <f t="shared" si="2"/>
        <v>0.13900000000000001</v>
      </c>
    </row>
    <row r="23" spans="1:10">
      <c r="A23" s="35">
        <v>20</v>
      </c>
      <c r="B23" t="s">
        <v>177</v>
      </c>
      <c r="C23" s="2">
        <v>1.6E-2</v>
      </c>
      <c r="D23" s="2">
        <v>1.7999999999999999E-2</v>
      </c>
      <c r="E23" s="2">
        <v>2.4E-2</v>
      </c>
      <c r="G23" s="35">
        <v>20</v>
      </c>
      <c r="H23" s="2">
        <f t="shared" si="0"/>
        <v>1.6E-2</v>
      </c>
      <c r="I23" s="2">
        <f t="shared" si="1"/>
        <v>1.9333333333333334E-2</v>
      </c>
      <c r="J23" s="2">
        <f t="shared" si="2"/>
        <v>2.4E-2</v>
      </c>
    </row>
    <row r="24" spans="1:10">
      <c r="A24" s="35">
        <v>21</v>
      </c>
      <c r="B24" t="s">
        <v>178</v>
      </c>
      <c r="C24" s="2">
        <v>0.04</v>
      </c>
      <c r="D24" s="2">
        <v>4.9000000000000002E-2</v>
      </c>
      <c r="E24" s="2">
        <v>7.4999999999999997E-2</v>
      </c>
      <c r="G24" s="35">
        <v>21</v>
      </c>
      <c r="H24" s="2">
        <f t="shared" si="0"/>
        <v>0.04</v>
      </c>
      <c r="I24" s="2">
        <f t="shared" si="1"/>
        <v>5.4666666666666662E-2</v>
      </c>
      <c r="J24" s="2">
        <f t="shared" si="2"/>
        <v>7.4999999999999997E-2</v>
      </c>
    </row>
    <row r="25" spans="1:10">
      <c r="A25" s="35">
        <v>22</v>
      </c>
      <c r="B25" t="s">
        <v>179</v>
      </c>
      <c r="C25" s="2">
        <v>0.04</v>
      </c>
      <c r="D25" s="2">
        <v>5.1999999999999998E-2</v>
      </c>
      <c r="E25" s="2">
        <v>7.5999999999999998E-2</v>
      </c>
      <c r="G25" s="35">
        <v>22</v>
      </c>
      <c r="H25" s="2">
        <f t="shared" si="0"/>
        <v>0.04</v>
      </c>
      <c r="I25" s="2">
        <f t="shared" si="1"/>
        <v>5.5999999999999994E-2</v>
      </c>
      <c r="J25" s="2">
        <f t="shared" si="2"/>
        <v>7.5999999999999998E-2</v>
      </c>
    </row>
    <row r="26" spans="1:10">
      <c r="A26" s="35">
        <v>23</v>
      </c>
      <c r="B26" t="s">
        <v>180</v>
      </c>
      <c r="C26" s="2">
        <v>8.1000000000000003E-2</v>
      </c>
      <c r="D26" s="2">
        <v>8.8999999999999996E-2</v>
      </c>
      <c r="E26" s="2">
        <v>0.159</v>
      </c>
      <c r="G26" s="35">
        <v>23</v>
      </c>
      <c r="H26" s="2">
        <f t="shared" si="0"/>
        <v>8.1000000000000003E-2</v>
      </c>
      <c r="I26" s="2">
        <f t="shared" si="1"/>
        <v>0.10966666666666665</v>
      </c>
      <c r="J26" s="2">
        <f t="shared" si="2"/>
        <v>0.159</v>
      </c>
    </row>
    <row r="27" spans="1:10">
      <c r="A27" s="45" t="s">
        <v>181</v>
      </c>
      <c r="B27" s="45"/>
      <c r="C27" s="37">
        <f>SUM(C4:C26)</f>
        <v>1.944</v>
      </c>
      <c r="D27" s="37">
        <f>SUM(D4:D26)</f>
        <v>2.5029999999999997</v>
      </c>
      <c r="E27" s="37">
        <f>SUM(E4:E26)</f>
        <v>6.4059999999999997</v>
      </c>
      <c r="F27" s="37"/>
      <c r="G27" s="38"/>
      <c r="H27" s="37">
        <f t="shared" si="0"/>
        <v>1.944</v>
      </c>
      <c r="I27" s="37">
        <f t="shared" si="1"/>
        <v>3.6176666666666661</v>
      </c>
      <c r="J27" s="37">
        <f>MAX(C27:E27)</f>
        <v>6.4059999999999997</v>
      </c>
    </row>
  </sheetData>
  <mergeCells count="7">
    <mergeCell ref="A1:J1"/>
    <mergeCell ref="G2:J2"/>
    <mergeCell ref="C2:E2"/>
    <mergeCell ref="B2:B3"/>
    <mergeCell ref="A2:A3"/>
    <mergeCell ref="A27:B27"/>
    <mergeCell ref="L3:N3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List</vt:lpstr>
      <vt:lpstr>Pengujian</vt:lpstr>
      <vt:lpstr>Performance Testing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Afandi Muhammad</dc:creator>
  <cp:lastModifiedBy>A.S.H</cp:lastModifiedBy>
  <dcterms:created xsi:type="dcterms:W3CDTF">2022-07-22T14:02:36Z</dcterms:created>
  <dcterms:modified xsi:type="dcterms:W3CDTF">2022-11-17T06:16:00Z</dcterms:modified>
</cp:coreProperties>
</file>