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firstSheet="1" activeTab="1"/>
  </bookViews>
  <sheets>
    <sheet name="Sheet1" sheetId="1" state="hidden" r:id="rId1"/>
    <sheet name="Sheet2" sheetId="2" r:id="rId2"/>
    <sheet name="Sheet3" sheetId="3" r:id="rId3"/>
  </sheets>
  <definedNames>
    <definedName name="_xlnm._FilterDatabase" localSheetId="2" hidden="1">Sheet3!$A$1:$A$255</definedName>
  </definedNames>
  <calcPr calcId="144525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1" i="2"/>
  <c r="J1" i="2" s="1"/>
  <c r="J26" i="2"/>
  <c r="J34" i="2"/>
  <c r="J30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7" i="2"/>
  <c r="J28" i="2"/>
  <c r="J29" i="2"/>
  <c r="J31" i="2"/>
  <c r="J32" i="2"/>
  <c r="J33" i="2"/>
  <c r="J35" i="2"/>
  <c r="C1" i="1"/>
  <c r="D105" i="1"/>
  <c r="D113" i="1"/>
  <c r="D157" i="1"/>
  <c r="C157" i="1"/>
  <c r="B157" i="1"/>
  <c r="D152" i="1"/>
  <c r="C152" i="1"/>
  <c r="B152" i="1"/>
  <c r="D147" i="1"/>
  <c r="C147" i="1"/>
  <c r="B147" i="1"/>
  <c r="D141" i="1"/>
  <c r="C141" i="1"/>
  <c r="B141" i="1"/>
  <c r="D136" i="1"/>
  <c r="C136" i="1"/>
  <c r="B136" i="1"/>
  <c r="D131" i="1"/>
  <c r="C131" i="1"/>
  <c r="B131" i="1"/>
  <c r="D126" i="1"/>
  <c r="C126" i="1"/>
  <c r="B126" i="1"/>
  <c r="D121" i="1"/>
  <c r="C121" i="1"/>
  <c r="B121" i="1"/>
  <c r="C113" i="1"/>
  <c r="B113" i="1"/>
  <c r="C105" i="1"/>
  <c r="B105" i="1"/>
  <c r="D99" i="1"/>
  <c r="C99" i="1"/>
  <c r="B99" i="1"/>
  <c r="D93" i="1"/>
  <c r="C93" i="1"/>
  <c r="B93" i="1"/>
  <c r="D87" i="1"/>
  <c r="C87" i="1"/>
  <c r="B87" i="1"/>
  <c r="D81" i="1"/>
  <c r="C81" i="1"/>
  <c r="B81" i="1"/>
  <c r="D76" i="1"/>
  <c r="C76" i="1"/>
  <c r="B76" i="1"/>
  <c r="D71" i="1"/>
  <c r="C71" i="1"/>
  <c r="B71" i="1"/>
  <c r="D66" i="1"/>
  <c r="C66" i="1"/>
  <c r="B66" i="1"/>
  <c r="D61" i="1"/>
  <c r="C61" i="1"/>
  <c r="B61" i="1"/>
  <c r="D56" i="1"/>
  <c r="C56" i="1"/>
  <c r="B56" i="1"/>
  <c r="D51" i="1"/>
  <c r="C51" i="1"/>
  <c r="B51" i="1"/>
  <c r="D45" i="1"/>
  <c r="C45" i="1"/>
  <c r="B45" i="1"/>
  <c r="D39" i="1"/>
  <c r="C39" i="1"/>
  <c r="B39" i="1"/>
  <c r="D33" i="1"/>
  <c r="C33" i="1"/>
  <c r="B33" i="1"/>
  <c r="D27" i="1"/>
  <c r="C27" i="1"/>
  <c r="B27" i="1"/>
  <c r="D21" i="1"/>
  <c r="C21" i="1"/>
  <c r="B21" i="1"/>
  <c r="D14" i="1"/>
  <c r="C14" i="1"/>
  <c r="B14" i="1"/>
  <c r="D7" i="1"/>
  <c r="C7" i="1"/>
  <c r="B7" i="1"/>
  <c r="D1" i="1"/>
  <c r="B1" i="1"/>
</calcChain>
</file>

<file path=xl/sharedStrings.xml><?xml version="1.0" encoding="utf-8"?>
<sst xmlns="http://schemas.openxmlformats.org/spreadsheetml/2006/main" count="410" uniqueCount="266">
  <si>
    <t xml:space="preserve">Martabak Blueberry Loyang Kecil Rp. 35,000 </t>
  </si>
  <si>
    <t>Selai Blueberry</t>
  </si>
  <si>
    <t>Keju</t>
  </si>
  <si>
    <t>Susu</t>
  </si>
  <si>
    <t xml:space="preserve">Martabak Blueberry Keju Loyang Besar Rp. 55,000 </t>
  </si>
  <si>
    <t>Parutan Keju</t>
  </si>
  <si>
    <t xml:space="preserve">Martabak Blueberry Keju Loyang Kecil Rp. 37,000 </t>
  </si>
  <si>
    <t>Parutan keju</t>
  </si>
  <si>
    <t xml:space="preserve">Martabak Durian Keju Loyang Kecil Rp. 50,000 </t>
  </si>
  <si>
    <t>Durian</t>
  </si>
  <si>
    <t xml:space="preserve">Martabak Jagung Keju Loyang Besar Rp. 60,000 </t>
  </si>
  <si>
    <t>Butiran Jagung</t>
  </si>
  <si>
    <t xml:space="preserve">Martabak Jagung Keju Loyang Kecil Rp. 37,000 </t>
  </si>
  <si>
    <t xml:space="preserve">Martabak Kacang Coklat Loyang Besar Rp. 45,000 </t>
  </si>
  <si>
    <t>Kacang Tanah</t>
  </si>
  <si>
    <t>Coklat</t>
  </si>
  <si>
    <t xml:space="preserve">Martabak Kacang Coklat Loyang Kecil Rp. 30,000 </t>
  </si>
  <si>
    <t xml:space="preserve">Martabak Keju Loyang Besar Rp. 50,000 </t>
  </si>
  <si>
    <t xml:space="preserve">Parutan Keju </t>
  </si>
  <si>
    <t xml:space="preserve">Martabak Keju Loyang Kecil Rp. 35,000 </t>
  </si>
  <si>
    <t xml:space="preserve">Martabak Kismis Loyang Besar Rp. 55,000 </t>
  </si>
  <si>
    <t>Kismis</t>
  </si>
  <si>
    <t>Keju Susu</t>
  </si>
  <si>
    <t xml:space="preserve">Martabak Kismis Loyang Kecil Rp. 37,000 </t>
  </si>
  <si>
    <t xml:space="preserve">Martabak Selai Nanas Loyang Besar Rp. 45,000 </t>
  </si>
  <si>
    <t>Selai Nanas</t>
  </si>
  <si>
    <t xml:space="preserve">Martabak Selai Nanas Loyang Kecil Rp. 37,000 </t>
  </si>
  <si>
    <t xml:space="preserve">Martabak Nanas Keju Loyang Besar Rp. 55,000 </t>
  </si>
  <si>
    <t xml:space="preserve">Martabak Nanas Keju Loyang Kecil Rp. 37,000 </t>
  </si>
  <si>
    <t xml:space="preserve">Keju </t>
  </si>
  <si>
    <t xml:space="preserve">Martabak Nangka Keju Loyang Besar Rp. 55,000 </t>
  </si>
  <si>
    <t>Potongan Nangka</t>
  </si>
  <si>
    <t xml:space="preserve">Martabak Nangka Keju Loyang Kecil Rp. 37,000 </t>
  </si>
  <si>
    <t xml:space="preserve">Martabak Spesial Loyang Besar Rp. 55,000 </t>
  </si>
  <si>
    <t>Kacang</t>
  </si>
  <si>
    <t>Wijen</t>
  </si>
  <si>
    <t xml:space="preserve">Martabak Spesial Loyang Kecil Rp. 37,000 </t>
  </si>
  <si>
    <t xml:space="preserve">Martabak Selai Strawberry Loyang Besar Rp. 50,000 </t>
  </si>
  <si>
    <t>Selai Strawberry</t>
  </si>
  <si>
    <t xml:space="preserve">Martabak Selai Strawberry Loyang Kecil Rp. 35,000 </t>
  </si>
  <si>
    <t xml:space="preserve">Martabak Strawberry Keju Loyang Besar Rp. 55,000 </t>
  </si>
  <si>
    <t xml:space="preserve">Martabak Strawberry Keju Loyang Kecil Rp. 37,000 </t>
  </si>
  <si>
    <t xml:space="preserve">Martabak Blueberry Loyang Besar Rp. 50,000 </t>
  </si>
  <si>
    <t xml:space="preserve">Selai Blueberry </t>
  </si>
  <si>
    <t xml:space="preserve">Martabak Durian Polos Loyang Kecil Rp. 45,000 </t>
  </si>
  <si>
    <t xml:space="preserve">Martabak Durian Polos Loyang Besar Rp. 70,000 </t>
  </si>
  <si>
    <t xml:space="preserve">Martabak Durian Keju Loyang Besar Rp. 80,000 </t>
  </si>
  <si>
    <t>Martabak Blueberry Loyang Kecil</t>
  </si>
  <si>
    <t>Selai Blueberry,Keju,Susu</t>
  </si>
  <si>
    <t>Martabak Blueberry Keju Loyang Besar</t>
  </si>
  <si>
    <t>Martabak Blueberry Keju Loyang Kecil</t>
  </si>
  <si>
    <t>Martabak Durian Keju Loyang Kecil</t>
  </si>
  <si>
    <t>Durian,Susu,Parutan Keju</t>
  </si>
  <si>
    <t>Martabak Jagung Keju Loyang Besar</t>
  </si>
  <si>
    <t>Butiran Jagung,Parutan Keju,Susu</t>
  </si>
  <si>
    <t>Martabak Jagung Keju Loyang Kecil</t>
  </si>
  <si>
    <t>Martabak Kacang Coklat Loyang Besar</t>
  </si>
  <si>
    <t>Kacang Tanah,Coklat,Susu</t>
  </si>
  <si>
    <t>Martabak Kacang Coklat Loyang Kecil</t>
  </si>
  <si>
    <t>Martabak Keju Loyang Besar</t>
  </si>
  <si>
    <t>Parutan Keju ,Susu,</t>
  </si>
  <si>
    <t>Martabak Keju Loyang Kecil</t>
  </si>
  <si>
    <t>Parutan Keju,Susu,</t>
  </si>
  <si>
    <t>Martabak Kismis Loyang Besar</t>
  </si>
  <si>
    <t>Kismis,Keju Susu,</t>
  </si>
  <si>
    <t>Martabak Kismis Loyang Kecil</t>
  </si>
  <si>
    <t>Martabak Selai Nanas Loyang Besar</t>
  </si>
  <si>
    <t>Selai Nanas,Susu,</t>
  </si>
  <si>
    <t>Martabak Selai Nanas Loyang Kecil</t>
  </si>
  <si>
    <t>Martabak Nanas Keju Loyang Besar</t>
  </si>
  <si>
    <t>Selai Nanas,Keju,Susu</t>
  </si>
  <si>
    <t>Martabak Nanas Keju Loyang Kecil</t>
  </si>
  <si>
    <t>Selai Nanas,Keju ,Susu</t>
  </si>
  <si>
    <t>Martabak Nangka Keju Loyang Besar</t>
  </si>
  <si>
    <t>Potongan Nangka,Parutan Keju,Susu</t>
  </si>
  <si>
    <t>Martabak Nangka Keju Loyang Kecil</t>
  </si>
  <si>
    <t>Martabak Spesial Loyang Besar</t>
  </si>
  <si>
    <t>Kacang,Coklat,Wijen,Keju,Susu</t>
  </si>
  <si>
    <t>Martabak Spesial Loyang Kecil</t>
  </si>
  <si>
    <t>Martabak Selai Strawberry Loyang Besar</t>
  </si>
  <si>
    <t>Selai Strawberry,Susu,</t>
  </si>
  <si>
    <t>Martabak Selai Strawberry Loyang Kecil</t>
  </si>
  <si>
    <t>Martabak Strawberry Keju Loyang Besar</t>
  </si>
  <si>
    <t>Selai Strawberry,Parutan Keju,</t>
  </si>
  <si>
    <t>Martabak Strawberry Keju Loyang Kecil</t>
  </si>
  <si>
    <t>Martabak Blueberry Loyang Besar</t>
  </si>
  <si>
    <t>Selai Blueberry ,Keju,Susu</t>
  </si>
  <si>
    <t>Martabak Durian Polos Loyang Kecil</t>
  </si>
  <si>
    <t>Durian,Susu,</t>
  </si>
  <si>
    <t>Martabak Durian Polos Loyang Besar</t>
  </si>
  <si>
    <t>Martabak Durian Keju Loyang Besar</t>
  </si>
  <si>
    <t>Martabak Telor Daging Ayam</t>
  </si>
  <si>
    <t>Martabak Telor Daging Ayam + Keju</t>
  </si>
  <si>
    <t>Martabak Telor Daging Ayam + Mozarella</t>
  </si>
  <si>
    <t xml:space="preserve">Martabak Telor Daging Sapi + Keju </t>
  </si>
  <si>
    <t xml:space="preserve">Martabak Telor Daging Sapi + Mozarella </t>
  </si>
  <si>
    <t xml:space="preserve">Martabak Telor Vegetarian </t>
  </si>
  <si>
    <t xml:space="preserve">Martabak Telor Indomie Super Hot </t>
  </si>
  <si>
    <t>Telor Bebek, Daging Ayam</t>
  </si>
  <si>
    <t>Telor Bebek, Daging Ayam, Keju</t>
  </si>
  <si>
    <t>Telor Bebek, Daging Ayam, Mozarella</t>
  </si>
  <si>
    <t>Telor Bebek, Daging Sapi, Mozarella</t>
  </si>
  <si>
    <t>Telor Bebek, Daging Sapi, Keju</t>
  </si>
  <si>
    <t>Telor Bebek, Jagung, Wortel Jamur</t>
  </si>
  <si>
    <t>Telor Bebek, Daging Ayam, Indomie</t>
  </si>
  <si>
    <t>Martabak Manis dengan Isi dan Taburan Selai Blueberry,Keju,Susu</t>
  </si>
  <si>
    <t>Martabak Manis dengan Isi dan Taburan Durian,Susu,Parutan Keju</t>
  </si>
  <si>
    <t>Martabak Manis dengan Isi dan Taburan Butiran Jagung,Parutan Keju,Susu</t>
  </si>
  <si>
    <t>Martabak Manis dengan Isi dan Taburan Kacang Tanah,Coklat,Susu</t>
  </si>
  <si>
    <t>Martabak Manis dengan Isi dan Taburan Parutan Keju ,Susu,</t>
  </si>
  <si>
    <t>Martabak Manis dengan Isi dan Taburan Parutan Keju,Susu,</t>
  </si>
  <si>
    <t>Martabak Manis dengan Isi dan Taburan Kismis,Keju Susu,</t>
  </si>
  <si>
    <t>Martabak Manis dengan Isi dan Taburan Selai Nanas,Susu,</t>
  </si>
  <si>
    <t>Martabak Manis dengan Isi dan Taburan Selai Nanas,Keju,Susu</t>
  </si>
  <si>
    <t>Martabak Manis dengan Isi dan Taburan Selai Nanas,Keju ,Susu</t>
  </si>
  <si>
    <t>Martabak Manis dengan Isi dan Taburan Potongan Nangka,Parutan Keju,Susu</t>
  </si>
  <si>
    <t>Martabak Manis dengan Isi dan Taburan Kacang,Coklat,Wijen,Keju,Susu</t>
  </si>
  <si>
    <t>Martabak Manis dengan Isi dan Taburan Selai Strawberry,Susu,</t>
  </si>
  <si>
    <t>Martabak Manis dengan Isi dan Taburan Selai Strawberry,Parutan Keju,</t>
  </si>
  <si>
    <t>Martabak Manis dengan Isi dan Taburan Selai Blueberry ,Keju,Susu</t>
  </si>
  <si>
    <t>Martabak Manis dengan Isi dan Taburan Durian,Susu,</t>
  </si>
  <si>
    <t>Martabak Telor dengan Isi dan Taburan Telor Bebek, Daging Ayam</t>
  </si>
  <si>
    <t>Martabak Telor dengan Isi dan Taburan Telor Bebek, Daging Ayam, Keju</t>
  </si>
  <si>
    <t>Martabak Telor dengan Isi dan Taburan Telor Bebek, Daging Ayam, Mozarella</t>
  </si>
  <si>
    <t>Martabak Telor dengan Isi dan Taburan Telor Bebek, Daging Sapi, Keju</t>
  </si>
  <si>
    <t>Martabak Telor dengan Isi dan Taburan Telor Bebek, Daging Sapi, Mozarella</t>
  </si>
  <si>
    <t>Martabak Telor dengan Isi dan Taburan Telor Bebek, Jagung, Wortel Jamur</t>
  </si>
  <si>
    <t>Martabak Telor dengan Isi dan Taburan Telor Bebek, Daging Ayam, Indomie</t>
  </si>
  <si>
    <t xml:space="preserve">        (</t>
  </si>
  <si>
    <t xml:space="preserve">            [category_id] =&gt; 22</t>
  </si>
  <si>
    <t xml:space="preserve">            [content] =&gt; 55000</t>
  </si>
  <si>
    <t xml:space="preserve">        )</t>
  </si>
  <si>
    <t xml:space="preserve">            [content] =&gt; 37000</t>
  </si>
  <si>
    <t xml:space="preserve">            [content] =&gt; 50000</t>
  </si>
  <si>
    <t xml:space="preserve">            [content] =&gt; 35000</t>
  </si>
  <si>
    <t xml:space="preserve">    [6] =&gt; Array</t>
  </si>
  <si>
    <t xml:space="preserve">            [title] =&gt; Martabak Durian Polos Loyang Besar</t>
  </si>
  <si>
    <t xml:space="preserve">            [content] =&gt; 70000</t>
  </si>
  <si>
    <t xml:space="preserve">            [keyword] =&gt; Durian,Susu</t>
  </si>
  <si>
    <t xml:space="preserve">    [7] =&gt; Array</t>
  </si>
  <si>
    <t xml:space="preserve">            [title] =&gt; Martabak Durian Polos Loyang Kecil</t>
  </si>
  <si>
    <t xml:space="preserve">            [content] =&gt; 45000</t>
  </si>
  <si>
    <t xml:space="preserve">    [8] =&gt; Array</t>
  </si>
  <si>
    <t xml:space="preserve">            [title] =&gt; Martabak Jagung Keju Loyang Besar</t>
  </si>
  <si>
    <t xml:space="preserve">            [content] =&gt; 60000</t>
  </si>
  <si>
    <t xml:space="preserve">            [keyword] =&gt; Butiran Jagung,Parutan Keju,Susu</t>
  </si>
  <si>
    <t xml:space="preserve">    [9] =&gt; Array</t>
  </si>
  <si>
    <t xml:space="preserve">            [title] =&gt; Martabak Jagung Keju Loyang Kecil</t>
  </si>
  <si>
    <t xml:space="preserve">    [10] =&gt; Array</t>
  </si>
  <si>
    <t xml:space="preserve">            [title] =&gt; Martabak Kacang Coklat Loyang Besar</t>
  </si>
  <si>
    <t xml:space="preserve">            [keyword] =&gt; Kacang Tanah,Coklat,Susu</t>
  </si>
  <si>
    <t xml:space="preserve">    [11] =&gt; Array</t>
  </si>
  <si>
    <t xml:space="preserve">            [title] =&gt; Martabak Kacang Coklat Loyang Kecil</t>
  </si>
  <si>
    <t xml:space="preserve">            [content] =&gt; 30000</t>
  </si>
  <si>
    <t xml:space="preserve">    [12] =&gt; Array</t>
  </si>
  <si>
    <t xml:space="preserve">            [title] =&gt; Martabak Keju Loyang Besar</t>
  </si>
  <si>
    <t xml:space="preserve">            [keyword] =&gt; Parutan Keju ,Susu</t>
  </si>
  <si>
    <t xml:space="preserve">    [13] =&gt; Array</t>
  </si>
  <si>
    <t xml:space="preserve">            [title] =&gt; Martabak Keju Loyang Kecil</t>
  </si>
  <si>
    <t xml:space="preserve">            [keyword] =&gt; Parutan Keju,Susu</t>
  </si>
  <si>
    <t xml:space="preserve">    [14] =&gt; Array</t>
  </si>
  <si>
    <t xml:space="preserve">            [title] =&gt; Martabak Kismis Loyang Besar</t>
  </si>
  <si>
    <t xml:space="preserve">            [keyword] =&gt; Kismis,Keju Susu</t>
  </si>
  <si>
    <t xml:space="preserve">    [15] =&gt; Array</t>
  </si>
  <si>
    <t xml:space="preserve">            [title] =&gt; Martabak Kismis Loyang Kecil</t>
  </si>
  <si>
    <t xml:space="preserve">    [16] =&gt; Array</t>
  </si>
  <si>
    <t xml:space="preserve">            [title] =&gt; Martabak Nanas Keju Loyang Besar</t>
  </si>
  <si>
    <t xml:space="preserve">            [keyword] =&gt; Selai Nanas,Keju,Susu</t>
  </si>
  <si>
    <t xml:space="preserve">    [17] =&gt; Array</t>
  </si>
  <si>
    <t xml:space="preserve">            [title] =&gt; Martabak Nanas Keju Loyang Kecil</t>
  </si>
  <si>
    <t xml:space="preserve">            [keyword] =&gt; Selai Nanas,Keju ,Susu</t>
  </si>
  <si>
    <t xml:space="preserve">    [18] =&gt; Array</t>
  </si>
  <si>
    <t xml:space="preserve">            [title] =&gt; Martabak Nangka Keju Loyang Besar</t>
  </si>
  <si>
    <t xml:space="preserve">            [keyword] =&gt; Potongan Nangka,Parutan Keju,Susu</t>
  </si>
  <si>
    <t xml:space="preserve">    [19] =&gt; Array</t>
  </si>
  <si>
    <t xml:space="preserve">            [title] =&gt; Martabak Nangka Keju Loyang Kecil</t>
  </si>
  <si>
    <t xml:space="preserve">    [20] =&gt; Array</t>
  </si>
  <si>
    <t xml:space="preserve">            [title] =&gt; Martabak Selai Nanas Loyang Besar</t>
  </si>
  <si>
    <t xml:space="preserve">            [keyword] =&gt; Selai Nanas,Susu</t>
  </si>
  <si>
    <t xml:space="preserve">    [21] =&gt; Array</t>
  </si>
  <si>
    <t xml:space="preserve">            [title] =&gt; Martabak Selai Nanas Loyang Kecil</t>
  </si>
  <si>
    <t xml:space="preserve">    [22] =&gt; Array</t>
  </si>
  <si>
    <t xml:space="preserve">            [title] =&gt; Martabak Selai Strawberry Loyang Besar</t>
  </si>
  <si>
    <t xml:space="preserve">            [keyword] =&gt; Selai Strawberry,Susu</t>
  </si>
  <si>
    <t xml:space="preserve">    [23] =&gt; Array</t>
  </si>
  <si>
    <t xml:space="preserve">            [title] =&gt; Martabak Selai Strawberry Loyang Kecil</t>
  </si>
  <si>
    <t xml:space="preserve">    [24] =&gt; Array</t>
  </si>
  <si>
    <t xml:space="preserve">            [title] =&gt; Martabak Spesial Loyang Besar</t>
  </si>
  <si>
    <t xml:space="preserve">            [keyword] =&gt; Kacang,Coklat,Wijen,Keju,Susu</t>
  </si>
  <si>
    <t xml:space="preserve">    [25] =&gt; Array</t>
  </si>
  <si>
    <t xml:space="preserve">            [title] =&gt; Martabak Spesial Loyang Kecil</t>
  </si>
  <si>
    <t xml:space="preserve">    [26] =&gt; Array</t>
  </si>
  <si>
    <t xml:space="preserve">            [title] =&gt; Martabak Strawberry Keju Loyang Besar</t>
  </si>
  <si>
    <t xml:space="preserve">            [keyword] =&gt; Selai Strawberry,Parutan Keju</t>
  </si>
  <si>
    <t xml:space="preserve">    [27] =&gt; Array</t>
  </si>
  <si>
    <t xml:space="preserve">            [title] =&gt; Martabak Strawberry Keju Loyang Kecil</t>
  </si>
  <si>
    <t>)</t>
  </si>
  <si>
    <t>20200518190508_martabak-blueberry-keju-loyang-besar.jpg</t>
  </si>
  <si>
    <t>20200518190407_martabak-blueberry-keju-loyang-kecil.jpg</t>
  </si>
  <si>
    <t>20200519101629_martabak-blueberry-loyang-besar.jpg</t>
  </si>
  <si>
    <t>20200518191108_martabak-blueberry-loyang-kecil.jpg</t>
  </si>
  <si>
    <t>20200519102825_martabak-durian-keju-loyang-besar.jpg</t>
  </si>
  <si>
    <t>20200518185952_martabak-durian-keju-loyang-kecil.jpg</t>
  </si>
  <si>
    <t>20200519102212_martabak-durian-polos-loyang-besar.jpg</t>
  </si>
  <si>
    <t>20200519102059_martabak-durian-polos-loyang-kecil.jpg</t>
  </si>
  <si>
    <t>20200518184807_martabak-jagung-keju-loyang-besar.jpg</t>
  </si>
  <si>
    <t>20200518184519_martabak-jagung-keju-loyang-kecil.jpg</t>
  </si>
  <si>
    <t>20200518184329_martabak-kacang-coklat-loyang-besar.jpg</t>
  </si>
  <si>
    <t>20200518184155_martabak-kacang-coklat-loyang-kecil.jpg</t>
  </si>
  <si>
    <t>20200518183936_martabak-keju-loyang-besar.jpg</t>
  </si>
  <si>
    <t>20200518183832_martabak-keju-loyang-kecil.jpg</t>
  </si>
  <si>
    <t>20200518183627_martabak-kismis-loyang-besar.jpg</t>
  </si>
  <si>
    <t>20200518183539_martabak-kismis-loyang-kecil.jpg</t>
  </si>
  <si>
    <t>20200518182949_martabak-nanas-keju-loyang-besar.jpg</t>
  </si>
  <si>
    <t>20200518182851_martabak-nanas-keju-loyang-kecil.jpg</t>
  </si>
  <si>
    <t>20200518182647_martabak-nangka-keju-loyang-besar.jpg</t>
  </si>
  <si>
    <t>20200518182618_martabak-nangka-keju-loyang-kecil.jpg</t>
  </si>
  <si>
    <t>20200518183258_martabak-selai-nanas-loyang-besar.jpg</t>
  </si>
  <si>
    <t>20200518183221_martabak-selai-nanas-loyang-kecil.jpg</t>
  </si>
  <si>
    <t>20200518181216_martabak-selai-strawberry-loyang-besar.jpg</t>
  </si>
  <si>
    <t>20200518181339_martabak-selai-strawberry-loyang-kecil.jpg</t>
  </si>
  <si>
    <t>20200518182146_martabak-spesial-loyang-besar.jpg</t>
  </si>
  <si>
    <t>20200518182115_martabak-spesial-loyang-kecil.jpg</t>
  </si>
  <si>
    <t>20200518181652_martabak-strawberry-keju-loyang-besar.jpg</t>
  </si>
  <si>
    <t>20200518181421_martabak-strawberry-keju-loyang-kecil.jpg</t>
  </si>
  <si>
    <t>http://martabakkoga.com/assets/uploads/daftarmenu/</t>
  </si>
  <si>
    <t>http://martabakkoga.com/assets/uploads/daftarmenu/20200518190508_martabak-blueberry-keju-loyang-besar.jpg</t>
  </si>
  <si>
    <t>http://martabakkoga.com/assets/uploads/daftarmenu/20200518190407_martabak-blueberry-keju-loyang-kecil.jpg</t>
  </si>
  <si>
    <t>http://martabakkoga.com/assets/uploads/daftarmenu/20200519101629_martabak-blueberry-loyang-besar.jpg</t>
  </si>
  <si>
    <t>http://martabakkoga.com/assets/uploads/daftarmenu/20200518191108_martabak-blueberry-loyang-kecil.jpg</t>
  </si>
  <si>
    <t>http://martabakkoga.com/assets/uploads/daftarmenu/20200519102825_martabak-durian-keju-loyang-besar.jpg</t>
  </si>
  <si>
    <t>http://martabakkoga.com/assets/uploads/daftarmenu/20200518185952_martabak-durian-keju-loyang-kecil.jpg</t>
  </si>
  <si>
    <t>http://martabakkoga.com/assets/uploads/daftarmenu/20200519102212_martabak-durian-polos-loyang-besar.jpg</t>
  </si>
  <si>
    <t>http://martabakkoga.com/assets/uploads/daftarmenu/20200519102059_martabak-durian-polos-loyang-kecil.jpg</t>
  </si>
  <si>
    <t>http://martabakkoga.com/assets/uploads/daftarmenu/20200518184807_martabak-jagung-keju-loyang-besar.jpg</t>
  </si>
  <si>
    <t>http://martabakkoga.com/assets/uploads/daftarmenu/20200518184519_martabak-jagung-keju-loyang-kecil.jpg</t>
  </si>
  <si>
    <t>http://martabakkoga.com/assets/uploads/daftarmenu/20200518184329_martabak-kacang-coklat-loyang-besar.jpg</t>
  </si>
  <si>
    <t>http://martabakkoga.com/assets/uploads/daftarmenu/20200518184155_martabak-kacang-coklat-loyang-kecil.jpg</t>
  </si>
  <si>
    <t>http://martabakkoga.com/assets/uploads/daftarmenu/20200518183936_martabak-keju-loyang-besar.jpg</t>
  </si>
  <si>
    <t>http://martabakkoga.com/assets/uploads/daftarmenu/20200518183832_martabak-keju-loyang-kecil.jpg</t>
  </si>
  <si>
    <t>http://martabakkoga.com/assets/uploads/daftarmenu/20200518183627_martabak-kismis-loyang-besar.jpg</t>
  </si>
  <si>
    <t>http://martabakkoga.com/assets/uploads/daftarmenu/20200518183539_martabak-kismis-loyang-kecil.jpg</t>
  </si>
  <si>
    <t>http://martabakkoga.com/assets/uploads/daftarmenu/20200518182949_martabak-nanas-keju-loyang-besar.jpg</t>
  </si>
  <si>
    <t>http://martabakkoga.com/assets/uploads/daftarmenu/20200518182851_martabak-nanas-keju-loyang-kecil.jpg</t>
  </si>
  <si>
    <t>http://martabakkoga.com/assets/uploads/daftarmenu/20200518182647_martabak-nangka-keju-loyang-besar.jpg</t>
  </si>
  <si>
    <t>http://martabakkoga.com/assets/uploads/daftarmenu/20200518182618_martabak-nangka-keju-loyang-kecil.jpg</t>
  </si>
  <si>
    <t>http://martabakkoga.com/assets/uploads/daftarmenu/20200518183258_martabak-selai-nanas-loyang-besar.jpg</t>
  </si>
  <si>
    <t>http://martabakkoga.com/assets/uploads/daftarmenu/20200518183221_martabak-selai-nanas-loyang-kecil.jpg</t>
  </si>
  <si>
    <t>http://martabakkoga.com/assets/uploads/daftarmenu/20200518181216_martabak-selai-strawberry-loyang-besar.jpg</t>
  </si>
  <si>
    <t>http://martabakkoga.com/assets/uploads/daftarmenu/20200518181339_martabak-selai-strawberry-loyang-kecil.jpg</t>
  </si>
  <si>
    <t>http://martabakkoga.com/assets/uploads/daftarmenu/20200518182146_martabak-spesial-loyang-besar.jpg</t>
  </si>
  <si>
    <t>http://martabakkoga.com/assets/uploads/daftarmenu/20200518182115_martabak-spesial-loyang-kecil.jpg</t>
  </si>
  <si>
    <t>http://martabakkoga.com/assets/uploads/daftarmenu/20200518181652_martabak-strawberry-keju-loyang-besar.jpg</t>
  </si>
  <si>
    <t>http://martabakkoga.com/assets/uploads/daftarmenu/20200518181421_martabak-strawberry-keju-loyang-kecil.jpg</t>
  </si>
  <si>
    <t>https://martabakorins.com/wp-content/uploads/2018/02/zakcrop-84-500x500.jpg</t>
  </si>
  <si>
    <t>https://martabakorins.com/wp-content/uploads/2018/02/zakcrop-80-500x500.jpg</t>
  </si>
  <si>
    <t>https://martabakorins.com/wp-content/uploads/2018/02/zakcrop-90-500x500.jpg</t>
  </si>
  <si>
    <t>https://martabakorins.com/wp-content/uploads/2018/02/zakcrop-93-500x500.jpg</t>
  </si>
  <si>
    <t>https://martabakorins.com/wp-content/uploads/2018/02/zakcrop-79-500x500.jpg</t>
  </si>
  <si>
    <t>https://martabakorins.com/wp-content/uploads/2020/01/VEGETARIAN-500x500.jpg</t>
  </si>
  <si>
    <t>https://martabakorins.com/wp-content/uploads/2019/02/Indomie-super-hott-1-500x500.jpg</t>
  </si>
  <si>
    <t>INSERT INTO `menu`( `menu_tittle`, `desc1`, `desc2`, `price`, `url_image`) VALUES</t>
  </si>
  <si>
    <t>http://martabakkoga.com/assets/uploads/slider/1header2_20200204174816.jpg</t>
  </si>
  <si>
    <t>http://martabakkoga.com/assets/uploads/slider/2paralaxmenu2_20200205104747.jpg</t>
  </si>
  <si>
    <t>marnis</t>
  </si>
  <si>
    <t>martel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</si>
</sst>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rtabakorins.com/wp-content/uploads/2018/02/zakcrop-80-500x500.jpg" TargetMode="External"/><Relationship Id="rId2" Type="http://schemas.openxmlformats.org/officeDocument/2006/relationships/hyperlink" Target="https://martabakorins.com/wp-content/uploads/2018/02/zakcrop-84-500x500.jpg" TargetMode="External"/><Relationship Id="rId1" Type="http://schemas.openxmlformats.org/officeDocument/2006/relationships/hyperlink" Target="http://martabakkoga.com/assets/uploads/daftarmenu/20200518182115_martabak-spesial-loyang-kecil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workbookViewId="0">
      <selection sqref="A1:D1048576"/>
    </sheetView>
  </sheetViews>
  <sheetFormatPr defaultRowHeight="15" x14ac:dyDescent="0.25"/>
  <cols>
    <col min="1" max="1" width="42.5703125" bestFit="1" customWidth="1"/>
    <col min="2" max="2" width="30.42578125" bestFit="1" customWidth="1"/>
    <col min="3" max="3" width="10.28515625" bestFit="1" customWidth="1"/>
    <col min="4" max="4" width="33.85546875" bestFit="1" customWidth="1"/>
  </cols>
  <sheetData>
    <row r="1" spans="1:4" x14ac:dyDescent="0.25">
      <c r="A1" s="1" t="s">
        <v>0</v>
      </c>
      <c r="B1" t="str">
        <f>LEFT(A1,FIND(" Rp",A1)-1)</f>
        <v>Martabak Blueberry Loyang Kecil</v>
      </c>
      <c r="C1" t="str">
        <f>RIGHT(A1,LEN(A1)-FIND(" Rp.",A1))</f>
        <v xml:space="preserve">Rp. 35,000 </v>
      </c>
      <c r="D1" t="str">
        <f>A3&amp;","&amp;A4&amp;","&amp;A5</f>
        <v>Selai Blueberry,Keju,Susu</v>
      </c>
    </row>
    <row r="2" spans="1:4" x14ac:dyDescent="0.25">
      <c r="A2" s="2"/>
    </row>
    <row r="3" spans="1:4" x14ac:dyDescent="0.25">
      <c r="A3" s="2" t="s">
        <v>1</v>
      </c>
    </row>
    <row r="4" spans="1:4" x14ac:dyDescent="0.25">
      <c r="A4" s="2" t="s">
        <v>2</v>
      </c>
    </row>
    <row r="5" spans="1:4" x14ac:dyDescent="0.25">
      <c r="A5" s="2" t="s">
        <v>3</v>
      </c>
    </row>
    <row r="7" spans="1:4" x14ac:dyDescent="0.25">
      <c r="A7" s="1" t="s">
        <v>4</v>
      </c>
      <c r="B7" t="str">
        <f>LEFT(A7,FIND(" Rp",A7)-1)</f>
        <v>Martabak Blueberry Keju Loyang Besar</v>
      </c>
      <c r="C7" t="str">
        <f>RIGHT(A7,LEN(A7)-FIND(" Rp",A7))</f>
        <v xml:space="preserve">Rp. 55,000 </v>
      </c>
      <c r="D7" t="str">
        <f>A9&amp;","&amp;A10&amp;","&amp;A11</f>
        <v>Selai Blueberry,Keju,Susu</v>
      </c>
    </row>
    <row r="8" spans="1:4" x14ac:dyDescent="0.25">
      <c r="A8" s="2"/>
    </row>
    <row r="9" spans="1:4" x14ac:dyDescent="0.25">
      <c r="A9" s="2" t="s">
        <v>1</v>
      </c>
    </row>
    <row r="10" spans="1:4" x14ac:dyDescent="0.25">
      <c r="A10" s="2" t="s">
        <v>2</v>
      </c>
    </row>
    <row r="11" spans="1:4" x14ac:dyDescent="0.25">
      <c r="A11" s="2" t="s">
        <v>3</v>
      </c>
    </row>
    <row r="12" spans="1:4" x14ac:dyDescent="0.25">
      <c r="A12" s="2" t="s">
        <v>5</v>
      </c>
    </row>
    <row r="14" spans="1:4" x14ac:dyDescent="0.25">
      <c r="A14" s="1" t="s">
        <v>6</v>
      </c>
      <c r="B14" t="str">
        <f>LEFT(A14,FIND(" Rp",A14)-1)</f>
        <v>Martabak Blueberry Keju Loyang Kecil</v>
      </c>
      <c r="C14" t="str">
        <f>RIGHT(A14,LEN(A14)-FIND(" Rp",A14))</f>
        <v xml:space="preserve">Rp. 37,000 </v>
      </c>
      <c r="D14" t="str">
        <f>A16&amp;","&amp;A17&amp;","&amp;A18</f>
        <v>Selai Blueberry,Keju,Susu</v>
      </c>
    </row>
    <row r="15" spans="1:4" x14ac:dyDescent="0.25">
      <c r="A15" s="2"/>
    </row>
    <row r="16" spans="1:4" x14ac:dyDescent="0.25">
      <c r="A16" s="2" t="s">
        <v>1</v>
      </c>
    </row>
    <row r="17" spans="1:4" x14ac:dyDescent="0.25">
      <c r="A17" s="2" t="s">
        <v>2</v>
      </c>
    </row>
    <row r="18" spans="1:4" x14ac:dyDescent="0.25">
      <c r="A18" s="2" t="s">
        <v>3</v>
      </c>
    </row>
    <row r="19" spans="1:4" x14ac:dyDescent="0.25">
      <c r="A19" s="2" t="s">
        <v>7</v>
      </c>
    </row>
    <row r="21" spans="1:4" x14ac:dyDescent="0.25">
      <c r="A21" s="1" t="s">
        <v>8</v>
      </c>
      <c r="B21" t="str">
        <f>LEFT(A21,FIND(" Rp",A21)-1)</f>
        <v>Martabak Durian Keju Loyang Kecil</v>
      </c>
      <c r="C21" t="str">
        <f>RIGHT(A21,LEN(A21)-FIND(" Rp",A21))</f>
        <v xml:space="preserve">Rp. 50,000 </v>
      </c>
      <c r="D21" t="str">
        <f>A23&amp;","&amp;A24&amp;","&amp;A25</f>
        <v>Durian,Susu,Parutan Keju</v>
      </c>
    </row>
    <row r="22" spans="1:4" x14ac:dyDescent="0.25">
      <c r="A22" s="2"/>
    </row>
    <row r="23" spans="1:4" x14ac:dyDescent="0.25">
      <c r="A23" s="2" t="s">
        <v>9</v>
      </c>
    </row>
    <row r="24" spans="1:4" x14ac:dyDescent="0.25">
      <c r="A24" s="2" t="s">
        <v>3</v>
      </c>
    </row>
    <row r="25" spans="1:4" x14ac:dyDescent="0.25">
      <c r="A25" s="2" t="s">
        <v>5</v>
      </c>
    </row>
    <row r="27" spans="1:4" x14ac:dyDescent="0.25">
      <c r="A27" s="1" t="s">
        <v>10</v>
      </c>
      <c r="B27" t="str">
        <f>LEFT(A27,FIND(" Rp",A27)-1)</f>
        <v>Martabak Jagung Keju Loyang Besar</v>
      </c>
      <c r="C27" t="str">
        <f>RIGHT(A27,LEN(A27)-FIND(" Rp",A27))</f>
        <v xml:space="preserve">Rp. 60,000 </v>
      </c>
      <c r="D27" t="str">
        <f>A29&amp;","&amp;A30&amp;","&amp;A31</f>
        <v>Butiran Jagung,Parutan Keju,Susu</v>
      </c>
    </row>
    <row r="28" spans="1:4" x14ac:dyDescent="0.25">
      <c r="A28" s="2"/>
    </row>
    <row r="29" spans="1:4" x14ac:dyDescent="0.25">
      <c r="A29" s="2" t="s">
        <v>11</v>
      </c>
    </row>
    <row r="30" spans="1:4" x14ac:dyDescent="0.25">
      <c r="A30" s="2" t="s">
        <v>5</v>
      </c>
    </row>
    <row r="31" spans="1:4" x14ac:dyDescent="0.25">
      <c r="A31" s="2" t="s">
        <v>3</v>
      </c>
    </row>
    <row r="33" spans="1:4" x14ac:dyDescent="0.25">
      <c r="A33" s="1" t="s">
        <v>12</v>
      </c>
      <c r="B33" t="str">
        <f>LEFT(A33,FIND(" Rp",A33)-1)</f>
        <v>Martabak Jagung Keju Loyang Kecil</v>
      </c>
      <c r="C33" t="str">
        <f>RIGHT(A33,LEN(A33)-FIND(" Rp",A33))</f>
        <v xml:space="preserve">Rp. 37,000 </v>
      </c>
      <c r="D33" t="str">
        <f>A35&amp;","&amp;A36&amp;","&amp;A37</f>
        <v>Butiran Jagung,Parutan Keju,Susu</v>
      </c>
    </row>
    <row r="34" spans="1:4" x14ac:dyDescent="0.25">
      <c r="A34" s="2"/>
    </row>
    <row r="35" spans="1:4" x14ac:dyDescent="0.25">
      <c r="A35" s="2" t="s">
        <v>11</v>
      </c>
    </row>
    <row r="36" spans="1:4" x14ac:dyDescent="0.25">
      <c r="A36" s="2" t="s">
        <v>5</v>
      </c>
    </row>
    <row r="37" spans="1:4" x14ac:dyDescent="0.25">
      <c r="A37" s="2" t="s">
        <v>3</v>
      </c>
    </row>
    <row r="39" spans="1:4" x14ac:dyDescent="0.25">
      <c r="A39" s="1" t="s">
        <v>13</v>
      </c>
      <c r="B39" t="str">
        <f>LEFT(A39,FIND(" Rp",A39)-1)</f>
        <v>Martabak Kacang Coklat Loyang Besar</v>
      </c>
      <c r="C39" t="str">
        <f>RIGHT(A39,LEN(A39)-FIND(" Rp",A39))</f>
        <v xml:space="preserve">Rp. 45,000 </v>
      </c>
      <c r="D39" t="str">
        <f>A41&amp;","&amp;A42&amp;","&amp;A43</f>
        <v>Kacang Tanah,Coklat,Susu</v>
      </c>
    </row>
    <row r="40" spans="1:4" x14ac:dyDescent="0.25">
      <c r="A40" s="2"/>
    </row>
    <row r="41" spans="1:4" x14ac:dyDescent="0.25">
      <c r="A41" s="2" t="s">
        <v>14</v>
      </c>
    </row>
    <row r="42" spans="1:4" x14ac:dyDescent="0.25">
      <c r="A42" s="2" t="s">
        <v>15</v>
      </c>
    </row>
    <row r="43" spans="1:4" x14ac:dyDescent="0.25">
      <c r="A43" s="2" t="s">
        <v>3</v>
      </c>
    </row>
    <row r="45" spans="1:4" x14ac:dyDescent="0.25">
      <c r="A45" s="1" t="s">
        <v>16</v>
      </c>
      <c r="B45" t="str">
        <f>LEFT(A45,FIND(" Rp",A45)-1)</f>
        <v>Martabak Kacang Coklat Loyang Kecil</v>
      </c>
      <c r="C45" t="str">
        <f>RIGHT(A45,LEN(A45)-FIND(" Rp",A45))</f>
        <v xml:space="preserve">Rp. 30,000 </v>
      </c>
      <c r="D45" t="str">
        <f>A47&amp;","&amp;A48&amp;","&amp;A49</f>
        <v>Kacang Tanah,Coklat,Susu</v>
      </c>
    </row>
    <row r="46" spans="1:4" x14ac:dyDescent="0.25">
      <c r="A46" s="2"/>
    </row>
    <row r="47" spans="1:4" x14ac:dyDescent="0.25">
      <c r="A47" s="2" t="s">
        <v>14</v>
      </c>
    </row>
    <row r="48" spans="1:4" x14ac:dyDescent="0.25">
      <c r="A48" s="2" t="s">
        <v>15</v>
      </c>
    </row>
    <row r="49" spans="1:4" x14ac:dyDescent="0.25">
      <c r="A49" s="2" t="s">
        <v>3</v>
      </c>
    </row>
    <row r="51" spans="1:4" x14ac:dyDescent="0.25">
      <c r="A51" s="1" t="s">
        <v>17</v>
      </c>
      <c r="B51" t="str">
        <f>LEFT(A51,FIND(" Rp",A51)-1)</f>
        <v>Martabak Keju Loyang Besar</v>
      </c>
      <c r="C51" t="str">
        <f>RIGHT(A51,LEN(A51)-FIND(" Rp",A51))</f>
        <v xml:space="preserve">Rp. 50,000 </v>
      </c>
      <c r="D51" t="str">
        <f>A53&amp;","&amp;A54&amp;","&amp;A55</f>
        <v>Parutan Keju ,Susu,</v>
      </c>
    </row>
    <row r="52" spans="1:4" x14ac:dyDescent="0.25">
      <c r="A52" s="2"/>
    </row>
    <row r="53" spans="1:4" x14ac:dyDescent="0.25">
      <c r="A53" s="2" t="s">
        <v>18</v>
      </c>
    </row>
    <row r="54" spans="1:4" x14ac:dyDescent="0.25">
      <c r="A54" s="2" t="s">
        <v>3</v>
      </c>
    </row>
    <row r="56" spans="1:4" x14ac:dyDescent="0.25">
      <c r="A56" s="1" t="s">
        <v>19</v>
      </c>
      <c r="B56" t="str">
        <f>LEFT(A56,FIND(" Rp",A56)-1)</f>
        <v>Martabak Keju Loyang Kecil</v>
      </c>
      <c r="C56" t="str">
        <f>RIGHT(A56,LEN(A56)-FIND(" Rp",A56))</f>
        <v xml:space="preserve">Rp. 35,000 </v>
      </c>
      <c r="D56" t="str">
        <f>A58&amp;","&amp;A59&amp;","&amp;A60</f>
        <v>Parutan Keju,Susu,</v>
      </c>
    </row>
    <row r="57" spans="1:4" x14ac:dyDescent="0.25">
      <c r="A57" s="2"/>
    </row>
    <row r="58" spans="1:4" x14ac:dyDescent="0.25">
      <c r="A58" s="2" t="s">
        <v>5</v>
      </c>
    </row>
    <row r="59" spans="1:4" x14ac:dyDescent="0.25">
      <c r="A59" s="2" t="s">
        <v>3</v>
      </c>
    </row>
    <row r="61" spans="1:4" x14ac:dyDescent="0.25">
      <c r="A61" s="1" t="s">
        <v>20</v>
      </c>
      <c r="B61" t="str">
        <f>LEFT(A61,FIND(" Rp",A61)-1)</f>
        <v>Martabak Kismis Loyang Besar</v>
      </c>
      <c r="C61" t="str">
        <f>RIGHT(A61,LEN(A61)-FIND(" Rp",A61))</f>
        <v xml:space="preserve">Rp. 55,000 </v>
      </c>
      <c r="D61" t="str">
        <f>A63&amp;","&amp;A64&amp;","&amp;A65</f>
        <v>Kismis,Keju Susu,</v>
      </c>
    </row>
    <row r="62" spans="1:4" x14ac:dyDescent="0.25">
      <c r="A62" s="2"/>
    </row>
    <row r="63" spans="1:4" x14ac:dyDescent="0.25">
      <c r="A63" s="2" t="s">
        <v>21</v>
      </c>
    </row>
    <row r="64" spans="1:4" x14ac:dyDescent="0.25">
      <c r="A64" s="2" t="s">
        <v>22</v>
      </c>
    </row>
    <row r="66" spans="1:4" x14ac:dyDescent="0.25">
      <c r="A66" s="1" t="s">
        <v>23</v>
      </c>
      <c r="B66" t="str">
        <f>LEFT(A66,FIND(" Rp",A66)-1)</f>
        <v>Martabak Kismis Loyang Kecil</v>
      </c>
      <c r="C66" t="str">
        <f>RIGHT(A66,LEN(A66)-FIND(" Rp",A66))</f>
        <v xml:space="preserve">Rp. 37,000 </v>
      </c>
      <c r="D66" t="str">
        <f>A68&amp;","&amp;A69&amp;","&amp;A70</f>
        <v>Kismis,Keju Susu,</v>
      </c>
    </row>
    <row r="67" spans="1:4" x14ac:dyDescent="0.25">
      <c r="A67" s="2"/>
    </row>
    <row r="68" spans="1:4" x14ac:dyDescent="0.25">
      <c r="A68" s="2" t="s">
        <v>21</v>
      </c>
    </row>
    <row r="69" spans="1:4" x14ac:dyDescent="0.25">
      <c r="A69" s="2" t="s">
        <v>22</v>
      </c>
    </row>
    <row r="71" spans="1:4" x14ac:dyDescent="0.25">
      <c r="A71" s="1" t="s">
        <v>24</v>
      </c>
      <c r="B71" t="str">
        <f>LEFT(A71,FIND(" Rp",A71)-1)</f>
        <v>Martabak Selai Nanas Loyang Besar</v>
      </c>
      <c r="C71" t="str">
        <f>RIGHT(A71,LEN(A71)-FIND(" Rp",A71))</f>
        <v xml:space="preserve">Rp. 45,000 </v>
      </c>
      <c r="D71" t="str">
        <f>A73&amp;","&amp;A74&amp;","&amp;A75</f>
        <v>Selai Nanas,Susu,</v>
      </c>
    </row>
    <row r="72" spans="1:4" x14ac:dyDescent="0.25">
      <c r="A72" s="2"/>
    </row>
    <row r="73" spans="1:4" x14ac:dyDescent="0.25">
      <c r="A73" s="2" t="s">
        <v>25</v>
      </c>
    </row>
    <row r="74" spans="1:4" x14ac:dyDescent="0.25">
      <c r="A74" s="2" t="s">
        <v>3</v>
      </c>
    </row>
    <row r="76" spans="1:4" x14ac:dyDescent="0.25">
      <c r="A76" s="1" t="s">
        <v>26</v>
      </c>
      <c r="B76" t="str">
        <f>LEFT(A76,FIND(" Rp",A76)-1)</f>
        <v>Martabak Selai Nanas Loyang Kecil</v>
      </c>
      <c r="C76" t="str">
        <f>RIGHT(A76,LEN(A76)-FIND(" Rp",A76))</f>
        <v xml:space="preserve">Rp. 37,000 </v>
      </c>
      <c r="D76" t="str">
        <f>A78&amp;","&amp;A79&amp;","&amp;A80</f>
        <v>Selai Nanas,Susu,</v>
      </c>
    </row>
    <row r="77" spans="1:4" x14ac:dyDescent="0.25">
      <c r="A77" s="2"/>
    </row>
    <row r="78" spans="1:4" x14ac:dyDescent="0.25">
      <c r="A78" s="2" t="s">
        <v>25</v>
      </c>
    </row>
    <row r="79" spans="1:4" x14ac:dyDescent="0.25">
      <c r="A79" s="2" t="s">
        <v>3</v>
      </c>
    </row>
    <row r="81" spans="1:4" x14ac:dyDescent="0.25">
      <c r="A81" s="1" t="s">
        <v>27</v>
      </c>
      <c r="B81" t="str">
        <f>LEFT(A81,FIND(" Rp",A81)-1)</f>
        <v>Martabak Nanas Keju Loyang Besar</v>
      </c>
      <c r="C81" t="str">
        <f>RIGHT(A81,LEN(A81)-FIND(" Rp",A81))</f>
        <v xml:space="preserve">Rp. 55,000 </v>
      </c>
      <c r="D81" t="str">
        <f>A83&amp;","&amp;A84&amp;","&amp;A85</f>
        <v>Selai Nanas,Keju,Susu</v>
      </c>
    </row>
    <row r="82" spans="1:4" x14ac:dyDescent="0.25">
      <c r="A82" s="2"/>
    </row>
    <row r="83" spans="1:4" x14ac:dyDescent="0.25">
      <c r="A83" s="2" t="s">
        <v>25</v>
      </c>
    </row>
    <row r="84" spans="1:4" x14ac:dyDescent="0.25">
      <c r="A84" s="2" t="s">
        <v>2</v>
      </c>
    </row>
    <row r="85" spans="1:4" x14ac:dyDescent="0.25">
      <c r="A85" s="2" t="s">
        <v>3</v>
      </c>
    </row>
    <row r="87" spans="1:4" x14ac:dyDescent="0.25">
      <c r="A87" s="1" t="s">
        <v>28</v>
      </c>
      <c r="B87" t="str">
        <f>LEFT(A87,FIND(" Rp",A87)-1)</f>
        <v>Martabak Nanas Keju Loyang Kecil</v>
      </c>
      <c r="C87" t="str">
        <f>RIGHT(A87,LEN(A87)-FIND(" Rp",A87))</f>
        <v xml:space="preserve">Rp. 37,000 </v>
      </c>
      <c r="D87" t="str">
        <f>A89&amp;","&amp;A90&amp;","&amp;A91</f>
        <v>Selai Nanas,Keju ,Susu</v>
      </c>
    </row>
    <row r="88" spans="1:4" x14ac:dyDescent="0.25">
      <c r="A88" s="2"/>
    </row>
    <row r="89" spans="1:4" x14ac:dyDescent="0.25">
      <c r="A89" s="2" t="s">
        <v>25</v>
      </c>
    </row>
    <row r="90" spans="1:4" x14ac:dyDescent="0.25">
      <c r="A90" s="2" t="s">
        <v>29</v>
      </c>
    </row>
    <row r="91" spans="1:4" x14ac:dyDescent="0.25">
      <c r="A91" s="2" t="s">
        <v>3</v>
      </c>
    </row>
    <row r="93" spans="1:4" x14ac:dyDescent="0.25">
      <c r="A93" s="1" t="s">
        <v>30</v>
      </c>
      <c r="B93" t="str">
        <f>LEFT(A93,FIND(" Rp",A93)-1)</f>
        <v>Martabak Nangka Keju Loyang Besar</v>
      </c>
      <c r="C93" t="str">
        <f>RIGHT(A93,LEN(A93)-FIND(" Rp",A93))</f>
        <v xml:space="preserve">Rp. 55,000 </v>
      </c>
      <c r="D93" t="str">
        <f>A95&amp;","&amp;A96&amp;","&amp;A97</f>
        <v>Potongan Nangka,Parutan Keju,Susu</v>
      </c>
    </row>
    <row r="94" spans="1:4" x14ac:dyDescent="0.25">
      <c r="A94" s="2"/>
    </row>
    <row r="95" spans="1:4" x14ac:dyDescent="0.25">
      <c r="A95" s="2" t="s">
        <v>31</v>
      </c>
    </row>
    <row r="96" spans="1:4" x14ac:dyDescent="0.25">
      <c r="A96" s="2" t="s">
        <v>5</v>
      </c>
    </row>
    <row r="97" spans="1:4" x14ac:dyDescent="0.25">
      <c r="A97" s="2" t="s">
        <v>3</v>
      </c>
    </row>
    <row r="99" spans="1:4" x14ac:dyDescent="0.25">
      <c r="A99" s="1" t="s">
        <v>32</v>
      </c>
      <c r="B99" t="str">
        <f>LEFT(A99,FIND(" Rp",A99)-1)</f>
        <v>Martabak Nangka Keju Loyang Kecil</v>
      </c>
      <c r="C99" t="str">
        <f>RIGHT(A99,LEN(A99)-FIND(" Rp",A99))</f>
        <v xml:space="preserve">Rp. 37,000 </v>
      </c>
      <c r="D99" t="str">
        <f>A101&amp;","&amp;A102&amp;","&amp;A103</f>
        <v>Potongan Nangka,Parutan Keju,Susu</v>
      </c>
    </row>
    <row r="100" spans="1:4" x14ac:dyDescent="0.25">
      <c r="A100" s="2"/>
    </row>
    <row r="101" spans="1:4" x14ac:dyDescent="0.25">
      <c r="A101" s="2" t="s">
        <v>31</v>
      </c>
    </row>
    <row r="102" spans="1:4" x14ac:dyDescent="0.25">
      <c r="A102" s="2" t="s">
        <v>5</v>
      </c>
    </row>
    <row r="103" spans="1:4" x14ac:dyDescent="0.25">
      <c r="A103" s="2" t="s">
        <v>3</v>
      </c>
    </row>
    <row r="105" spans="1:4" x14ac:dyDescent="0.25">
      <c r="A105" s="1" t="s">
        <v>33</v>
      </c>
      <c r="B105" t="str">
        <f>LEFT(A105,FIND(" Rp",A105)-1)</f>
        <v>Martabak Spesial Loyang Besar</v>
      </c>
      <c r="C105" t="str">
        <f>RIGHT(A105,LEN(A105)-FIND(" Rp",A105))</f>
        <v xml:space="preserve">Rp. 55,000 </v>
      </c>
      <c r="D105" t="str">
        <f>A107&amp;","&amp;A108&amp;","&amp;A109&amp;","&amp;A110&amp;","&amp;A111</f>
        <v>Kacang,Coklat,Wijen,Keju,Susu</v>
      </c>
    </row>
    <row r="106" spans="1:4" x14ac:dyDescent="0.25">
      <c r="A106" s="2"/>
    </row>
    <row r="107" spans="1:4" x14ac:dyDescent="0.25">
      <c r="A107" s="2" t="s">
        <v>34</v>
      </c>
    </row>
    <row r="108" spans="1:4" x14ac:dyDescent="0.25">
      <c r="A108" s="2" t="s">
        <v>15</v>
      </c>
    </row>
    <row r="109" spans="1:4" x14ac:dyDescent="0.25">
      <c r="A109" s="2" t="s">
        <v>35</v>
      </c>
    </row>
    <row r="110" spans="1:4" x14ac:dyDescent="0.25">
      <c r="A110" s="2" t="s">
        <v>2</v>
      </c>
    </row>
    <row r="111" spans="1:4" x14ac:dyDescent="0.25">
      <c r="A111" s="2" t="s">
        <v>3</v>
      </c>
    </row>
    <row r="113" spans="1:4" x14ac:dyDescent="0.25">
      <c r="A113" s="1" t="s">
        <v>36</v>
      </c>
      <c r="B113" t="str">
        <f>LEFT(A113,FIND(" Rp",A113)-1)</f>
        <v>Martabak Spesial Loyang Kecil</v>
      </c>
      <c r="C113" t="str">
        <f>RIGHT(A113,LEN(A113)-FIND(" Rp",A113))</f>
        <v xml:space="preserve">Rp. 37,000 </v>
      </c>
      <c r="D113" t="str">
        <f>A115&amp;","&amp;A116&amp;","&amp;A117&amp;","&amp;A118&amp;","&amp;A119</f>
        <v>Kacang,Coklat,Wijen,Keju,Susu</v>
      </c>
    </row>
    <row r="114" spans="1:4" x14ac:dyDescent="0.25">
      <c r="A114" s="2"/>
    </row>
    <row r="115" spans="1:4" x14ac:dyDescent="0.25">
      <c r="A115" s="2" t="s">
        <v>34</v>
      </c>
    </row>
    <row r="116" spans="1:4" x14ac:dyDescent="0.25">
      <c r="A116" s="2" t="s">
        <v>15</v>
      </c>
    </row>
    <row r="117" spans="1:4" x14ac:dyDescent="0.25">
      <c r="A117" s="2" t="s">
        <v>35</v>
      </c>
    </row>
    <row r="118" spans="1:4" x14ac:dyDescent="0.25">
      <c r="A118" s="2" t="s">
        <v>2</v>
      </c>
    </row>
    <row r="119" spans="1:4" x14ac:dyDescent="0.25">
      <c r="A119" s="2" t="s">
        <v>3</v>
      </c>
    </row>
    <row r="121" spans="1:4" x14ac:dyDescent="0.25">
      <c r="A121" s="1" t="s">
        <v>37</v>
      </c>
      <c r="B121" t="str">
        <f>LEFT(A121,FIND(" Rp",A121)-1)</f>
        <v>Martabak Selai Strawberry Loyang Besar</v>
      </c>
      <c r="C121" t="str">
        <f>RIGHT(A121,LEN(A121)-FIND(" Rp",A121))</f>
        <v xml:space="preserve">Rp. 50,000 </v>
      </c>
      <c r="D121" t="str">
        <f>A123&amp;","&amp;A124&amp;","&amp;A125</f>
        <v>Selai Strawberry,Susu,</v>
      </c>
    </row>
    <row r="122" spans="1:4" x14ac:dyDescent="0.25">
      <c r="A122" s="2"/>
    </row>
    <row r="123" spans="1:4" x14ac:dyDescent="0.25">
      <c r="A123" s="2" t="s">
        <v>38</v>
      </c>
    </row>
    <row r="124" spans="1:4" x14ac:dyDescent="0.25">
      <c r="A124" s="2" t="s">
        <v>3</v>
      </c>
    </row>
    <row r="126" spans="1:4" x14ac:dyDescent="0.25">
      <c r="A126" s="1" t="s">
        <v>39</v>
      </c>
      <c r="B126" t="str">
        <f>LEFT(A126,FIND(" Rp",A126)-1)</f>
        <v>Martabak Selai Strawberry Loyang Kecil</v>
      </c>
      <c r="C126" t="str">
        <f>RIGHT(A126,LEN(A126)-FIND(" Rp",A126))</f>
        <v xml:space="preserve">Rp. 35,000 </v>
      </c>
      <c r="D126" t="str">
        <f>A128&amp;","&amp;A129&amp;","&amp;A130</f>
        <v>Selai Strawberry,Susu,</v>
      </c>
    </row>
    <row r="127" spans="1:4" x14ac:dyDescent="0.25">
      <c r="A127" s="2"/>
    </row>
    <row r="128" spans="1:4" x14ac:dyDescent="0.25">
      <c r="A128" s="2" t="s">
        <v>38</v>
      </c>
    </row>
    <row r="129" spans="1:4" x14ac:dyDescent="0.25">
      <c r="A129" s="2" t="s">
        <v>3</v>
      </c>
    </row>
    <row r="131" spans="1:4" x14ac:dyDescent="0.25">
      <c r="A131" s="1" t="s">
        <v>40</v>
      </c>
      <c r="B131" t="str">
        <f>LEFT(A131,FIND(" Rp",A131)-1)</f>
        <v>Martabak Strawberry Keju Loyang Besar</v>
      </c>
      <c r="C131" t="str">
        <f>RIGHT(A131,LEN(A131)-FIND(" Rp",A131))</f>
        <v xml:space="preserve">Rp. 55,000 </v>
      </c>
      <c r="D131" t="str">
        <f>A133&amp;","&amp;A134&amp;","&amp;A135</f>
        <v>Selai Strawberry,Parutan Keju,</v>
      </c>
    </row>
    <row r="132" spans="1:4" x14ac:dyDescent="0.25">
      <c r="A132" s="2"/>
    </row>
    <row r="133" spans="1:4" x14ac:dyDescent="0.25">
      <c r="A133" s="2" t="s">
        <v>38</v>
      </c>
    </row>
    <row r="134" spans="1:4" x14ac:dyDescent="0.25">
      <c r="A134" s="2" t="s">
        <v>5</v>
      </c>
    </row>
    <row r="136" spans="1:4" x14ac:dyDescent="0.25">
      <c r="A136" s="1" t="s">
        <v>41</v>
      </c>
      <c r="B136" t="str">
        <f>LEFT(A136,FIND(" Rp",A136)-1)</f>
        <v>Martabak Strawberry Keju Loyang Kecil</v>
      </c>
      <c r="C136" t="str">
        <f>RIGHT(A136,LEN(A136)-FIND(" Rp",A136))</f>
        <v xml:space="preserve">Rp. 37,000 </v>
      </c>
      <c r="D136" t="str">
        <f>A138&amp;","&amp;A139&amp;","&amp;A140</f>
        <v>Selai Strawberry,Parutan Keju,</v>
      </c>
    </row>
    <row r="137" spans="1:4" x14ac:dyDescent="0.25">
      <c r="A137" s="2"/>
    </row>
    <row r="138" spans="1:4" x14ac:dyDescent="0.25">
      <c r="A138" s="2" t="s">
        <v>38</v>
      </c>
    </row>
    <row r="139" spans="1:4" x14ac:dyDescent="0.25">
      <c r="A139" s="2" t="s">
        <v>5</v>
      </c>
    </row>
    <row r="141" spans="1:4" x14ac:dyDescent="0.25">
      <c r="A141" s="1" t="s">
        <v>42</v>
      </c>
      <c r="B141" t="str">
        <f>LEFT(A141,FIND(" Rp",A141)-1)</f>
        <v>Martabak Blueberry Loyang Besar</v>
      </c>
      <c r="C141" t="str">
        <f>RIGHT(A141,LEN(A141)-FIND(" Rp",A141))</f>
        <v xml:space="preserve">Rp. 50,000 </v>
      </c>
      <c r="D141" t="str">
        <f>A143&amp;","&amp;A144&amp;","&amp;A145</f>
        <v>Selai Blueberry ,Keju,Susu</v>
      </c>
    </row>
    <row r="142" spans="1:4" x14ac:dyDescent="0.25">
      <c r="A142" s="2"/>
    </row>
    <row r="143" spans="1:4" x14ac:dyDescent="0.25">
      <c r="A143" s="2" t="s">
        <v>43</v>
      </c>
    </row>
    <row r="144" spans="1:4" x14ac:dyDescent="0.25">
      <c r="A144" s="2" t="s">
        <v>2</v>
      </c>
    </row>
    <row r="145" spans="1:4" x14ac:dyDescent="0.25">
      <c r="A145" s="2" t="s">
        <v>3</v>
      </c>
    </row>
    <row r="147" spans="1:4" x14ac:dyDescent="0.25">
      <c r="A147" s="1" t="s">
        <v>44</v>
      </c>
      <c r="B147" t="str">
        <f>LEFT(A147,FIND(" Rp",A147)-1)</f>
        <v>Martabak Durian Polos Loyang Kecil</v>
      </c>
      <c r="C147" t="str">
        <f>RIGHT(A147,LEN(A147)-FIND(" Rp",A147))</f>
        <v xml:space="preserve">Rp. 45,000 </v>
      </c>
      <c r="D147" t="str">
        <f>A149&amp;","&amp;A150&amp;","&amp;A151</f>
        <v>Durian,Susu,</v>
      </c>
    </row>
    <row r="148" spans="1:4" x14ac:dyDescent="0.25">
      <c r="A148" s="2"/>
    </row>
    <row r="149" spans="1:4" x14ac:dyDescent="0.25">
      <c r="A149" s="2" t="s">
        <v>9</v>
      </c>
    </row>
    <row r="150" spans="1:4" x14ac:dyDescent="0.25">
      <c r="A150" s="2" t="s">
        <v>3</v>
      </c>
    </row>
    <row r="152" spans="1:4" x14ac:dyDescent="0.25">
      <c r="A152" s="1" t="s">
        <v>45</v>
      </c>
      <c r="B152" t="str">
        <f>LEFT(A152,FIND(" Rp",A152)-1)</f>
        <v>Martabak Durian Polos Loyang Besar</v>
      </c>
      <c r="C152" t="str">
        <f>RIGHT(A152,LEN(A152)-FIND(" Rp",A152))</f>
        <v xml:space="preserve">Rp. 70,000 </v>
      </c>
      <c r="D152" t="str">
        <f>A154&amp;","&amp;A155&amp;","&amp;A156</f>
        <v>Durian,Susu,</v>
      </c>
    </row>
    <row r="153" spans="1:4" x14ac:dyDescent="0.25">
      <c r="A153" s="2"/>
    </row>
    <row r="154" spans="1:4" x14ac:dyDescent="0.25">
      <c r="A154" s="2" t="s">
        <v>9</v>
      </c>
    </row>
    <row r="155" spans="1:4" x14ac:dyDescent="0.25">
      <c r="A155" s="2" t="s">
        <v>3</v>
      </c>
    </row>
    <row r="157" spans="1:4" x14ac:dyDescent="0.25">
      <c r="A157" s="1" t="s">
        <v>46</v>
      </c>
      <c r="B157" t="str">
        <f>LEFT(A157,FIND(" Rp",A157)-1)</f>
        <v>Martabak Durian Keju Loyang Besar</v>
      </c>
      <c r="C157" t="str">
        <f>RIGHT(A157,LEN(A157)-FIND(" Rp",A157))</f>
        <v xml:space="preserve">Rp. 80,000 </v>
      </c>
      <c r="D157" t="str">
        <f>A159&amp;","&amp;A160&amp;","&amp;A161</f>
        <v>Durian,Susu,Parutan Keju</v>
      </c>
    </row>
    <row r="158" spans="1:4" x14ac:dyDescent="0.25">
      <c r="A158" s="2"/>
    </row>
    <row r="159" spans="1:4" x14ac:dyDescent="0.25">
      <c r="A159" s="2" t="s">
        <v>9</v>
      </c>
    </row>
    <row r="160" spans="1:4" x14ac:dyDescent="0.25">
      <c r="A160" s="2" t="s">
        <v>3</v>
      </c>
    </row>
    <row r="161" spans="1:1" x14ac:dyDescent="0.25">
      <c r="A161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topLeftCell="H1" workbookViewId="0">
      <selection activeCell="J35" sqref="J1:J35"/>
    </sheetView>
  </sheetViews>
  <sheetFormatPr defaultRowHeight="15" x14ac:dyDescent="0.25"/>
  <cols>
    <col min="1" max="1" width="36.85546875" bestFit="1" customWidth="1"/>
    <col min="2" max="2" width="6" bestFit="1" customWidth="1"/>
    <col min="3" max="3" width="33.85546875" bestFit="1" customWidth="1"/>
    <col min="4" max="4" width="69.7109375" bestFit="1" customWidth="1"/>
    <col min="5" max="5" width="56.42578125" hidden="1" customWidth="1"/>
    <col min="6" max="6" width="51.42578125" hidden="1" customWidth="1"/>
    <col min="7" max="7" width="107.140625" bestFit="1" customWidth="1"/>
    <col min="8" max="8" width="77" bestFit="1" customWidth="1"/>
    <col min="9" max="9" width="54.85546875" bestFit="1" customWidth="1"/>
  </cols>
  <sheetData>
    <row r="1" spans="1:10" x14ac:dyDescent="0.25">
      <c r="A1" t="s">
        <v>47</v>
      </c>
      <c r="B1" s="3">
        <v>35000</v>
      </c>
      <c r="C1" t="s">
        <v>48</v>
      </c>
      <c r="D1" t="s">
        <v>105</v>
      </c>
      <c r="E1" t="s">
        <v>197</v>
      </c>
      <c r="F1" t="s">
        <v>225</v>
      </c>
      <c r="G1" t="s">
        <v>226</v>
      </c>
      <c r="H1" t="s">
        <v>261</v>
      </c>
      <c r="I1" s="3" t="str">
        <f>"('"&amp;A1&amp;"','"&amp;C1&amp;"','"&amp;D1&amp;"','"&amp;B1&amp;"','"&amp;G1&amp;"');"</f>
        <v>('Martabak Blueberry Loyang Kecil','Selai Blueberry,Keju,Susu','Martabak Manis dengan Isi dan Taburan Selai Blueberry,Keju,Susu','35000','http://martabakkoga.com/assets/uploads/daftarmenu/20200518190508_martabak-blueberry-keju-loyang-besar.jpg');</v>
      </c>
      <c r="J1" t="str">
        <f>H1&amp;I1</f>
        <v>INSERT INTO `menu`( `menu_tittle`, `desc1`, `desc2`, `price`, `url_image`) VALUES('Martabak Blueberry Loyang Kecil','Selai Blueberry,Keju,Susu','Martabak Manis dengan Isi dan Taburan Selai Blueberry,Keju,Susu','35000','http://martabakkoga.com/assets/uploads/daftarmenu/20200518190508_martabak-blueberry-keju-loyang-besar.jpg');</v>
      </c>
    </row>
    <row r="2" spans="1:10" x14ac:dyDescent="0.25">
      <c r="A2" t="s">
        <v>49</v>
      </c>
      <c r="B2" s="3">
        <v>55000</v>
      </c>
      <c r="C2" t="s">
        <v>48</v>
      </c>
      <c r="D2" t="s">
        <v>105</v>
      </c>
      <c r="E2" t="s">
        <v>198</v>
      </c>
      <c r="F2" t="s">
        <v>225</v>
      </c>
      <c r="G2" t="s">
        <v>227</v>
      </c>
      <c r="H2" t="s">
        <v>261</v>
      </c>
      <c r="I2" s="3" t="str">
        <f t="shared" ref="I2:I35" si="0">"('"&amp;A2&amp;"','"&amp;C2&amp;"','"&amp;D2&amp;"','"&amp;B2&amp;"','"&amp;G2&amp;"');"</f>
        <v>('Martabak Blueberry Keju Loyang Besar','Selai Blueberry,Keju,Susu','Martabak Manis dengan Isi dan Taburan Selai Blueberry,Keju,Susu','55000','http://martabakkoga.com/assets/uploads/daftarmenu/20200518190407_martabak-blueberry-keju-loyang-kecil.jpg');</v>
      </c>
      <c r="J2" t="str">
        <f t="shared" ref="J2:J35" si="1">H2&amp;I2</f>
        <v>INSERT INTO `menu`( `menu_tittle`, `desc1`, `desc2`, `price`, `url_image`) VALUES('Martabak Blueberry Keju Loyang Besar','Selai Blueberry,Keju,Susu','Martabak Manis dengan Isi dan Taburan Selai Blueberry,Keju,Susu','55000','http://martabakkoga.com/assets/uploads/daftarmenu/20200518190407_martabak-blueberry-keju-loyang-kecil.jpg');</v>
      </c>
    </row>
    <row r="3" spans="1:10" x14ac:dyDescent="0.25">
      <c r="A3" t="s">
        <v>50</v>
      </c>
      <c r="B3" s="3">
        <v>37000</v>
      </c>
      <c r="C3" t="s">
        <v>48</v>
      </c>
      <c r="D3" t="s">
        <v>105</v>
      </c>
      <c r="E3" t="s">
        <v>199</v>
      </c>
      <c r="F3" t="s">
        <v>225</v>
      </c>
      <c r="G3" t="s">
        <v>228</v>
      </c>
      <c r="H3" t="s">
        <v>261</v>
      </c>
      <c r="I3" s="3" t="str">
        <f t="shared" si="0"/>
        <v>('Martabak Blueberry Keju Loyang Kecil','Selai Blueberry,Keju,Susu','Martabak Manis dengan Isi dan Taburan Selai Blueberry,Keju,Susu','37000','http://martabakkoga.com/assets/uploads/daftarmenu/20200519101629_martabak-blueberry-loyang-besar.jpg');</v>
      </c>
      <c r="J3" t="str">
        <f t="shared" si="1"/>
        <v>INSERT INTO `menu`( `menu_tittle`, `desc1`, `desc2`, `price`, `url_image`) VALUES('Martabak Blueberry Keju Loyang Kecil','Selai Blueberry,Keju,Susu','Martabak Manis dengan Isi dan Taburan Selai Blueberry,Keju,Susu','37000','http://martabakkoga.com/assets/uploads/daftarmenu/20200519101629_martabak-blueberry-loyang-besar.jpg');</v>
      </c>
    </row>
    <row r="4" spans="1:10" x14ac:dyDescent="0.25">
      <c r="A4" t="s">
        <v>51</v>
      </c>
      <c r="B4" s="3">
        <v>50000</v>
      </c>
      <c r="C4" t="s">
        <v>52</v>
      </c>
      <c r="D4" t="s">
        <v>106</v>
      </c>
      <c r="E4" t="s">
        <v>200</v>
      </c>
      <c r="F4" t="s">
        <v>225</v>
      </c>
      <c r="G4" t="s">
        <v>229</v>
      </c>
      <c r="H4" t="s">
        <v>261</v>
      </c>
      <c r="I4" s="3" t="str">
        <f t="shared" si="0"/>
        <v>('Martabak Durian Keju Loyang Kecil','Durian,Susu,Parutan Keju','Martabak Manis dengan Isi dan Taburan Durian,Susu,Parutan Keju','50000','http://martabakkoga.com/assets/uploads/daftarmenu/20200518191108_martabak-blueberry-loyang-kecil.jpg');</v>
      </c>
      <c r="J4" t="str">
        <f t="shared" si="1"/>
        <v>INSERT INTO `menu`( `menu_tittle`, `desc1`, `desc2`, `price`, `url_image`) VALUES('Martabak Durian Keju Loyang Kecil','Durian,Susu,Parutan Keju','Martabak Manis dengan Isi dan Taburan Durian,Susu,Parutan Keju','50000','http://martabakkoga.com/assets/uploads/daftarmenu/20200518191108_martabak-blueberry-loyang-kecil.jpg');</v>
      </c>
    </row>
    <row r="5" spans="1:10" x14ac:dyDescent="0.25">
      <c r="A5" t="s">
        <v>53</v>
      </c>
      <c r="B5" s="3">
        <v>60000</v>
      </c>
      <c r="C5" t="s">
        <v>54</v>
      </c>
      <c r="D5" t="s">
        <v>107</v>
      </c>
      <c r="E5" t="s">
        <v>201</v>
      </c>
      <c r="F5" t="s">
        <v>225</v>
      </c>
      <c r="G5" t="s">
        <v>230</v>
      </c>
      <c r="H5" t="s">
        <v>261</v>
      </c>
      <c r="I5" s="3" t="str">
        <f t="shared" si="0"/>
        <v>('Martabak Jagung Keju Loyang Besar','Butiran Jagung,Parutan Keju,Susu','Martabak Manis dengan Isi dan Taburan Butiran Jagung,Parutan Keju,Susu','60000','http://martabakkoga.com/assets/uploads/daftarmenu/20200519102825_martabak-durian-keju-loyang-besar.jpg');</v>
      </c>
      <c r="J5" t="str">
        <f t="shared" si="1"/>
        <v>INSERT INTO `menu`( `menu_tittle`, `desc1`, `desc2`, `price`, `url_image`) VALUES('Martabak Jagung Keju Loyang Besar','Butiran Jagung,Parutan Keju,Susu','Martabak Manis dengan Isi dan Taburan Butiran Jagung,Parutan Keju,Susu','60000','http://martabakkoga.com/assets/uploads/daftarmenu/20200519102825_martabak-durian-keju-loyang-besar.jpg');</v>
      </c>
    </row>
    <row r="6" spans="1:10" x14ac:dyDescent="0.25">
      <c r="A6" t="s">
        <v>55</v>
      </c>
      <c r="B6" s="3">
        <v>37000</v>
      </c>
      <c r="C6" t="s">
        <v>54</v>
      </c>
      <c r="D6" t="s">
        <v>107</v>
      </c>
      <c r="E6" t="s">
        <v>202</v>
      </c>
      <c r="F6" t="s">
        <v>225</v>
      </c>
      <c r="G6" t="s">
        <v>231</v>
      </c>
      <c r="H6" t="s">
        <v>261</v>
      </c>
      <c r="I6" s="3" t="str">
        <f t="shared" si="0"/>
        <v>('Martabak Jagung Keju Loyang Kecil','Butiran Jagung,Parutan Keju,Susu','Martabak Manis dengan Isi dan Taburan Butiran Jagung,Parutan Keju,Susu','37000','http://martabakkoga.com/assets/uploads/daftarmenu/20200518185952_martabak-durian-keju-loyang-kecil.jpg');</v>
      </c>
      <c r="J6" t="str">
        <f t="shared" si="1"/>
        <v>INSERT INTO `menu`( `menu_tittle`, `desc1`, `desc2`, `price`, `url_image`) VALUES('Martabak Jagung Keju Loyang Kecil','Butiran Jagung,Parutan Keju,Susu','Martabak Manis dengan Isi dan Taburan Butiran Jagung,Parutan Keju,Susu','37000','http://martabakkoga.com/assets/uploads/daftarmenu/20200518185952_martabak-durian-keju-loyang-kecil.jpg');</v>
      </c>
    </row>
    <row r="7" spans="1:10" x14ac:dyDescent="0.25">
      <c r="A7" t="s">
        <v>56</v>
      </c>
      <c r="B7" s="3">
        <v>45000</v>
      </c>
      <c r="C7" t="s">
        <v>57</v>
      </c>
      <c r="D7" t="s">
        <v>108</v>
      </c>
      <c r="E7" t="s">
        <v>203</v>
      </c>
      <c r="F7" t="s">
        <v>225</v>
      </c>
      <c r="G7" t="s">
        <v>232</v>
      </c>
      <c r="H7" t="s">
        <v>261</v>
      </c>
      <c r="I7" s="3" t="str">
        <f t="shared" si="0"/>
        <v>('Martabak Kacang Coklat Loyang Besar','Kacang Tanah,Coklat,Susu','Martabak Manis dengan Isi dan Taburan Kacang Tanah,Coklat,Susu','45000','http://martabakkoga.com/assets/uploads/daftarmenu/20200519102212_martabak-durian-polos-loyang-besar.jpg');</v>
      </c>
      <c r="J7" t="str">
        <f t="shared" si="1"/>
        <v>INSERT INTO `menu`( `menu_tittle`, `desc1`, `desc2`, `price`, `url_image`) VALUES('Martabak Kacang Coklat Loyang Besar','Kacang Tanah,Coklat,Susu','Martabak Manis dengan Isi dan Taburan Kacang Tanah,Coklat,Susu','45000','http://martabakkoga.com/assets/uploads/daftarmenu/20200519102212_martabak-durian-polos-loyang-besar.jpg');</v>
      </c>
    </row>
    <row r="8" spans="1:10" x14ac:dyDescent="0.25">
      <c r="A8" t="s">
        <v>58</v>
      </c>
      <c r="B8" s="3">
        <v>30000</v>
      </c>
      <c r="C8" t="s">
        <v>57</v>
      </c>
      <c r="D8" t="s">
        <v>108</v>
      </c>
      <c r="E8" t="s">
        <v>204</v>
      </c>
      <c r="F8" t="s">
        <v>225</v>
      </c>
      <c r="G8" t="s">
        <v>233</v>
      </c>
      <c r="H8" t="s">
        <v>261</v>
      </c>
      <c r="I8" s="3" t="str">
        <f t="shared" si="0"/>
        <v>('Martabak Kacang Coklat Loyang Kecil','Kacang Tanah,Coklat,Susu','Martabak Manis dengan Isi dan Taburan Kacang Tanah,Coklat,Susu','30000','http://martabakkoga.com/assets/uploads/daftarmenu/20200519102059_martabak-durian-polos-loyang-kecil.jpg');</v>
      </c>
      <c r="J8" t="str">
        <f t="shared" si="1"/>
        <v>INSERT INTO `menu`( `menu_tittle`, `desc1`, `desc2`, `price`, `url_image`) VALUES('Martabak Kacang Coklat Loyang Kecil','Kacang Tanah,Coklat,Susu','Martabak Manis dengan Isi dan Taburan Kacang Tanah,Coklat,Susu','30000','http://martabakkoga.com/assets/uploads/daftarmenu/20200519102059_martabak-durian-polos-loyang-kecil.jpg');</v>
      </c>
    </row>
    <row r="9" spans="1:10" x14ac:dyDescent="0.25">
      <c r="A9" t="s">
        <v>59</v>
      </c>
      <c r="B9" s="3">
        <v>50000</v>
      </c>
      <c r="C9" t="s">
        <v>60</v>
      </c>
      <c r="D9" t="s">
        <v>109</v>
      </c>
      <c r="E9" t="s">
        <v>205</v>
      </c>
      <c r="F9" t="s">
        <v>225</v>
      </c>
      <c r="G9" t="s">
        <v>234</v>
      </c>
      <c r="H9" t="s">
        <v>261</v>
      </c>
      <c r="I9" s="3" t="str">
        <f t="shared" si="0"/>
        <v>('Martabak Keju Loyang Besar','Parutan Keju ,Susu,','Martabak Manis dengan Isi dan Taburan Parutan Keju ,Susu,','50000','http://martabakkoga.com/assets/uploads/daftarmenu/20200518184807_martabak-jagung-keju-loyang-besar.jpg');</v>
      </c>
      <c r="J9" t="str">
        <f t="shared" si="1"/>
        <v>INSERT INTO `menu`( `menu_tittle`, `desc1`, `desc2`, `price`, `url_image`) VALUES('Martabak Keju Loyang Besar','Parutan Keju ,Susu,','Martabak Manis dengan Isi dan Taburan Parutan Keju ,Susu,','50000','http://martabakkoga.com/assets/uploads/daftarmenu/20200518184807_martabak-jagung-keju-loyang-besar.jpg');</v>
      </c>
    </row>
    <row r="10" spans="1:10" x14ac:dyDescent="0.25">
      <c r="A10" t="s">
        <v>61</v>
      </c>
      <c r="B10" s="3">
        <v>35000</v>
      </c>
      <c r="C10" t="s">
        <v>62</v>
      </c>
      <c r="D10" t="s">
        <v>110</v>
      </c>
      <c r="E10" t="s">
        <v>206</v>
      </c>
      <c r="F10" t="s">
        <v>225</v>
      </c>
      <c r="G10" t="s">
        <v>235</v>
      </c>
      <c r="H10" t="s">
        <v>261</v>
      </c>
      <c r="I10" s="3" t="str">
        <f t="shared" si="0"/>
        <v>('Martabak Keju Loyang Kecil','Parutan Keju,Susu,','Martabak Manis dengan Isi dan Taburan Parutan Keju,Susu,','35000','http://martabakkoga.com/assets/uploads/daftarmenu/20200518184519_martabak-jagung-keju-loyang-kecil.jpg');</v>
      </c>
      <c r="J10" t="str">
        <f t="shared" si="1"/>
        <v>INSERT INTO `menu`( `menu_tittle`, `desc1`, `desc2`, `price`, `url_image`) VALUES('Martabak Keju Loyang Kecil','Parutan Keju,Susu,','Martabak Manis dengan Isi dan Taburan Parutan Keju,Susu,','35000','http://martabakkoga.com/assets/uploads/daftarmenu/20200518184519_martabak-jagung-keju-loyang-kecil.jpg');</v>
      </c>
    </row>
    <row r="11" spans="1:10" x14ac:dyDescent="0.25">
      <c r="A11" t="s">
        <v>63</v>
      </c>
      <c r="B11" s="3">
        <v>55000</v>
      </c>
      <c r="C11" t="s">
        <v>64</v>
      </c>
      <c r="D11" t="s">
        <v>111</v>
      </c>
      <c r="E11" t="s">
        <v>207</v>
      </c>
      <c r="F11" t="s">
        <v>225</v>
      </c>
      <c r="G11" t="s">
        <v>236</v>
      </c>
      <c r="H11" t="s">
        <v>261</v>
      </c>
      <c r="I11" s="3" t="str">
        <f t="shared" si="0"/>
        <v>('Martabak Kismis Loyang Besar','Kismis,Keju Susu,','Martabak Manis dengan Isi dan Taburan Kismis,Keju Susu,','55000','http://martabakkoga.com/assets/uploads/daftarmenu/20200518184329_martabak-kacang-coklat-loyang-besar.jpg');</v>
      </c>
      <c r="J11" t="str">
        <f t="shared" si="1"/>
        <v>INSERT INTO `menu`( `menu_tittle`, `desc1`, `desc2`, `price`, `url_image`) VALUES('Martabak Kismis Loyang Besar','Kismis,Keju Susu,','Martabak Manis dengan Isi dan Taburan Kismis,Keju Susu,','55000','http://martabakkoga.com/assets/uploads/daftarmenu/20200518184329_martabak-kacang-coklat-loyang-besar.jpg');</v>
      </c>
    </row>
    <row r="12" spans="1:10" x14ac:dyDescent="0.25">
      <c r="A12" t="s">
        <v>65</v>
      </c>
      <c r="B12" s="3">
        <v>37000</v>
      </c>
      <c r="C12" t="s">
        <v>64</v>
      </c>
      <c r="D12" t="s">
        <v>111</v>
      </c>
      <c r="E12" t="s">
        <v>208</v>
      </c>
      <c r="F12" t="s">
        <v>225</v>
      </c>
      <c r="G12" t="s">
        <v>237</v>
      </c>
      <c r="H12" t="s">
        <v>261</v>
      </c>
      <c r="I12" s="3" t="str">
        <f t="shared" si="0"/>
        <v>('Martabak Kismis Loyang Kecil','Kismis,Keju Susu,','Martabak Manis dengan Isi dan Taburan Kismis,Keju Susu,','37000','http://martabakkoga.com/assets/uploads/daftarmenu/20200518184155_martabak-kacang-coklat-loyang-kecil.jpg');</v>
      </c>
      <c r="J12" t="str">
        <f t="shared" si="1"/>
        <v>INSERT INTO `menu`( `menu_tittle`, `desc1`, `desc2`, `price`, `url_image`) VALUES('Martabak Kismis Loyang Kecil','Kismis,Keju Susu,','Martabak Manis dengan Isi dan Taburan Kismis,Keju Susu,','37000','http://martabakkoga.com/assets/uploads/daftarmenu/20200518184155_martabak-kacang-coklat-loyang-kecil.jpg');</v>
      </c>
    </row>
    <row r="13" spans="1:10" x14ac:dyDescent="0.25">
      <c r="A13" t="s">
        <v>66</v>
      </c>
      <c r="B13" s="3">
        <v>45000</v>
      </c>
      <c r="C13" t="s">
        <v>67</v>
      </c>
      <c r="D13" t="s">
        <v>112</v>
      </c>
      <c r="E13" t="s">
        <v>209</v>
      </c>
      <c r="F13" t="s">
        <v>225</v>
      </c>
      <c r="G13" t="s">
        <v>238</v>
      </c>
      <c r="H13" t="s">
        <v>261</v>
      </c>
      <c r="I13" s="3" t="str">
        <f t="shared" si="0"/>
        <v>('Martabak Selai Nanas Loyang Besar','Selai Nanas,Susu,','Martabak Manis dengan Isi dan Taburan Selai Nanas,Susu,','45000','http://martabakkoga.com/assets/uploads/daftarmenu/20200518183936_martabak-keju-loyang-besar.jpg');</v>
      </c>
      <c r="J13" t="str">
        <f t="shared" si="1"/>
        <v>INSERT INTO `menu`( `menu_tittle`, `desc1`, `desc2`, `price`, `url_image`) VALUES('Martabak Selai Nanas Loyang Besar','Selai Nanas,Susu,','Martabak Manis dengan Isi dan Taburan Selai Nanas,Susu,','45000','http://martabakkoga.com/assets/uploads/daftarmenu/20200518183936_martabak-keju-loyang-besar.jpg');</v>
      </c>
    </row>
    <row r="14" spans="1:10" x14ac:dyDescent="0.25">
      <c r="A14" t="s">
        <v>68</v>
      </c>
      <c r="B14" s="3">
        <v>37000</v>
      </c>
      <c r="C14" t="s">
        <v>67</v>
      </c>
      <c r="D14" t="s">
        <v>112</v>
      </c>
      <c r="E14" t="s">
        <v>210</v>
      </c>
      <c r="F14" t="s">
        <v>225</v>
      </c>
      <c r="G14" t="s">
        <v>239</v>
      </c>
      <c r="H14" t="s">
        <v>261</v>
      </c>
      <c r="I14" s="3" t="str">
        <f t="shared" si="0"/>
        <v>('Martabak Selai Nanas Loyang Kecil','Selai Nanas,Susu,','Martabak Manis dengan Isi dan Taburan Selai Nanas,Susu,','37000','http://martabakkoga.com/assets/uploads/daftarmenu/20200518183832_martabak-keju-loyang-kecil.jpg');</v>
      </c>
      <c r="J14" t="str">
        <f t="shared" si="1"/>
        <v>INSERT INTO `menu`( `menu_tittle`, `desc1`, `desc2`, `price`, `url_image`) VALUES('Martabak Selai Nanas Loyang Kecil','Selai Nanas,Susu,','Martabak Manis dengan Isi dan Taburan Selai Nanas,Susu,','37000','http://martabakkoga.com/assets/uploads/daftarmenu/20200518183832_martabak-keju-loyang-kecil.jpg');</v>
      </c>
    </row>
    <row r="15" spans="1:10" x14ac:dyDescent="0.25">
      <c r="A15" t="s">
        <v>69</v>
      </c>
      <c r="B15" s="3">
        <v>55000</v>
      </c>
      <c r="C15" t="s">
        <v>70</v>
      </c>
      <c r="D15" t="s">
        <v>113</v>
      </c>
      <c r="E15" t="s">
        <v>211</v>
      </c>
      <c r="F15" t="s">
        <v>225</v>
      </c>
      <c r="G15" t="s">
        <v>240</v>
      </c>
      <c r="H15" t="s">
        <v>261</v>
      </c>
      <c r="I15" s="3" t="str">
        <f t="shared" si="0"/>
        <v>('Martabak Nanas Keju Loyang Besar','Selai Nanas,Keju,Susu','Martabak Manis dengan Isi dan Taburan Selai Nanas,Keju,Susu','55000','http://martabakkoga.com/assets/uploads/daftarmenu/20200518183627_martabak-kismis-loyang-besar.jpg');</v>
      </c>
      <c r="J15" t="str">
        <f t="shared" si="1"/>
        <v>INSERT INTO `menu`( `menu_tittle`, `desc1`, `desc2`, `price`, `url_image`) VALUES('Martabak Nanas Keju Loyang Besar','Selai Nanas,Keju,Susu','Martabak Manis dengan Isi dan Taburan Selai Nanas,Keju,Susu','55000','http://martabakkoga.com/assets/uploads/daftarmenu/20200518183627_martabak-kismis-loyang-besar.jpg');</v>
      </c>
    </row>
    <row r="16" spans="1:10" x14ac:dyDescent="0.25">
      <c r="A16" t="s">
        <v>71</v>
      </c>
      <c r="B16" s="3">
        <v>37000</v>
      </c>
      <c r="C16" t="s">
        <v>72</v>
      </c>
      <c r="D16" t="s">
        <v>114</v>
      </c>
      <c r="E16" t="s">
        <v>212</v>
      </c>
      <c r="F16" t="s">
        <v>225</v>
      </c>
      <c r="G16" t="s">
        <v>241</v>
      </c>
      <c r="H16" t="s">
        <v>261</v>
      </c>
      <c r="I16" s="3" t="str">
        <f t="shared" si="0"/>
        <v>('Martabak Nanas Keju Loyang Kecil','Selai Nanas,Keju ,Susu','Martabak Manis dengan Isi dan Taburan Selai Nanas,Keju ,Susu','37000','http://martabakkoga.com/assets/uploads/daftarmenu/20200518183539_martabak-kismis-loyang-kecil.jpg');</v>
      </c>
      <c r="J16" t="str">
        <f t="shared" si="1"/>
        <v>INSERT INTO `menu`( `menu_tittle`, `desc1`, `desc2`, `price`, `url_image`) VALUES('Martabak Nanas Keju Loyang Kecil','Selai Nanas,Keju ,Susu','Martabak Manis dengan Isi dan Taburan Selai Nanas,Keju ,Susu','37000','http://martabakkoga.com/assets/uploads/daftarmenu/20200518183539_martabak-kismis-loyang-kecil.jpg');</v>
      </c>
    </row>
    <row r="17" spans="1:10" x14ac:dyDescent="0.25">
      <c r="A17" t="s">
        <v>73</v>
      </c>
      <c r="B17" s="3">
        <v>55000</v>
      </c>
      <c r="C17" t="s">
        <v>74</v>
      </c>
      <c r="D17" t="s">
        <v>115</v>
      </c>
      <c r="E17" t="s">
        <v>213</v>
      </c>
      <c r="F17" t="s">
        <v>225</v>
      </c>
      <c r="G17" t="s">
        <v>242</v>
      </c>
      <c r="H17" t="s">
        <v>261</v>
      </c>
      <c r="I17" s="3" t="str">
        <f t="shared" si="0"/>
        <v>('Martabak Nangka Keju Loyang Besar','Potongan Nangka,Parutan Keju,Susu','Martabak Manis dengan Isi dan Taburan Potongan Nangka,Parutan Keju,Susu','55000','http://martabakkoga.com/assets/uploads/daftarmenu/20200518182949_martabak-nanas-keju-loyang-besar.jpg');</v>
      </c>
      <c r="J17" t="str">
        <f t="shared" si="1"/>
        <v>INSERT INTO `menu`( `menu_tittle`, `desc1`, `desc2`, `price`, `url_image`) VALUES('Martabak Nangka Keju Loyang Besar','Potongan Nangka,Parutan Keju,Susu','Martabak Manis dengan Isi dan Taburan Potongan Nangka,Parutan Keju,Susu','55000','http://martabakkoga.com/assets/uploads/daftarmenu/20200518182949_martabak-nanas-keju-loyang-besar.jpg');</v>
      </c>
    </row>
    <row r="18" spans="1:10" x14ac:dyDescent="0.25">
      <c r="A18" t="s">
        <v>75</v>
      </c>
      <c r="B18" s="3">
        <v>37000</v>
      </c>
      <c r="C18" t="s">
        <v>74</v>
      </c>
      <c r="D18" t="s">
        <v>115</v>
      </c>
      <c r="E18" t="s">
        <v>214</v>
      </c>
      <c r="F18" t="s">
        <v>225</v>
      </c>
      <c r="G18" t="s">
        <v>243</v>
      </c>
      <c r="H18" t="s">
        <v>261</v>
      </c>
      <c r="I18" s="3" t="str">
        <f t="shared" si="0"/>
        <v>('Martabak Nangka Keju Loyang Kecil','Potongan Nangka,Parutan Keju,Susu','Martabak Manis dengan Isi dan Taburan Potongan Nangka,Parutan Keju,Susu','37000','http://martabakkoga.com/assets/uploads/daftarmenu/20200518182851_martabak-nanas-keju-loyang-kecil.jpg');</v>
      </c>
      <c r="J18" t="str">
        <f t="shared" si="1"/>
        <v>INSERT INTO `menu`( `menu_tittle`, `desc1`, `desc2`, `price`, `url_image`) VALUES('Martabak Nangka Keju Loyang Kecil','Potongan Nangka,Parutan Keju,Susu','Martabak Manis dengan Isi dan Taburan Potongan Nangka,Parutan Keju,Susu','37000','http://martabakkoga.com/assets/uploads/daftarmenu/20200518182851_martabak-nanas-keju-loyang-kecil.jpg');</v>
      </c>
    </row>
    <row r="19" spans="1:10" x14ac:dyDescent="0.25">
      <c r="A19" t="s">
        <v>76</v>
      </c>
      <c r="B19" s="3">
        <v>55000</v>
      </c>
      <c r="C19" t="s">
        <v>77</v>
      </c>
      <c r="D19" t="s">
        <v>116</v>
      </c>
      <c r="E19" t="s">
        <v>215</v>
      </c>
      <c r="F19" t="s">
        <v>225</v>
      </c>
      <c r="G19" t="s">
        <v>244</v>
      </c>
      <c r="H19" t="s">
        <v>261</v>
      </c>
      <c r="I19" s="3" t="str">
        <f t="shared" si="0"/>
        <v>('Martabak Spesial Loyang Besar','Kacang,Coklat,Wijen,Keju,Susu','Martabak Manis dengan Isi dan Taburan Kacang,Coklat,Wijen,Keju,Susu','55000','http://martabakkoga.com/assets/uploads/daftarmenu/20200518182647_martabak-nangka-keju-loyang-besar.jpg');</v>
      </c>
      <c r="J19" t="str">
        <f t="shared" si="1"/>
        <v>INSERT INTO `menu`( `menu_tittle`, `desc1`, `desc2`, `price`, `url_image`) VALUES('Martabak Spesial Loyang Besar','Kacang,Coklat,Wijen,Keju,Susu','Martabak Manis dengan Isi dan Taburan Kacang,Coklat,Wijen,Keju,Susu','55000','http://martabakkoga.com/assets/uploads/daftarmenu/20200518182647_martabak-nangka-keju-loyang-besar.jpg');</v>
      </c>
    </row>
    <row r="20" spans="1:10" x14ac:dyDescent="0.25">
      <c r="A20" t="s">
        <v>78</v>
      </c>
      <c r="B20" s="3">
        <v>37000</v>
      </c>
      <c r="C20" t="s">
        <v>77</v>
      </c>
      <c r="D20" t="s">
        <v>116</v>
      </c>
      <c r="E20" t="s">
        <v>216</v>
      </c>
      <c r="F20" t="s">
        <v>225</v>
      </c>
      <c r="G20" t="s">
        <v>245</v>
      </c>
      <c r="H20" t="s">
        <v>261</v>
      </c>
      <c r="I20" s="3" t="str">
        <f t="shared" si="0"/>
        <v>('Martabak Spesial Loyang Kecil','Kacang,Coklat,Wijen,Keju,Susu','Martabak Manis dengan Isi dan Taburan Kacang,Coklat,Wijen,Keju,Susu','37000','http://martabakkoga.com/assets/uploads/daftarmenu/20200518182618_martabak-nangka-keju-loyang-kecil.jpg');</v>
      </c>
      <c r="J20" t="str">
        <f t="shared" si="1"/>
        <v>INSERT INTO `menu`( `menu_tittle`, `desc1`, `desc2`, `price`, `url_image`) VALUES('Martabak Spesial Loyang Kecil','Kacang,Coklat,Wijen,Keju,Susu','Martabak Manis dengan Isi dan Taburan Kacang,Coklat,Wijen,Keju,Susu','37000','http://martabakkoga.com/assets/uploads/daftarmenu/20200518182618_martabak-nangka-keju-loyang-kecil.jpg');</v>
      </c>
    </row>
    <row r="21" spans="1:10" x14ac:dyDescent="0.25">
      <c r="A21" t="s">
        <v>79</v>
      </c>
      <c r="B21" s="3">
        <v>50000</v>
      </c>
      <c r="C21" t="s">
        <v>80</v>
      </c>
      <c r="D21" t="s">
        <v>117</v>
      </c>
      <c r="E21" t="s">
        <v>217</v>
      </c>
      <c r="F21" t="s">
        <v>225</v>
      </c>
      <c r="G21" t="s">
        <v>246</v>
      </c>
      <c r="H21" t="s">
        <v>261</v>
      </c>
      <c r="I21" s="3" t="str">
        <f t="shared" si="0"/>
        <v>('Martabak Selai Strawberry Loyang Besar','Selai Strawberry,Susu,','Martabak Manis dengan Isi dan Taburan Selai Strawberry,Susu,','50000','http://martabakkoga.com/assets/uploads/daftarmenu/20200518183258_martabak-selai-nanas-loyang-besar.jpg');</v>
      </c>
      <c r="J21" t="str">
        <f t="shared" si="1"/>
        <v>INSERT INTO `menu`( `menu_tittle`, `desc1`, `desc2`, `price`, `url_image`) VALUES('Martabak Selai Strawberry Loyang Besar','Selai Strawberry,Susu,','Martabak Manis dengan Isi dan Taburan Selai Strawberry,Susu,','50000','http://martabakkoga.com/assets/uploads/daftarmenu/20200518183258_martabak-selai-nanas-loyang-besar.jpg');</v>
      </c>
    </row>
    <row r="22" spans="1:10" x14ac:dyDescent="0.25">
      <c r="A22" t="s">
        <v>81</v>
      </c>
      <c r="B22" s="3">
        <v>35000</v>
      </c>
      <c r="C22" t="s">
        <v>80</v>
      </c>
      <c r="D22" t="s">
        <v>117</v>
      </c>
      <c r="E22" t="s">
        <v>218</v>
      </c>
      <c r="F22" t="s">
        <v>225</v>
      </c>
      <c r="G22" t="s">
        <v>247</v>
      </c>
      <c r="H22" t="s">
        <v>261</v>
      </c>
      <c r="I22" s="3" t="str">
        <f t="shared" si="0"/>
        <v>('Martabak Selai Strawberry Loyang Kecil','Selai Strawberry,Susu,','Martabak Manis dengan Isi dan Taburan Selai Strawberry,Susu,','35000','http://martabakkoga.com/assets/uploads/daftarmenu/20200518183221_martabak-selai-nanas-loyang-kecil.jpg');</v>
      </c>
      <c r="J22" t="str">
        <f t="shared" si="1"/>
        <v>INSERT INTO `menu`( `menu_tittle`, `desc1`, `desc2`, `price`, `url_image`) VALUES('Martabak Selai Strawberry Loyang Kecil','Selai Strawberry,Susu,','Martabak Manis dengan Isi dan Taburan Selai Strawberry,Susu,','35000','http://martabakkoga.com/assets/uploads/daftarmenu/20200518183221_martabak-selai-nanas-loyang-kecil.jpg');</v>
      </c>
    </row>
    <row r="23" spans="1:10" x14ac:dyDescent="0.25">
      <c r="A23" t="s">
        <v>82</v>
      </c>
      <c r="B23" s="3">
        <v>55000</v>
      </c>
      <c r="C23" t="s">
        <v>83</v>
      </c>
      <c r="D23" t="s">
        <v>118</v>
      </c>
      <c r="E23" t="s">
        <v>219</v>
      </c>
      <c r="F23" t="s">
        <v>225</v>
      </c>
      <c r="G23" t="s">
        <v>248</v>
      </c>
      <c r="H23" t="s">
        <v>261</v>
      </c>
      <c r="I23" s="3" t="str">
        <f t="shared" si="0"/>
        <v>('Martabak Strawberry Keju Loyang Besar','Selai Strawberry,Parutan Keju,','Martabak Manis dengan Isi dan Taburan Selai Strawberry,Parutan Keju,','55000','http://martabakkoga.com/assets/uploads/daftarmenu/20200518181216_martabak-selai-strawberry-loyang-besar.jpg');</v>
      </c>
      <c r="J23" t="str">
        <f t="shared" si="1"/>
        <v>INSERT INTO `menu`( `menu_tittle`, `desc1`, `desc2`, `price`, `url_image`) VALUES('Martabak Strawberry Keju Loyang Besar','Selai Strawberry,Parutan Keju,','Martabak Manis dengan Isi dan Taburan Selai Strawberry,Parutan Keju,','55000','http://martabakkoga.com/assets/uploads/daftarmenu/20200518181216_martabak-selai-strawberry-loyang-besar.jpg');</v>
      </c>
    </row>
    <row r="24" spans="1:10" x14ac:dyDescent="0.25">
      <c r="A24" t="s">
        <v>84</v>
      </c>
      <c r="B24" s="3">
        <v>37000</v>
      </c>
      <c r="C24" t="s">
        <v>83</v>
      </c>
      <c r="D24" t="s">
        <v>118</v>
      </c>
      <c r="E24" t="s">
        <v>220</v>
      </c>
      <c r="F24" t="s">
        <v>225</v>
      </c>
      <c r="G24" t="s">
        <v>249</v>
      </c>
      <c r="H24" t="s">
        <v>261</v>
      </c>
      <c r="I24" s="3" t="str">
        <f t="shared" si="0"/>
        <v>('Martabak Strawberry Keju Loyang Kecil','Selai Strawberry,Parutan Keju,','Martabak Manis dengan Isi dan Taburan Selai Strawberry,Parutan Keju,','37000','http://martabakkoga.com/assets/uploads/daftarmenu/20200518181339_martabak-selai-strawberry-loyang-kecil.jpg');</v>
      </c>
      <c r="J24" t="str">
        <f t="shared" si="1"/>
        <v>INSERT INTO `menu`( `menu_tittle`, `desc1`, `desc2`, `price`, `url_image`) VALUES('Martabak Strawberry Keju Loyang Kecil','Selai Strawberry,Parutan Keju,','Martabak Manis dengan Isi dan Taburan Selai Strawberry,Parutan Keju,','37000','http://martabakkoga.com/assets/uploads/daftarmenu/20200518181339_martabak-selai-strawberry-loyang-kecil.jpg');</v>
      </c>
    </row>
    <row r="25" spans="1:10" x14ac:dyDescent="0.25">
      <c r="A25" t="s">
        <v>85</v>
      </c>
      <c r="B25" s="3">
        <v>50000</v>
      </c>
      <c r="C25" t="s">
        <v>86</v>
      </c>
      <c r="D25" t="s">
        <v>119</v>
      </c>
      <c r="E25" t="s">
        <v>221</v>
      </c>
      <c r="F25" t="s">
        <v>225</v>
      </c>
      <c r="G25" t="s">
        <v>250</v>
      </c>
      <c r="H25" t="s">
        <v>261</v>
      </c>
      <c r="I25" s="3" t="str">
        <f t="shared" si="0"/>
        <v>('Martabak Blueberry Loyang Besar','Selai Blueberry ,Keju,Susu','Martabak Manis dengan Isi dan Taburan Selai Blueberry ,Keju,Susu','50000','http://martabakkoga.com/assets/uploads/daftarmenu/20200518182146_martabak-spesial-loyang-besar.jpg');</v>
      </c>
      <c r="J25" t="str">
        <f t="shared" si="1"/>
        <v>INSERT INTO `menu`( `menu_tittle`, `desc1`, `desc2`, `price`, `url_image`) VALUES('Martabak Blueberry Loyang Besar','Selai Blueberry ,Keju,Susu','Martabak Manis dengan Isi dan Taburan Selai Blueberry ,Keju,Susu','50000','http://martabakkoga.com/assets/uploads/daftarmenu/20200518182146_martabak-spesial-loyang-besar.jpg');</v>
      </c>
    </row>
    <row r="26" spans="1:10" x14ac:dyDescent="0.25">
      <c r="A26" t="s">
        <v>87</v>
      </c>
      <c r="B26" s="3">
        <v>45000</v>
      </c>
      <c r="C26" t="s">
        <v>88</v>
      </c>
      <c r="D26" t="s">
        <v>120</v>
      </c>
      <c r="E26" t="s">
        <v>222</v>
      </c>
      <c r="F26" t="s">
        <v>225</v>
      </c>
      <c r="G26" s="4" t="s">
        <v>251</v>
      </c>
      <c r="H26" t="s">
        <v>261</v>
      </c>
      <c r="I26" s="3" t="str">
        <f t="shared" si="0"/>
        <v>('Martabak Durian Polos Loyang Kecil','Durian,Susu,','Martabak Manis dengan Isi dan Taburan Durian,Susu,','45000','http://martabakkoga.com/assets/uploads/daftarmenu/20200518182115_martabak-spesial-loyang-kecil.jpg');</v>
      </c>
      <c r="J26" t="str">
        <f t="shared" si="1"/>
        <v>INSERT INTO `menu`( `menu_tittle`, `desc1`, `desc2`, `price`, `url_image`) VALUES('Martabak Durian Polos Loyang Kecil','Durian,Susu,','Martabak Manis dengan Isi dan Taburan Durian,Susu,','45000','http://martabakkoga.com/assets/uploads/daftarmenu/20200518182115_martabak-spesial-loyang-kecil.jpg');</v>
      </c>
    </row>
    <row r="27" spans="1:10" x14ac:dyDescent="0.25">
      <c r="A27" t="s">
        <v>89</v>
      </c>
      <c r="B27" s="3">
        <v>70000</v>
      </c>
      <c r="C27" t="s">
        <v>88</v>
      </c>
      <c r="D27" t="s">
        <v>120</v>
      </c>
      <c r="E27" t="s">
        <v>223</v>
      </c>
      <c r="F27" t="s">
        <v>225</v>
      </c>
      <c r="G27" t="s">
        <v>252</v>
      </c>
      <c r="H27" t="s">
        <v>261</v>
      </c>
      <c r="I27" s="3" t="str">
        <f t="shared" si="0"/>
        <v>('Martabak Durian Polos Loyang Besar','Durian,Susu,','Martabak Manis dengan Isi dan Taburan Durian,Susu,','70000','http://martabakkoga.com/assets/uploads/daftarmenu/20200518181652_martabak-strawberry-keju-loyang-besar.jpg');</v>
      </c>
      <c r="J27" t="str">
        <f t="shared" si="1"/>
        <v>INSERT INTO `menu`( `menu_tittle`, `desc1`, `desc2`, `price`, `url_image`) VALUES('Martabak Durian Polos Loyang Besar','Durian,Susu,','Martabak Manis dengan Isi dan Taburan Durian,Susu,','70000','http://martabakkoga.com/assets/uploads/daftarmenu/20200518181652_martabak-strawberry-keju-loyang-besar.jpg');</v>
      </c>
    </row>
    <row r="28" spans="1:10" x14ac:dyDescent="0.25">
      <c r="A28" t="s">
        <v>90</v>
      </c>
      <c r="B28" s="3">
        <v>80000</v>
      </c>
      <c r="C28" t="s">
        <v>52</v>
      </c>
      <c r="D28" t="s">
        <v>106</v>
      </c>
      <c r="E28" t="s">
        <v>224</v>
      </c>
      <c r="F28" t="s">
        <v>225</v>
      </c>
      <c r="G28" t="s">
        <v>253</v>
      </c>
      <c r="H28" t="s">
        <v>261</v>
      </c>
      <c r="I28" s="3" t="str">
        <f t="shared" si="0"/>
        <v>('Martabak Durian Keju Loyang Besar','Durian,Susu,Parutan Keju','Martabak Manis dengan Isi dan Taburan Durian,Susu,Parutan Keju','80000','http://martabakkoga.com/assets/uploads/daftarmenu/20200518181421_martabak-strawberry-keju-loyang-kecil.jpg');</v>
      </c>
      <c r="J28" t="str">
        <f t="shared" si="1"/>
        <v>INSERT INTO `menu`( `menu_tittle`, `desc1`, `desc2`, `price`, `url_image`) VALUES('Martabak Durian Keju Loyang Besar','Durian,Susu,Parutan Keju','Martabak Manis dengan Isi dan Taburan Durian,Susu,Parutan Keju','80000','http://martabakkoga.com/assets/uploads/daftarmenu/20200518181421_martabak-strawberry-keju-loyang-kecil.jpg');</v>
      </c>
    </row>
    <row r="29" spans="1:10" x14ac:dyDescent="0.25">
      <c r="A29" t="s">
        <v>91</v>
      </c>
      <c r="B29">
        <v>45000</v>
      </c>
      <c r="C29" t="s">
        <v>98</v>
      </c>
      <c r="D29" t="s">
        <v>121</v>
      </c>
      <c r="G29" s="4" t="s">
        <v>254</v>
      </c>
      <c r="H29" t="s">
        <v>261</v>
      </c>
      <c r="I29" s="3" t="str">
        <f t="shared" si="0"/>
        <v>('Martabak Telor Daging Ayam','Telor Bebek, Daging Ayam','Martabak Telor dengan Isi dan Taburan Telor Bebek, Daging Ayam','45000','https://martabakorins.com/wp-content/uploads/2018/02/zakcrop-84-500x500.jpg');</v>
      </c>
      <c r="J29" t="str">
        <f t="shared" si="1"/>
        <v>INSERT INTO `menu`( `menu_tittle`, `desc1`, `desc2`, `price`, `url_image`) VALUES('Martabak Telor Daging Ayam','Telor Bebek, Daging Ayam','Martabak Telor dengan Isi dan Taburan Telor Bebek, Daging Ayam','45000','https://martabakorins.com/wp-content/uploads/2018/02/zakcrop-84-500x500.jpg');</v>
      </c>
    </row>
    <row r="30" spans="1:10" x14ac:dyDescent="0.25">
      <c r="A30" t="s">
        <v>92</v>
      </c>
      <c r="B30">
        <v>55000</v>
      </c>
      <c r="C30" t="s">
        <v>99</v>
      </c>
      <c r="D30" t="s">
        <v>122</v>
      </c>
      <c r="G30" s="4" t="s">
        <v>255</v>
      </c>
      <c r="H30" t="s">
        <v>261</v>
      </c>
      <c r="I30" s="3" t="str">
        <f t="shared" si="0"/>
        <v>('Martabak Telor Daging Ayam + Keju','Telor Bebek, Daging Ayam, Keju','Martabak Telor dengan Isi dan Taburan Telor Bebek, Daging Ayam, Keju','55000','https://martabakorins.com/wp-content/uploads/2018/02/zakcrop-80-500x500.jpg');</v>
      </c>
      <c r="J30" t="str">
        <f t="shared" si="1"/>
        <v>INSERT INTO `menu`( `menu_tittle`, `desc1`, `desc2`, `price`, `url_image`) VALUES('Martabak Telor Daging Ayam + Keju','Telor Bebek, Daging Ayam, Keju','Martabak Telor dengan Isi dan Taburan Telor Bebek, Daging Ayam, Keju','55000','https://martabakorins.com/wp-content/uploads/2018/02/zakcrop-80-500x500.jpg');</v>
      </c>
    </row>
    <row r="31" spans="1:10" x14ac:dyDescent="0.25">
      <c r="A31" t="s">
        <v>93</v>
      </c>
      <c r="B31">
        <v>65000</v>
      </c>
      <c r="C31" t="s">
        <v>100</v>
      </c>
      <c r="D31" t="s">
        <v>123</v>
      </c>
      <c r="G31" t="s">
        <v>256</v>
      </c>
      <c r="H31" t="s">
        <v>261</v>
      </c>
      <c r="I31" s="3" t="str">
        <f t="shared" si="0"/>
        <v>('Martabak Telor Daging Ayam + Mozarella','Telor Bebek, Daging Ayam, Mozarella','Martabak Telor dengan Isi dan Taburan Telor Bebek, Daging Ayam, Mozarella','65000','https://martabakorins.com/wp-content/uploads/2018/02/zakcrop-90-500x500.jpg');</v>
      </c>
      <c r="J31" t="str">
        <f t="shared" si="1"/>
        <v>INSERT INTO `menu`( `menu_tittle`, `desc1`, `desc2`, `price`, `url_image`) VALUES('Martabak Telor Daging Ayam + Mozarella','Telor Bebek, Daging Ayam, Mozarella','Martabak Telor dengan Isi dan Taburan Telor Bebek, Daging Ayam, Mozarella','65000','https://martabakorins.com/wp-content/uploads/2018/02/zakcrop-90-500x500.jpg');</v>
      </c>
    </row>
    <row r="32" spans="1:10" x14ac:dyDescent="0.25">
      <c r="A32" t="s">
        <v>94</v>
      </c>
      <c r="B32">
        <v>55000</v>
      </c>
      <c r="C32" t="s">
        <v>102</v>
      </c>
      <c r="D32" t="s">
        <v>124</v>
      </c>
      <c r="G32" t="s">
        <v>258</v>
      </c>
      <c r="H32" t="s">
        <v>261</v>
      </c>
      <c r="I32" s="3" t="str">
        <f t="shared" si="0"/>
        <v>('Martabak Telor Daging Sapi + Keju ','Telor Bebek, Daging Sapi, Keju','Martabak Telor dengan Isi dan Taburan Telor Bebek, Daging Sapi, Keju','55000','https://martabakorins.com/wp-content/uploads/2018/02/zakcrop-79-500x500.jpg');</v>
      </c>
      <c r="J32" t="str">
        <f t="shared" si="1"/>
        <v>INSERT INTO `menu`( `menu_tittle`, `desc1`, `desc2`, `price`, `url_image`) VALUES('Martabak Telor Daging Sapi + Keju ','Telor Bebek, Daging Sapi, Keju','Martabak Telor dengan Isi dan Taburan Telor Bebek, Daging Sapi, Keju','55000','https://martabakorins.com/wp-content/uploads/2018/02/zakcrop-79-500x500.jpg');</v>
      </c>
    </row>
    <row r="33" spans="1:10" x14ac:dyDescent="0.25">
      <c r="A33" t="s">
        <v>95</v>
      </c>
      <c r="B33">
        <v>60000</v>
      </c>
      <c r="C33" t="s">
        <v>101</v>
      </c>
      <c r="D33" t="s">
        <v>125</v>
      </c>
      <c r="G33" t="s">
        <v>257</v>
      </c>
      <c r="H33" t="s">
        <v>261</v>
      </c>
      <c r="I33" s="3" t="str">
        <f t="shared" si="0"/>
        <v>('Martabak Telor Daging Sapi + Mozarella ','Telor Bebek, Daging Sapi, Mozarella','Martabak Telor dengan Isi dan Taburan Telor Bebek, Daging Sapi, Mozarella','60000','https://martabakorins.com/wp-content/uploads/2018/02/zakcrop-93-500x500.jpg');</v>
      </c>
      <c r="J33" t="str">
        <f t="shared" si="1"/>
        <v>INSERT INTO `menu`( `menu_tittle`, `desc1`, `desc2`, `price`, `url_image`) VALUES('Martabak Telor Daging Sapi + Mozarella ','Telor Bebek, Daging Sapi, Mozarella','Martabak Telor dengan Isi dan Taburan Telor Bebek, Daging Sapi, Mozarella','60000','https://martabakorins.com/wp-content/uploads/2018/02/zakcrop-93-500x500.jpg');</v>
      </c>
    </row>
    <row r="34" spans="1:10" x14ac:dyDescent="0.25">
      <c r="A34" t="s">
        <v>96</v>
      </c>
      <c r="B34">
        <v>45000</v>
      </c>
      <c r="C34" t="s">
        <v>103</v>
      </c>
      <c r="D34" t="s">
        <v>126</v>
      </c>
      <c r="G34" t="s">
        <v>259</v>
      </c>
      <c r="H34" t="s">
        <v>261</v>
      </c>
      <c r="I34" s="3" t="str">
        <f t="shared" si="0"/>
        <v>('Martabak Telor Vegetarian ','Telor Bebek, Jagung, Wortel Jamur','Martabak Telor dengan Isi dan Taburan Telor Bebek, Jagung, Wortel Jamur','45000','https://martabakorins.com/wp-content/uploads/2020/01/VEGETARIAN-500x500.jpg');</v>
      </c>
      <c r="J34" t="str">
        <f t="shared" si="1"/>
        <v>INSERT INTO `menu`( `menu_tittle`, `desc1`, `desc2`, `price`, `url_image`) VALUES('Martabak Telor Vegetarian ','Telor Bebek, Jagung, Wortel Jamur','Martabak Telor dengan Isi dan Taburan Telor Bebek, Jagung, Wortel Jamur','45000','https://martabakorins.com/wp-content/uploads/2020/01/VEGETARIAN-500x500.jpg');</v>
      </c>
    </row>
    <row r="35" spans="1:10" x14ac:dyDescent="0.25">
      <c r="A35" t="s">
        <v>97</v>
      </c>
      <c r="B35">
        <v>50000</v>
      </c>
      <c r="C35" t="s">
        <v>104</v>
      </c>
      <c r="D35" t="s">
        <v>127</v>
      </c>
      <c r="G35" t="s">
        <v>260</v>
      </c>
      <c r="H35" t="s">
        <v>261</v>
      </c>
      <c r="I35" s="3" t="str">
        <f t="shared" si="0"/>
        <v>('Martabak Telor Indomie Super Hot ','Telor Bebek, Daging Ayam, Indomie','Martabak Telor dengan Isi dan Taburan Telor Bebek, Daging Ayam, Indomie','50000','https://martabakorins.com/wp-content/uploads/2019/02/Indomie-super-hott-1-500x500.jpg');</v>
      </c>
      <c r="J35" t="str">
        <f t="shared" si="1"/>
        <v>INSERT INTO `menu`( `menu_tittle`, `desc1`, `desc2`, `price`, `url_image`) VALUES('Martabak Telor Indomie Super Hot ','Telor Bebek, Daging Ayam, Indomie','Martabak Telor dengan Isi dan Taburan Telor Bebek, Daging Ayam, Indomie','50000','https://martabakorins.com/wp-content/uploads/2019/02/Indomie-super-hott-1-500x500.jpg');</v>
      </c>
    </row>
  </sheetData>
  <hyperlinks>
    <hyperlink ref="G26" r:id="rId1"/>
    <hyperlink ref="G29" r:id="rId2"/>
    <hyperlink ref="G30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B255"/>
  <sheetViews>
    <sheetView workbookViewId="0">
      <selection activeCell="A87" sqref="A87"/>
    </sheetView>
  </sheetViews>
  <sheetFormatPr defaultRowHeight="15" x14ac:dyDescent="0.25"/>
  <cols>
    <col min="1" max="1" width="78.7109375" bestFit="1" customWidth="1"/>
  </cols>
  <sheetData>
    <row r="2" spans="1:2" x14ac:dyDescent="0.25">
      <c r="A2" t="s">
        <v>262</v>
      </c>
      <c r="B2" t="s">
        <v>264</v>
      </c>
    </row>
    <row r="3" spans="1:2" x14ac:dyDescent="0.25">
      <c r="A3" t="s">
        <v>263</v>
      </c>
      <c r="B3" t="s">
        <v>265</v>
      </c>
    </row>
    <row r="8" spans="1:2" hidden="1" x14ac:dyDescent="0.25">
      <c r="A8" t="s">
        <v>131</v>
      </c>
    </row>
    <row r="9" spans="1:2" hidden="1" x14ac:dyDescent="0.25">
      <c r="A9" t="s">
        <v>135</v>
      </c>
    </row>
    <row r="10" spans="1:2" hidden="1" x14ac:dyDescent="0.25">
      <c r="A10" t="s">
        <v>128</v>
      </c>
    </row>
    <row r="11" spans="1:2" hidden="1" x14ac:dyDescent="0.25">
      <c r="A11" t="s">
        <v>129</v>
      </c>
    </row>
    <row r="12" spans="1:2" hidden="1" x14ac:dyDescent="0.25">
      <c r="A12" t="s">
        <v>136</v>
      </c>
    </row>
    <row r="13" spans="1:2" hidden="1" x14ac:dyDescent="0.25">
      <c r="A13" t="s">
        <v>137</v>
      </c>
    </row>
    <row r="14" spans="1:2" hidden="1" x14ac:dyDescent="0.25">
      <c r="A14" t="s">
        <v>138</v>
      </c>
    </row>
    <row r="16" spans="1:2" hidden="1" x14ac:dyDescent="0.25">
      <c r="A16" t="s">
        <v>139</v>
      </c>
    </row>
    <row r="17" spans="1:1" hidden="1" x14ac:dyDescent="0.25">
      <c r="A17" t="s">
        <v>140</v>
      </c>
    </row>
    <row r="18" spans="1:1" hidden="1" x14ac:dyDescent="0.25">
      <c r="A18" t="s">
        <v>141</v>
      </c>
    </row>
    <row r="20" spans="1:1" hidden="1" x14ac:dyDescent="0.25">
      <c r="A20" t="s">
        <v>142</v>
      </c>
    </row>
    <row r="21" spans="1:1" hidden="1" x14ac:dyDescent="0.25">
      <c r="A21" t="s">
        <v>143</v>
      </c>
    </row>
    <row r="22" spans="1:1" hidden="1" x14ac:dyDescent="0.25">
      <c r="A22" t="s">
        <v>144</v>
      </c>
    </row>
    <row r="23" spans="1:1" hidden="1" x14ac:dyDescent="0.25">
      <c r="A23" t="s">
        <v>145</v>
      </c>
    </row>
    <row r="25" spans="1:1" hidden="1" x14ac:dyDescent="0.25">
      <c r="A25" t="s">
        <v>146</v>
      </c>
    </row>
    <row r="26" spans="1:1" hidden="1" x14ac:dyDescent="0.25">
      <c r="A26" t="s">
        <v>147</v>
      </c>
    </row>
    <row r="27" spans="1:1" hidden="1" x14ac:dyDescent="0.25">
      <c r="A27" t="s">
        <v>132</v>
      </c>
    </row>
    <row r="29" spans="1:1" hidden="1" x14ac:dyDescent="0.25">
      <c r="A29" t="s">
        <v>148</v>
      </c>
    </row>
    <row r="30" spans="1:1" hidden="1" x14ac:dyDescent="0.25">
      <c r="A30" t="s">
        <v>149</v>
      </c>
    </row>
    <row r="31" spans="1:1" hidden="1" x14ac:dyDescent="0.25">
      <c r="A31" t="s">
        <v>150</v>
      </c>
    </row>
    <row r="33" spans="1:1" hidden="1" x14ac:dyDescent="0.25">
      <c r="A33" t="s">
        <v>151</v>
      </c>
    </row>
    <row r="34" spans="1:1" hidden="1" x14ac:dyDescent="0.25">
      <c r="A34" t="s">
        <v>152</v>
      </c>
    </row>
    <row r="35" spans="1:1" hidden="1" x14ac:dyDescent="0.25">
      <c r="A35" t="s">
        <v>153</v>
      </c>
    </row>
    <row r="37" spans="1:1" hidden="1" x14ac:dyDescent="0.25">
      <c r="A37" t="s">
        <v>154</v>
      </c>
    </row>
    <row r="38" spans="1:1" hidden="1" x14ac:dyDescent="0.25">
      <c r="A38" t="s">
        <v>155</v>
      </c>
    </row>
    <row r="39" spans="1:1" hidden="1" x14ac:dyDescent="0.25">
      <c r="A39" t="s">
        <v>133</v>
      </c>
    </row>
    <row r="40" spans="1:1" hidden="1" x14ac:dyDescent="0.25">
      <c r="A40" t="s">
        <v>156</v>
      </c>
    </row>
    <row r="42" spans="1:1" hidden="1" x14ac:dyDescent="0.25">
      <c r="A42" t="s">
        <v>157</v>
      </c>
    </row>
    <row r="43" spans="1:1" hidden="1" x14ac:dyDescent="0.25">
      <c r="A43" t="s">
        <v>158</v>
      </c>
    </row>
    <row r="44" spans="1:1" hidden="1" x14ac:dyDescent="0.25">
      <c r="A44" t="s">
        <v>134</v>
      </c>
    </row>
    <row r="45" spans="1:1" hidden="1" x14ac:dyDescent="0.25">
      <c r="A45" t="s">
        <v>159</v>
      </c>
    </row>
    <row r="47" spans="1:1" hidden="1" x14ac:dyDescent="0.25">
      <c r="A47" t="s">
        <v>160</v>
      </c>
    </row>
    <row r="48" spans="1:1" hidden="1" x14ac:dyDescent="0.25">
      <c r="A48" t="s">
        <v>161</v>
      </c>
    </row>
    <row r="49" spans="1:1" hidden="1" x14ac:dyDescent="0.25">
      <c r="A49" t="s">
        <v>130</v>
      </c>
    </row>
    <row r="50" spans="1:1" hidden="1" x14ac:dyDescent="0.25">
      <c r="A50" t="s">
        <v>162</v>
      </c>
    </row>
    <row r="52" spans="1:1" hidden="1" x14ac:dyDescent="0.25">
      <c r="A52" t="s">
        <v>163</v>
      </c>
    </row>
    <row r="53" spans="1:1" hidden="1" x14ac:dyDescent="0.25">
      <c r="A53" t="s">
        <v>164</v>
      </c>
    </row>
    <row r="55" spans="1:1" hidden="1" x14ac:dyDescent="0.25">
      <c r="A55" t="s">
        <v>165</v>
      </c>
    </row>
    <row r="56" spans="1:1" hidden="1" x14ac:dyDescent="0.25">
      <c r="A56" t="s">
        <v>166</v>
      </c>
    </row>
    <row r="57" spans="1:1" hidden="1" x14ac:dyDescent="0.25">
      <c r="A57" t="s">
        <v>167</v>
      </c>
    </row>
    <row r="59" spans="1:1" hidden="1" x14ac:dyDescent="0.25">
      <c r="A59" t="s">
        <v>168</v>
      </c>
    </row>
    <row r="60" spans="1:1" hidden="1" x14ac:dyDescent="0.25">
      <c r="A60" t="s">
        <v>169</v>
      </c>
    </row>
    <row r="61" spans="1:1" hidden="1" x14ac:dyDescent="0.25">
      <c r="A61" t="s">
        <v>170</v>
      </c>
    </row>
    <row r="63" spans="1:1" hidden="1" x14ac:dyDescent="0.25">
      <c r="A63" t="s">
        <v>171</v>
      </c>
    </row>
    <row r="64" spans="1:1" hidden="1" x14ac:dyDescent="0.25">
      <c r="A64" t="s">
        <v>172</v>
      </c>
    </row>
    <row r="65" spans="1:1" hidden="1" x14ac:dyDescent="0.25">
      <c r="A65" t="s">
        <v>173</v>
      </c>
    </row>
    <row r="67" spans="1:1" hidden="1" x14ac:dyDescent="0.25">
      <c r="A67" t="s">
        <v>174</v>
      </c>
    </row>
    <row r="68" spans="1:1" hidden="1" x14ac:dyDescent="0.25">
      <c r="A68" t="s">
        <v>175</v>
      </c>
    </row>
    <row r="70" spans="1:1" hidden="1" x14ac:dyDescent="0.25">
      <c r="A70" t="s">
        <v>176</v>
      </c>
    </row>
    <row r="71" spans="1:1" hidden="1" x14ac:dyDescent="0.25">
      <c r="A71" t="s">
        <v>177</v>
      </c>
    </row>
    <row r="72" spans="1:1" hidden="1" x14ac:dyDescent="0.25">
      <c r="A72" t="s">
        <v>178</v>
      </c>
    </row>
    <row r="74" spans="1:1" hidden="1" x14ac:dyDescent="0.25">
      <c r="A74" t="s">
        <v>179</v>
      </c>
    </row>
    <row r="75" spans="1:1" hidden="1" x14ac:dyDescent="0.25">
      <c r="A75" t="s">
        <v>180</v>
      </c>
    </row>
    <row r="77" spans="1:1" hidden="1" x14ac:dyDescent="0.25">
      <c r="A77" t="s">
        <v>181</v>
      </c>
    </row>
    <row r="78" spans="1:1" hidden="1" x14ac:dyDescent="0.25">
      <c r="A78" t="s">
        <v>182</v>
      </c>
    </row>
    <row r="79" spans="1:1" hidden="1" x14ac:dyDescent="0.25">
      <c r="A79" t="s">
        <v>183</v>
      </c>
    </row>
    <row r="81" spans="1:1" hidden="1" x14ac:dyDescent="0.25">
      <c r="A81" t="s">
        <v>184</v>
      </c>
    </row>
    <row r="82" spans="1:1" hidden="1" x14ac:dyDescent="0.25">
      <c r="A82" t="s">
        <v>185</v>
      </c>
    </row>
    <row r="84" spans="1:1" hidden="1" x14ac:dyDescent="0.25">
      <c r="A84" t="s">
        <v>186</v>
      </c>
    </row>
    <row r="85" spans="1:1" hidden="1" x14ac:dyDescent="0.25">
      <c r="A85" t="s">
        <v>187</v>
      </c>
    </row>
    <row r="86" spans="1:1" hidden="1" x14ac:dyDescent="0.25">
      <c r="A86" t="s">
        <v>188</v>
      </c>
    </row>
    <row r="88" spans="1:1" hidden="1" x14ac:dyDescent="0.25">
      <c r="A88" t="s">
        <v>189</v>
      </c>
    </row>
    <row r="89" spans="1:1" hidden="1" x14ac:dyDescent="0.25">
      <c r="A89" t="s">
        <v>190</v>
      </c>
    </row>
    <row r="91" spans="1:1" hidden="1" x14ac:dyDescent="0.25">
      <c r="A91" t="s">
        <v>191</v>
      </c>
    </row>
    <row r="92" spans="1:1" hidden="1" x14ac:dyDescent="0.25">
      <c r="A92" t="s">
        <v>192</v>
      </c>
    </row>
    <row r="93" spans="1:1" hidden="1" x14ac:dyDescent="0.25">
      <c r="A93" t="s">
        <v>193</v>
      </c>
    </row>
    <row r="95" spans="1:1" hidden="1" x14ac:dyDescent="0.25">
      <c r="A95" t="s">
        <v>194</v>
      </c>
    </row>
    <row r="96" spans="1:1" hidden="1" x14ac:dyDescent="0.25">
      <c r="A96" t="s">
        <v>195</v>
      </c>
    </row>
    <row r="98" spans="1:1" hidden="1" x14ac:dyDescent="0.25">
      <c r="A98" t="s">
        <v>196</v>
      </c>
    </row>
    <row r="99" spans="1:1" hidden="1" x14ac:dyDescent="0.25"/>
    <row r="100" spans="1:1" hidden="1" x14ac:dyDescent="0.25"/>
    <row r="101" spans="1:1" hidden="1" x14ac:dyDescent="0.25"/>
    <row r="102" spans="1:1" hidden="1" x14ac:dyDescent="0.25"/>
    <row r="103" spans="1:1" hidden="1" x14ac:dyDescent="0.25"/>
    <row r="104" spans="1:1" hidden="1" x14ac:dyDescent="0.25"/>
    <row r="105" spans="1:1" hidden="1" x14ac:dyDescent="0.25"/>
    <row r="106" spans="1:1" hidden="1" x14ac:dyDescent="0.25"/>
    <row r="107" spans="1:1" hidden="1" x14ac:dyDescent="0.25"/>
    <row r="108" spans="1:1" hidden="1" x14ac:dyDescent="0.25"/>
    <row r="109" spans="1:1" hidden="1" x14ac:dyDescent="0.25"/>
    <row r="110" spans="1:1" hidden="1" x14ac:dyDescent="0.25"/>
    <row r="111" spans="1:1" hidden="1" x14ac:dyDescent="0.25"/>
    <row r="112" spans="1: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</sheetData>
  <autoFilter ref="A1:A255">
    <filterColumn colId="0">
      <customFilters>
        <customFilter val="*image*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2021-02-05T02:30:10Z</dcterms:created>
  <dcterms:modified xsi:type="dcterms:W3CDTF">2021-02-05T04:05:14Z</dcterms:modified>
</cp:coreProperties>
</file>