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vasco\Documents\MyDocuments_Vasco\NLU-Stanford\Project\ExperimentalProtocol\"/>
    </mc:Choice>
  </mc:AlternateContent>
  <xr:revisionPtr revIDLastSave="0" documentId="8_{890D6F43-DE7B-4B18-B848-DC1641A31E78}" xr6:coauthVersionLast="36" xr6:coauthVersionMax="36" xr10:uidLastSave="{00000000-0000-0000-0000-000000000000}"/>
  <bookViews>
    <workbookView xWindow="0" yWindow="0" windowWidth="26715" windowHeight="10260" activeTab="2" xr2:uid="{382FEA66-3CDA-47F5-9340-400953CE4B16}"/>
  </bookViews>
  <sheets>
    <sheet name="CRF-1" sheetId="1" r:id="rId1"/>
    <sheet name="CRF-2" sheetId="2" r:id="rId2"/>
    <sheet name="SUMMARY STATISTICS" sheetId="8" r:id="rId3"/>
    <sheet name="MostCommonTokens-per-Label" sheetId="3" r:id="rId4"/>
    <sheet name="trailing-dot" sheetId="6" r:id="rId5"/>
    <sheet name="SuccessiveTokens-withSameLabel" sheetId="4" r:id="rId6"/>
    <sheet name="aux"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9" i="2" l="1"/>
  <c r="T48" i="2"/>
  <c r="T45" i="2"/>
  <c r="T44" i="2"/>
  <c r="T43" i="2"/>
  <c r="F63" i="2"/>
  <c r="U18" i="2"/>
  <c r="F29" i="2" l="1"/>
  <c r="G29" i="1" l="1"/>
  <c r="H27" i="1" l="1"/>
  <c r="H25" i="1"/>
  <c r="I27" i="1"/>
  <c r="J27" i="1"/>
  <c r="K25" i="1"/>
  <c r="K27" i="1" s="1"/>
</calcChain>
</file>

<file path=xl/sharedStrings.xml><?xml version="1.0" encoding="utf-8"?>
<sst xmlns="http://schemas.openxmlformats.org/spreadsheetml/2006/main" count="2048" uniqueCount="996">
  <si>
    <t>B-DATUM_VERBUECHERUNG</t>
  </si>
  <si>
    <t>I-DATUM_VERBUECHERUNG</t>
  </si>
  <si>
    <t>B-DATUM_VERTRAG</t>
  </si>
  <si>
    <t>I-DATUM_VERTRAG</t>
  </si>
  <si>
    <t>B-FLAECHE</t>
  </si>
  <si>
    <t>B-GESAMTPREIS</t>
  </si>
  <si>
    <t>I-GESAMTPREIS</t>
  </si>
  <si>
    <t>B-IMMO_TYP</t>
  </si>
  <si>
    <t>I-IMMO_TYP</t>
  </si>
  <si>
    <t>B-KAEUFER</t>
  </si>
  <si>
    <t>I-KAEUFER</t>
  </si>
  <si>
    <t>B-ORT</t>
  </si>
  <si>
    <t>I-ORT</t>
  </si>
  <si>
    <t>B-QMPREIS</t>
  </si>
  <si>
    <t>B-STRASSE</t>
  </si>
  <si>
    <t>I-STRASSE</t>
  </si>
  <si>
    <t>B-TERRASSENGROESSE</t>
  </si>
  <si>
    <t>B-VERKAEUFER</t>
  </si>
  <si>
    <t>I-VERKAEUFER</t>
  </si>
  <si>
    <t>Precision</t>
  </si>
  <si>
    <t>Recall</t>
  </si>
  <si>
    <t>F1-score</t>
  </si>
  <si>
    <t>support</t>
  </si>
  <si>
    <t>O</t>
  </si>
  <si>
    <t xml:space="preserve"> </t>
  </si>
  <si>
    <t># Samples</t>
  </si>
  <si>
    <t>TOTAL</t>
  </si>
  <si>
    <t>Named-Entity</t>
  </si>
  <si>
    <t xml:space="preserve">Samples </t>
  </si>
  <si>
    <t>Avg. # Tokens / Sample</t>
  </si>
  <si>
    <t>TRAIN</t>
  </si>
  <si>
    <t>TEST (support)</t>
  </si>
  <si>
    <t>Macro avg</t>
  </si>
  <si>
    <t>precision</t>
  </si>
  <si>
    <t>recall</t>
  </si>
  <si>
    <t>f1-score</t>
  </si>
  <si>
    <t>micro</t>
  </si>
  <si>
    <t>avg</t>
  </si>
  <si>
    <t>macro</t>
  </si>
  <si>
    <t>weighted</t>
  </si>
  <si>
    <t>KAEUFER</t>
  </si>
  <si>
    <t>DATUM_VERBUECHERUNG</t>
  </si>
  <si>
    <t>DATUM_VERTRAG</t>
  </si>
  <si>
    <t>VERKAEUFER</t>
  </si>
  <si>
    <t>TERRASSENGROESSE</t>
  </si>
  <si>
    <t>GESAMTPREIS</t>
  </si>
  <si>
    <t>FLAECHE</t>
  </si>
  <si>
    <t>IMMO_TYP</t>
  </si>
  <si>
    <t>QMPREIS</t>
  </si>
  <si>
    <t>ORT</t>
  </si>
  <si>
    <t>STRASSE</t>
  </si>
  <si>
    <t>Counter({'75,14': 2, '1526': 2, '82': 2, '145': 2, '142': 2, '71,93': 1, '100,67': 1, '76,9': 1, '35': 1, '197': 1, '63,25': 1, '781': 1, '98,84': 1, '1827': 1, '54,32': 1, '66,92': 1, '104,38': 1, '78,86': 1, '52,43': 1, '90,88': 1, '104': 1, '422': 1, '46,5': 1, '80,36': 1, '615': 1, '587': 1, '1000': 1, '199': 1, '66,44': 1, '129': 1, '1085': 1, '481': 1, '483': 1, '841': 1, '294': 1, '1826': 1, '48': 1, '84,98': 1, '527': 1, '2214': 1, '207': 1, '878': 1, '727': 1, '96,5': 1, '110': 1, '821': 1, '64,34': 1, '1214': 1, '103,49': 1, '1209': 1, '3298': 1, '192': 1, '1066': 1, 'grund': 1, '77,4': 1, '50,05': 1, '88,11': 1, '917': 1, '857': 1, '2599': 1, '98': 1, '413': 1, '625': 1, '95': 1, '319': 1, '75,75': 1, '158': 1, '805': 1, '77,72': 1, '93,8': 1, '218': 1, '1123': 1, '286': 1, '2237': 1, '111,28': 1, '105,81': 1, '96,07': 1, '80': 1, '590': 1, '65,43': 1, '170': 1, '1086': 1, '141': 1, '469': 1, '81,37': 1, '73,28': 1, '53,8': 1, '280': 1, '343': 1, '1296': 1, '68,06': 1, '583': 1, '362': 1, '2593': 1, '103': 1, '600': 1, '110,34': 1, '72,64': 1, '113': 1, '4215': 1, '613': 1, '88,03': 1, '78,91': 1, '799': 1, '2436': 1, '700': 1, '103,25': 1, '1105': 1, '553': 1, '552': 1, '809': 1, '808': 1, '790': 1, '112,8': 1, '647': 1, '79': 1, '339': 1, '81,16': 1, '81,15': 1, '70': 1, '96': 1, '432': 1, '2013': 1, '90,5': 1, '626': 1, '30367': 1, '131,73': 1, '1137': 1, '95,74': 1, '1145': 1, '171': 1, '62,17': 1, '56': 1})</t>
  </si>
  <si>
    <t>Counter({'wohnung': 49, 'grundstück': 44, 'gebäude': 17, 'mit': 17, 'einer': 17, 'baufläche-wohngebiet-widmung': 9, 'grund': 8, 'einfamilienhaus': 7, 'bodens': 5, 'haus': 5, 'baufläche-mischgebiet-widmung': 4, 'dachgeschosswohnung': 4, 'immobilie': 3, 'freihaltefläche-widmung': 3, 'grundstücksfläche': 3, 'das': 2, '.': 2, 'grundstücke': 2, 'gebäudes': 2, 'bebautes': 2, 'zwei': 2, 'benachbarte': 2, 'baufläche': 2, 'liegenschaft': 1, ',': 1, 'des': 1, 'boden': 1, 'reihenhaus': 1, 'geschäftslokal': 1, 'zinshaus': 1, 'baufläche-wohngebietwidmung': 1, 'hausanteil': 1, 'wohnhauses': 1, 'industriegebäude': 1})</t>
  </si>
  <si>
    <t>Counter({'millionen': 3, '4': 3, '290.000': 2, '520.000': 2, '430.000': 2, '150.000': 2, '700.000': 2, '9': 2, '3': 2, '1': 2, '5533,71': 1, '398.040': 1, '621.000': 1, '394.800': 1, '259.000': 1, '665.000': 1, '2.232.000': 1, '249.900': 1, '298.338': 1, '292.700': 1, '474.000': 1, '219.000': 1, '524.000': 1, '282.000': 1, '260.000': 1, '1.083.460': 1, '9,7': 1, '9,5': 1, '355.000': 1, '2.712.500': 1, '470.000': 1, '605.520': 1, '1,77': 1, '371.700': 1, '1.650.000': 1, '820.056': 1, '706.390': 1, '560.000': 1, '2.167.000': 1, '500.000': 1, '850.000': 1, '452.400': 1, '282.800': 1, '417.970': 1, '880.320': 1, '770.000': 1, '411.000': 1, '612.200': 1, '312.000': 1, '800.000': 1, '445.000': 1, '1.304.100': 1, '730.000': 1, '1.839.850': 1, '350.000': 1, '654.252': 1, '480.092': 1, '270.000': 1, '258.000': 1, '280.000': 1, '1.346.640': 1, '652.000': 1, '257.200': 1, '1.300.000': 1, '373.900': 1, '975.000': 1, '349.000': 1, '538.400': 1, '1.475.250': 1, '361.250': 1, '226.600': 1, '231.000': 1, '538.890': 1, '1.049.750': 1, '283.150': 1, '262.600': 1, '582.300': 1, '475.000': 1, '1.': 1, '315.000': 1, '6': 1, '319.176': 1, '809.800': 1, '297.000': 1, '510.000': 1, '419.420': 1, '858.000': 1, '674.182': 1, '629.750': 1, '425.000': 1, '361.000': 1})</t>
  </si>
  <si>
    <t>Counter({'19,23': 2, '2': 2, '6': 2, '14,29': 2, '9,86': 1, '137,49': 1, '28,65': 1, '13,27': 1, '30,2': 1, '7,32': 1, '27,41': 1, '17,73': 1, '24,63': 1, '4,83': 1, '11,12': 1, '31,15': 1, '22,94': 1, '14,66': 1, '17,17': 1, '12,5': 1, '22,26': 1, '67,69': 1, '68,22': 1, '15,45': 1, '7,43': 1, '15,24': 1, '20,11': 1, '8,89': 1, '16,46': 1, '137,97': 1, '83,03': 1, '10,3': 1})</t>
  </si>
  <si>
    <t>Counter({'350': 2, '6168,67': 1, '5133,94': 1, '4094,86': 1, '851,47': 1, '18.818,29': 1, '3325,79': 1, '142,3': 1, '5492,22': 1, '4373,87': 1, '4541,09': 1, '4945,47': 1, '4176,99': 1, '5765,85': 1, '6064,51': 1, '3235,44': 1, '710': 1, '650,4': 1, '5343,17': 1, '973,08': 1, '720': 1, '2927,64': 1, '4373,97': 1, '1128': 1, '7320,1': 1, '4507,3': 1, '470,19': 1, '20939,22': 1, '151,6': 1, '4870,8': 1, '5650,35': 1, '4743,72': 1, '960': 1, '4118,81': 1, '5725,68': 1, '4584,22': 1, '854,58': 1, '3145,21': 1, '6183,27': 1, '4997,31': 1, '3375': 1, '437,28': 1, '5333,94': 1, '8012,78': 1, '4694,32': 1, '4135,68': 1, '5493,68': 1, '266': 1, '3162,95': 1, '2959,8': 1, '3902,43': 1, '4767,98': 1, '473,08': 1, '4543,9': 1, '4578': 1, '330': 1, '5219,27': 1, '950': 1, '325': 1, '544': 1, '6205,67': 1, '900': 1, '3881,22': 1, '3933,16': 1, '3093,75': 1, '5635,35': 1, '670': 1, '4,93': 1, '6513,32': 1, '3859,46': 1, '5868,16': 1, '550': 1, '5806,65': 1, '5357,14': 1})</t>
  </si>
  <si>
    <t xml:space="preserve"> '</t>
  </si>
  <si>
    <t xml:space="preserve"> 1})</t>
  </si>
  <si>
    <t xml:space="preserve"> 'feldkirch': 25</t>
  </si>
  <si>
    <t xml:space="preserve"> ':': 20</t>
  </si>
  <si>
    <t xml:space="preserve"> 'hohenems': 15</t>
  </si>
  <si>
    <t xml:space="preserve"> 'bregenz': 12</t>
  </si>
  <si>
    <t xml:space="preserve"> 'götzis': 9</t>
  </si>
  <si>
    <t xml:space="preserve"> 'lustenau': 9</t>
  </si>
  <si>
    <t xml:space="preserve"> 'schruns': 8</t>
  </si>
  <si>
    <t xml:space="preserve"> 'rankweil': 8</t>
  </si>
  <si>
    <t xml:space="preserve"> 'bludenz': 7</t>
  </si>
  <si>
    <t xml:space="preserve"> 'höchst': 6</t>
  </si>
  <si>
    <t xml:space="preserve"> 'lauterach': 5</t>
  </si>
  <si>
    <t xml:space="preserve"> 'ludesch': 4</t>
  </si>
  <si>
    <t xml:space="preserve"> 'vandans': 4</t>
  </si>
  <si>
    <t xml:space="preserve"> 'bludesch': 4</t>
  </si>
  <si>
    <t xml:space="preserve"> 'hörbranz': 4</t>
  </si>
  <si>
    <t xml:space="preserve"> 'lochau': 4</t>
  </si>
  <si>
    <t xml:space="preserve"> 'frastanz': 4</t>
  </si>
  <si>
    <t xml:space="preserve"> 'schwarzach': 4</t>
  </si>
  <si>
    <t xml:space="preserve"> 'nüziders': 4</t>
  </si>
  <si>
    <t xml:space="preserve"> 'wolfurt': 4</t>
  </si>
  <si>
    <t xml:space="preserve"> 'satteins': 4</t>
  </si>
  <si>
    <t xml:space="preserve"> 'koblach': 3</t>
  </si>
  <si>
    <t xml:space="preserve"> 'schlins': 3</t>
  </si>
  <si>
    <t xml:space="preserve"> 'zwischenwasser': 3</t>
  </si>
  <si>
    <t xml:space="preserve"> 'brand': 3</t>
  </si>
  <si>
    <t xml:space="preserve"> 'nenzing': 3</t>
  </si>
  <si>
    <t xml:space="preserve"> 'lech': 2</t>
  </si>
  <si>
    <t xml:space="preserve"> 'göfis': 2</t>
  </si>
  <si>
    <t xml:space="preserve"> 'sulzberg': 2</t>
  </si>
  <si>
    <t xml:space="preserve"> 'klaus-weiler': 2</t>
  </si>
  <si>
    <t xml:space="preserve"> 'egg': 2</t>
  </si>
  <si>
    <t xml:space="preserve"> 'hohenweiler': 2</t>
  </si>
  <si>
    <t xml:space="preserve"> 'bartholomäberg': 2</t>
  </si>
  <si>
    <t xml:space="preserve"> 'mäder': 2</t>
  </si>
  <si>
    <t xml:space="preserve"> 'bürs': 2</t>
  </si>
  <si>
    <t xml:space="preserve"> 'riefensberg': 2</t>
  </si>
  <si>
    <t xml:space="preserve"> 'altach': 2</t>
  </si>
  <si>
    <t xml:space="preserve"> 'klösterle': 2</t>
  </si>
  <si>
    <t xml:space="preserve"> 'blons': 2</t>
  </si>
  <si>
    <t xml:space="preserve"> 'fontanella': 2</t>
  </si>
  <si>
    <t xml:space="preserve"> 'schröcken': 2</t>
  </si>
  <si>
    <t xml:space="preserve"> 'hard': 2</t>
  </si>
  <si>
    <t xml:space="preserve"> 'krumbach': 2</t>
  </si>
  <si>
    <t xml:space="preserve"> 'doren': 2</t>
  </si>
  <si>
    <t xml:space="preserve"> 'zürs': 1</t>
  </si>
  <si>
    <t xml:space="preserve"> 'gaissau': 1</t>
  </si>
  <si>
    <t xml:space="preserve"> 'gaißau': 1</t>
  </si>
  <si>
    <t xml:space="preserve"> 'bürserberg': 1</t>
  </si>
  <si>
    <t xml:space="preserve"> 'fußach': 1</t>
  </si>
  <si>
    <t xml:space="preserve"> '.': 1</t>
  </si>
  <si>
    <t xml:space="preserve"> 'klaus': 1})</t>
  </si>
  <si>
    <t xml:space="preserve"> 'im': 5</t>
  </si>
  <si>
    <t xml:space="preserve"> 'in': 4</t>
  </si>
  <si>
    <t xml:space="preserve"> 'walgaustraße': 3</t>
  </si>
  <si>
    <t xml:space="preserve"> 'radetzkystraße': 3</t>
  </si>
  <si>
    <t xml:space="preserve"> 'bereich': 2</t>
  </si>
  <si>
    <t xml:space="preserve"> 'bachgasse': 2</t>
  </si>
  <si>
    <t xml:space="preserve"> '9': 2</t>
  </si>
  <si>
    <t xml:space="preserve"> 'quellengasse': 2</t>
  </si>
  <si>
    <t xml:space="preserve"> '19': 2</t>
  </si>
  <si>
    <t xml:space="preserve"> '7': 2</t>
  </si>
  <si>
    <t xml:space="preserve"> 'auf': 2</t>
  </si>
  <si>
    <t xml:space="preserve"> 'römerstraße': 2</t>
  </si>
  <si>
    <t xml:space="preserve"> 'hag': 2</t>
  </si>
  <si>
    <t xml:space="preserve"> 'bergäcker': 2</t>
  </si>
  <si>
    <t xml:space="preserve"> 'sandgasse': 2</t>
  </si>
  <si>
    <t xml:space="preserve"> '2': 2</t>
  </si>
  <si>
    <t xml:space="preserve"> '35': 2</t>
  </si>
  <si>
    <t xml:space="preserve"> 'landstraße': 2</t>
  </si>
  <si>
    <t xml:space="preserve"> 'schulgasse': 1</t>
  </si>
  <si>
    <t xml:space="preserve"> 'altenreuteweg': 1</t>
  </si>
  <si>
    <t xml:space="preserve"> 'raggalerstraße': 1</t>
  </si>
  <si>
    <t xml:space="preserve"> 'fohramoos': 1</t>
  </si>
  <si>
    <t xml:space="preserve"> 'bahnhofstraße': 1</t>
  </si>
  <si>
    <t xml:space="preserve"> '5': 1</t>
  </si>
  <si>
    <t xml:space="preserve"> 'nollen': 1</t>
  </si>
  <si>
    <t xml:space="preserve"> 'strass': 1</t>
  </si>
  <si>
    <t xml:space="preserve"> '42': 1</t>
  </si>
  <si>
    <t xml:space="preserve"> '30': 1</t>
  </si>
  <si>
    <t xml:space="preserve"> 'berggasse': 1</t>
  </si>
  <si>
    <t xml:space="preserve"> '43': 1</t>
  </si>
  <si>
    <t xml:space="preserve"> 'johann': 1</t>
  </si>
  <si>
    <t xml:space="preserve"> 'wiederin': 1</t>
  </si>
  <si>
    <t xml:space="preserve"> 'weg': 1</t>
  </si>
  <si>
    <t xml:space="preserve"> 'gilmstraße': 1</t>
  </si>
  <si>
    <t xml:space="preserve"> 'holzbündt': 1</t>
  </si>
  <si>
    <t xml:space="preserve"> 'oberer': 1</t>
  </si>
  <si>
    <t xml:space="preserve"> 'kirchweg': 1</t>
  </si>
  <si>
    <t xml:space="preserve"> 'kirchgasse': 1</t>
  </si>
  <si>
    <t xml:space="preserve"> 'fischbachgasse': 1</t>
  </si>
  <si>
    <t xml:space="preserve"> '45a': 1</t>
  </si>
  <si>
    <t xml:space="preserve"> 'bleiche': 1</t>
  </si>
  <si>
    <t xml:space="preserve"> 'primelweg': 1</t>
  </si>
  <si>
    <t xml:space="preserve"> 'lochauer': 1</t>
  </si>
  <si>
    <t xml:space="preserve"> 'straße': 1</t>
  </si>
  <si>
    <t xml:space="preserve"> '12b': 1</t>
  </si>
  <si>
    <t xml:space="preserve"> 'reute': 1</t>
  </si>
  <si>
    <t xml:space="preserve"> 'novalgasse': 1</t>
  </si>
  <si>
    <t xml:space="preserve"> 'vordere': 1</t>
  </si>
  <si>
    <t xml:space="preserve"> 'achmühlerstraße': 1</t>
  </si>
  <si>
    <t xml:space="preserve"> 'lettenstraße': 1</t>
  </si>
  <si>
    <t xml:space="preserve"> 'schützenstraße': 1</t>
  </si>
  <si>
    <t xml:space="preserve"> 'bergmannstraße': 1</t>
  </si>
  <si>
    <t xml:space="preserve"> 'einliserfeldweg': 1</t>
  </si>
  <si>
    <t xml:space="preserve"> 'kapellenstraße': 1</t>
  </si>
  <si>
    <t xml:space="preserve"> 'watzenegg': 1</t>
  </si>
  <si>
    <t xml:space="preserve"> 'schwefelquelle': 1</t>
  </si>
  <si>
    <t xml:space="preserve"> '6': 1</t>
  </si>
  <si>
    <t xml:space="preserve"> '280': 1</t>
  </si>
  <si>
    <t xml:space="preserve"> 'wolfbühl': 1</t>
  </si>
  <si>
    <t xml:space="preserve"> 'rappenwaldstraße': 1</t>
  </si>
  <si>
    <t xml:space="preserve"> 'kreuzgasse': 1</t>
  </si>
  <si>
    <t xml:space="preserve"> 'lurabühel': 1</t>
  </si>
  <si>
    <t xml:space="preserve"> 'stadlermöser': 1</t>
  </si>
  <si>
    <t xml:space="preserve"> 'fesslers': 1</t>
  </si>
  <si>
    <t xml:space="preserve"> 'länglegasse': 1</t>
  </si>
  <si>
    <t xml:space="preserve"> 'luttweg': 1</t>
  </si>
  <si>
    <t xml:space="preserve"> 'strabonstraße': 1</t>
  </si>
  <si>
    <t xml:space="preserve"> '20': 1</t>
  </si>
  <si>
    <t xml:space="preserve"> 'altreute': 1</t>
  </si>
  <si>
    <t xml:space="preserve"> 'reichsstraße': 1</t>
  </si>
  <si>
    <t xml:space="preserve"> '39': 1</t>
  </si>
  <si>
    <t xml:space="preserve"> 'steinackerstraße': 1</t>
  </si>
  <si>
    <t xml:space="preserve"> '26': 1</t>
  </si>
  <si>
    <t xml:space="preserve"> 'stegenwies': 1</t>
  </si>
  <si>
    <t xml:space="preserve"> 'litz': 1</t>
  </si>
  <si>
    <t xml:space="preserve"> 'arlbergstraße': 1</t>
  </si>
  <si>
    <t xml:space="preserve"> 'gallusstraße': 1</t>
  </si>
  <si>
    <t xml:space="preserve"> '51': 1</t>
  </si>
  <si>
    <t xml:space="preserve"> 'montfortstraße': 1</t>
  </si>
  <si>
    <t xml:space="preserve"> '33': 1</t>
  </si>
  <si>
    <t xml:space="preserve"> 'walserweg': 1</t>
  </si>
  <si>
    <t xml:space="preserve"> '18': 1</t>
  </si>
  <si>
    <t xml:space="preserve"> 'doz.-albrich-weg': 1</t>
  </si>
  <si>
    <t xml:space="preserve"> 'hämmerlestraße': 1</t>
  </si>
  <si>
    <t xml:space="preserve"> '52': 1</t>
  </si>
  <si>
    <t xml:space="preserve"> 'hauptstraße': 1</t>
  </si>
  <si>
    <t xml:space="preserve"> 'erlenweg': 1</t>
  </si>
  <si>
    <t xml:space="preserve"> 'zellerweg': 1</t>
  </si>
  <si>
    <t xml:space="preserve"> '6b': 1</t>
  </si>
  <si>
    <t xml:space="preserve"> 'klienstraße': 1</t>
  </si>
  <si>
    <t xml:space="preserve"> '12': 1</t>
  </si>
  <si>
    <t xml:space="preserve"> 'werkstraße': 1</t>
  </si>
  <si>
    <t xml:space="preserve"> 'außerlitzstraße': 1</t>
  </si>
  <si>
    <t xml:space="preserve"> 'rüttenenstraße': 1</t>
  </si>
  <si>
    <t xml:space="preserve"> 'kessel': 1</t>
  </si>
  <si>
    <t xml:space="preserve"> '3': 1</t>
  </si>
  <si>
    <t xml:space="preserve"> 'fingabühel': 1</t>
  </si>
  <si>
    <t xml:space="preserve"> 'gaden': 1</t>
  </si>
  <si>
    <t xml:space="preserve"> 'sonnengarten': 1</t>
  </si>
  <si>
    <t xml:space="preserve"> '40': 1</t>
  </si>
  <si>
    <t xml:space="preserve"> 'siedlung': 1</t>
  </si>
  <si>
    <t xml:space="preserve"> '17': 1</t>
  </si>
  <si>
    <t xml:space="preserve"> 'büngenstraße': 1</t>
  </si>
  <si>
    <t xml:space="preserve"> '4': 1</t>
  </si>
  <si>
    <t xml:space="preserve"> 'hans-berchtold-straße': 1</t>
  </si>
  <si>
    <t xml:space="preserve"> 'mittelfeldstraße': 1</t>
  </si>
  <si>
    <t xml:space="preserve"> 'sandholzerstraße': 1</t>
  </si>
  <si>
    <t xml:space="preserve"> '37': 1</t>
  </si>
  <si>
    <t xml:space="preserve"> 'egelseestraße': 1</t>
  </si>
  <si>
    <t xml:space="preserve"> '78': 1</t>
  </si>
  <si>
    <t xml:space="preserve"> 'sonnenbergstraße': 1</t>
  </si>
  <si>
    <t xml:space="preserve"> 'obere': 1</t>
  </si>
  <si>
    <t xml:space="preserve"> 'venserstraße': 1</t>
  </si>
  <si>
    <t xml:space="preserve"> 'kneippgasse': 1</t>
  </si>
  <si>
    <t xml:space="preserve"> 'sellasweg': 1</t>
  </si>
  <si>
    <t xml:space="preserve"> 'torkelweg': 1</t>
  </si>
  <si>
    <t xml:space="preserve"> 'schulstraße': 1</t>
  </si>
  <si>
    <t xml:space="preserve"> '13': 1</t>
  </si>
  <si>
    <t xml:space="preserve"> 'jägerloch': 1</t>
  </si>
  <si>
    <t xml:space="preserve"> 'eschbühel': 1</t>
  </si>
  <si>
    <t xml:space="preserve"> 'halde': 1</t>
  </si>
  <si>
    <t xml:space="preserve"> '11': 1</t>
  </si>
  <si>
    <t xml:space="preserve"> 'unterkrumbach': 1</t>
  </si>
  <si>
    <t xml:space="preserve"> '336': 1</t>
  </si>
  <si>
    <t xml:space="preserve"> 'binsenfeldstraße': 1</t>
  </si>
  <si>
    <t xml:space="preserve"> 'mühlefeld': 1</t>
  </si>
  <si>
    <t xml:space="preserve"> 'kernstockstraße': 1</t>
  </si>
  <si>
    <t xml:space="preserve"> 'römerweg': 1</t>
  </si>
  <si>
    <t xml:space="preserve"> 'rotach': 1</t>
  </si>
  <si>
    <t xml:space="preserve"> 'sigibertweg': 1</t>
  </si>
  <si>
    <t xml:space="preserve"> 'alte': 1</t>
  </si>
  <si>
    <t xml:space="preserve"> 'schweizerstraße': 1</t>
  </si>
  <si>
    <t xml:space="preserve"> 'schendlingerstraße': 1</t>
  </si>
  <si>
    <t xml:space="preserve"> '41': 1})</t>
  </si>
  <si>
    <t>Counter({'.': 46</t>
  </si>
  <si>
    <t xml:space="preserve"> 'privatperson': 28</t>
  </si>
  <si>
    <t xml:space="preserve"> 'gmbh.': 22</t>
  </si>
  <si>
    <t xml:space="preserve"> 'privatpersonen': 20</t>
  </si>
  <si>
    <t xml:space="preserve"> 'mehrere': 10</t>
  </si>
  <si>
    <t xml:space="preserve"> 'immobilien': 6</t>
  </si>
  <si>
    <t xml:space="preserve"> 'gmbh': 3</t>
  </si>
  <si>
    <t xml:space="preserve"> 'die': 3</t>
  </si>
  <si>
    <t xml:space="preserve"> 'und': 2</t>
  </si>
  <si>
    <t xml:space="preserve"> 'wohnbau': 2</t>
  </si>
  <si>
    <t xml:space="preserve"> 'prisma': 2</t>
  </si>
  <si>
    <t xml:space="preserve"> 'investment': 2</t>
  </si>
  <si>
    <t xml:space="preserve"> 'vallilean': 1</t>
  </si>
  <si>
    <t xml:space="preserve"> 'beteiligungs-': 1</t>
  </si>
  <si>
    <t xml:space="preserve"> 'immobilienverwaltungs': 1</t>
  </si>
  <si>
    <t xml:space="preserve"> 'w+m': 1</t>
  </si>
  <si>
    <t xml:space="preserve"> 'loek': 1</t>
  </si>
  <si>
    <t xml:space="preserve"> 'hilti': 1</t>
  </si>
  <si>
    <t xml:space="preserve"> '&amp;': 1</t>
  </si>
  <si>
    <t xml:space="preserve"> 'jehle': 1</t>
  </si>
  <si>
    <t xml:space="preserve"> 'internationaler': 1</t>
  </si>
  <si>
    <t xml:space="preserve"> 'finanzinvestor': 1</t>
  </si>
  <si>
    <t xml:space="preserve"> 'bekannter': 1</t>
  </si>
  <si>
    <t xml:space="preserve"> 'deutscher': 1</t>
  </si>
  <si>
    <t xml:space="preserve"> 'industrieller': 1</t>
  </si>
  <si>
    <t xml:space="preserve"> 'hbb': 1</t>
  </si>
  <si>
    <t xml:space="preserve"> 'immobilienverwaltng': 1</t>
  </si>
  <si>
    <t xml:space="preserve"> 'kg': 1</t>
  </si>
  <si>
    <t xml:space="preserve"> 'schmelzenbach': 1</t>
  </si>
  <si>
    <t xml:space="preserve"> 'nägele': 1</t>
  </si>
  <si>
    <t xml:space="preserve"> 'wohn-': 1</t>
  </si>
  <si>
    <t xml:space="preserve"> 'projektbau': 1</t>
  </si>
  <si>
    <t xml:space="preserve"> 'canbau': 1</t>
  </si>
  <si>
    <t xml:space="preserve"> 'standort': 1</t>
  </si>
  <si>
    <t xml:space="preserve"> 'tb17': 1</t>
  </si>
  <si>
    <t xml:space="preserve"> 'keckeis': 1</t>
  </si>
  <si>
    <t xml:space="preserve"> 'installations': 1</t>
  </si>
  <si>
    <t xml:space="preserve"> 'loacker': 1</t>
  </si>
  <si>
    <t xml:space="preserve"> 'verwaltungs': 1</t>
  </si>
  <si>
    <t xml:space="preserve"> 'q21': 1</t>
  </si>
  <si>
    <t xml:space="preserve"> 'zm': 1</t>
  </si>
  <si>
    <t xml:space="preserve"> 'immobiliengesellschaft': 1</t>
  </si>
  <si>
    <t xml:space="preserve"> 'mbh.': 1</t>
  </si>
  <si>
    <t xml:space="preserve"> 'top': 1</t>
  </si>
  <si>
    <t xml:space="preserve"> 'regio': 1</t>
  </si>
  <si>
    <t xml:space="preserve"> 'd.e.': 1</t>
  </si>
  <si>
    <t xml:space="preserve"> 'invest': 1</t>
  </si>
  <si>
    <t xml:space="preserve"> 'hefel': 1</t>
  </si>
  <si>
    <t xml:space="preserve"> 'adler': 1</t>
  </si>
  <si>
    <t xml:space="preserve"> 'beherbergungs': 1</t>
  </si>
  <si>
    <t xml:space="preserve"> 'erhart': 1</t>
  </si>
  <si>
    <t xml:space="preserve"> 'holding': 1</t>
  </si>
  <si>
    <t xml:space="preserve"> 'breitenberg': 1</t>
  </si>
  <si>
    <t xml:space="preserve"> 'golobimmo': 1</t>
  </si>
  <si>
    <t xml:space="preserve"> 'grabher': 1</t>
  </si>
  <si>
    <t xml:space="preserve"> 'der': 1</t>
  </si>
  <si>
    <t xml:space="preserve"> 'baumeister': 1</t>
  </si>
  <si>
    <t xml:space="preserve"> 'pegasus': 1</t>
  </si>
  <si>
    <t xml:space="preserve"> 'immo': 1</t>
  </si>
  <si>
    <t xml:space="preserve"> 'ed': 1</t>
  </si>
  <si>
    <t xml:space="preserve"> 'double': 1</t>
  </si>
  <si>
    <t xml:space="preserve"> 'v': 1</t>
  </si>
  <si>
    <t xml:space="preserve"> 'müller': 1})</t>
  </si>
  <si>
    <t>Counter({'.': 57</t>
  </si>
  <si>
    <t xml:space="preserve"> 'privatpersonen': 37</t>
  </si>
  <si>
    <t xml:space="preserve"> 'privatperson': 25</t>
  </si>
  <si>
    <t xml:space="preserve"> 'gmbh.': 20</t>
  </si>
  <si>
    <t xml:space="preserve"> 'immobilien': 9</t>
  </si>
  <si>
    <t xml:space="preserve"> 'und': 8</t>
  </si>
  <si>
    <t xml:space="preserve"> 'gmbh': 8</t>
  </si>
  <si>
    <t xml:space="preserve"> 'die': 7</t>
  </si>
  <si>
    <t xml:space="preserve"> 'mehrere': 7</t>
  </si>
  <si>
    <t xml:space="preserve"> '&amp;': 6</t>
  </si>
  <si>
    <t xml:space="preserve"> 'wohnbau': 6</t>
  </si>
  <si>
    <t xml:space="preserve"> 'projektbau': 4</t>
  </si>
  <si>
    <t xml:space="preserve"> 'i': 3</t>
  </si>
  <si>
    <t xml:space="preserve"> '+': 3</t>
  </si>
  <si>
    <t xml:space="preserve"> 'r': 3</t>
  </si>
  <si>
    <t xml:space="preserve"> 'bau': 2</t>
  </si>
  <si>
    <t xml:space="preserve"> 'co': 2</t>
  </si>
  <si>
    <t xml:space="preserve"> 'gartenland': 2</t>
  </si>
  <si>
    <t xml:space="preserve"> 'primus': 2</t>
  </si>
  <si>
    <t xml:space="preserve"> 'greif': 2</t>
  </si>
  <si>
    <t xml:space="preserve"> 'sohm': 2</t>
  </si>
  <si>
    <t xml:space="preserve"> 'wohn-form.at': 2</t>
  </si>
  <si>
    <t xml:space="preserve"> 'gastronomie': 2</t>
  </si>
  <si>
    <t xml:space="preserve"> 'invest': 2</t>
  </si>
  <si>
    <t xml:space="preserve"> 'hilti': 2</t>
  </si>
  <si>
    <t xml:space="preserve"> 'jehle': 2</t>
  </si>
  <si>
    <t xml:space="preserve"> 'swietelsky': 2</t>
  </si>
  <si>
    <t xml:space="preserve"> 'ag': 2</t>
  </si>
  <si>
    <t xml:space="preserve"> 'karrenblick': 1</t>
  </si>
  <si>
    <t xml:space="preserve"> 'projekt': 1</t>
  </si>
  <si>
    <t xml:space="preserve"> 'rüscher': 1</t>
  </si>
  <si>
    <t xml:space="preserve"> 'söhne': 1</t>
  </si>
  <si>
    <t xml:space="preserve"> 'zimcon': 1</t>
  </si>
  <si>
    <t xml:space="preserve"> 'rhomberg': 1</t>
  </si>
  <si>
    <t xml:space="preserve"> 'almrausch': 1</t>
  </si>
  <si>
    <t xml:space="preserve"> 'bwg': 1</t>
  </si>
  <si>
    <t xml:space="preserve"> 'vorarlberg': 1</t>
  </si>
  <si>
    <t xml:space="preserve"> 'og': 1</t>
  </si>
  <si>
    <t xml:space="preserve"> 'zima': 1</t>
  </si>
  <si>
    <t xml:space="preserve"> 'wohn': 1</t>
  </si>
  <si>
    <t xml:space="preserve"> 'baugesellschaft': 1</t>
  </si>
  <si>
    <t xml:space="preserve"> 'mbh': 1</t>
  </si>
  <si>
    <t xml:space="preserve"> 'hagen': 1</t>
  </si>
  <si>
    <t xml:space="preserve"> 'liegenschaftsverwaltung': 1</t>
  </si>
  <si>
    <t xml:space="preserve"> 'vorarlberger': 1</t>
  </si>
  <si>
    <t xml:space="preserve"> 'unternehmer': 1</t>
  </si>
  <si>
    <t xml:space="preserve"> 'barta': 1</t>
  </si>
  <si>
    <t xml:space="preserve"> 'architektur': 1</t>
  </si>
  <si>
    <t xml:space="preserve"> 'ml': 1</t>
  </si>
  <si>
    <t xml:space="preserve"> 'liegenschafts': 1</t>
  </si>
  <si>
    <t xml:space="preserve"> 'plandrei': 1</t>
  </si>
  <si>
    <t xml:space="preserve"> 'bp': 1</t>
  </si>
  <si>
    <t xml:space="preserve"> 'europa': 1</t>
  </si>
  <si>
    <t xml:space="preserve"> 'se': 1</t>
  </si>
  <si>
    <t xml:space="preserve"> 'marktgemeinde': 1</t>
  </si>
  <si>
    <t xml:space="preserve"> 'schruns': 1</t>
  </si>
  <si>
    <t xml:space="preserve"> 'tabit': 1</t>
  </si>
  <si>
    <t xml:space="preserve"> 'wohn.wert': 1</t>
  </si>
  <si>
    <t xml:space="preserve"> 'amman': 1</t>
  </si>
  <si>
    <t xml:space="preserve"> 'wohnbaugesellschaft': 1</t>
  </si>
  <si>
    <t xml:space="preserve"> 'm.b': 1</t>
  </si>
  <si>
    <t xml:space="preserve"> 'h': 1</t>
  </si>
  <si>
    <t xml:space="preserve"> '..': 1</t>
  </si>
  <si>
    <t xml:space="preserve"> 'morscher': 1</t>
  </si>
  <si>
    <t xml:space="preserve"> 'bau-': 1</t>
  </si>
  <si>
    <t xml:space="preserve"> 'projektmanagement': 1</t>
  </si>
  <si>
    <t xml:space="preserve"> 'wwb': 1})</t>
  </si>
  <si>
    <t>Counter({'.': 90</t>
  </si>
  <si>
    <t xml:space="preserve"> 'september': 14</t>
  </si>
  <si>
    <t xml:space="preserve"> 'august': 12</t>
  </si>
  <si>
    <t xml:space="preserve"> 'juli': 12</t>
  </si>
  <si>
    <t xml:space="preserve"> 'november': 12</t>
  </si>
  <si>
    <t xml:space="preserve"> 'mai': 11</t>
  </si>
  <si>
    <t xml:space="preserve"> 'oktober': 10</t>
  </si>
  <si>
    <t xml:space="preserve"> 'april': 10</t>
  </si>
  <si>
    <t xml:space="preserve"> '6.': 9</t>
  </si>
  <si>
    <t xml:space="preserve"> 'juni': 8</t>
  </si>
  <si>
    <t xml:space="preserve"> '12.': 7</t>
  </si>
  <si>
    <t xml:space="preserve"> '3.': 7</t>
  </si>
  <si>
    <t xml:space="preserve"> '18.': 6</t>
  </si>
  <si>
    <t xml:space="preserve"> '1.': 6</t>
  </si>
  <si>
    <t xml:space="preserve"> '29.': 6</t>
  </si>
  <si>
    <t xml:space="preserve"> '2.': 6</t>
  </si>
  <si>
    <t xml:space="preserve"> 'dezember': 6</t>
  </si>
  <si>
    <t xml:space="preserve"> '4.': 5</t>
  </si>
  <si>
    <t xml:space="preserve"> '27.': 5</t>
  </si>
  <si>
    <t xml:space="preserve"> '5.': 5</t>
  </si>
  <si>
    <t xml:space="preserve"> '23.': 5</t>
  </si>
  <si>
    <t xml:space="preserve"> '16.': 4</t>
  </si>
  <si>
    <t xml:space="preserve"> 'märz': 4</t>
  </si>
  <si>
    <t xml:space="preserve"> 'jänner': 4</t>
  </si>
  <si>
    <t xml:space="preserve"> '7.': 3</t>
  </si>
  <si>
    <t xml:space="preserve"> '10.': 3</t>
  </si>
  <si>
    <t xml:space="preserve"> 'am': 3</t>
  </si>
  <si>
    <t xml:space="preserve"> 'februar': 3</t>
  </si>
  <si>
    <t xml:space="preserve"> '28.': 3</t>
  </si>
  <si>
    <t xml:space="preserve"> '20.': 3</t>
  </si>
  <si>
    <t xml:space="preserve"> '25.': 3</t>
  </si>
  <si>
    <t xml:space="preserve"> '31.': 3</t>
  </si>
  <si>
    <t xml:space="preserve"> '2020.': 3</t>
  </si>
  <si>
    <t xml:space="preserve"> '19.': 2</t>
  </si>
  <si>
    <t xml:space="preserve"> '2019.': 2</t>
  </si>
  <si>
    <t xml:space="preserve"> '15.': 2</t>
  </si>
  <si>
    <t xml:space="preserve"> '30.': 2</t>
  </si>
  <si>
    <t xml:space="preserve"> '24.': 2</t>
  </si>
  <si>
    <t xml:space="preserve"> '21.': 2</t>
  </si>
  <si>
    <t xml:space="preserve"> '11.': 1</t>
  </si>
  <si>
    <t xml:space="preserve"> '9.': 1</t>
  </si>
  <si>
    <t xml:space="preserve"> '2019': 1</t>
  </si>
  <si>
    <t xml:space="preserve"> '25.04.2019.': 1</t>
  </si>
  <si>
    <t xml:space="preserve"> '8.': 1</t>
  </si>
  <si>
    <t xml:space="preserve"> '13.': 1</t>
  </si>
  <si>
    <t xml:space="preserve"> '2012.': 1</t>
  </si>
  <si>
    <t xml:space="preserve"> '14.': 1</t>
  </si>
  <si>
    <t xml:space="preserve"> '26.': 1</t>
  </si>
  <si>
    <t>': 1})</t>
  </si>
  <si>
    <t>Counter({'2021.': 55</t>
  </si>
  <si>
    <t xml:space="preserve"> '2020.': 42</t>
  </si>
  <si>
    <t xml:space="preserve"> 'oktober': 18</t>
  </si>
  <si>
    <t xml:space="preserve"> 'dezember': 14</t>
  </si>
  <si>
    <t xml:space="preserve"> 'juli': 13</t>
  </si>
  <si>
    <t xml:space="preserve"> 'september': 9</t>
  </si>
  <si>
    <t xml:space="preserve"> 'november': 9</t>
  </si>
  <si>
    <t xml:space="preserve"> 'februar': 8</t>
  </si>
  <si>
    <t xml:space="preserve"> 'april': 7</t>
  </si>
  <si>
    <t xml:space="preserve"> '.': 7</t>
  </si>
  <si>
    <t xml:space="preserve"> 'juni': 7</t>
  </si>
  <si>
    <t xml:space="preserve"> 'mai': 6</t>
  </si>
  <si>
    <t xml:space="preserve"> 'mit': 4</t>
  </si>
  <si>
    <t xml:space="preserve"> 'jänner': 3</t>
  </si>
  <si>
    <t xml:space="preserve"> '2022.': 2</t>
  </si>
  <si>
    <t xml:space="preserve"> 'märz': 2</t>
  </si>
  <si>
    <t xml:space="preserve"> ')': 1</t>
  </si>
  <si>
    <t xml:space="preserve"> '2019.': 1})</t>
  </si>
  <si>
    <t>Counter({('O'</t>
  </si>
  <si>
    <t xml:space="preserve"> 2)</t>
  </si>
  <si>
    <t xml:space="preserve"> ('ORT'</t>
  </si>
  <si>
    <t xml:space="preserve"> 1)</t>
  </si>
  <si>
    <t xml:space="preserve"> ('O'</t>
  </si>
  <si>
    <t xml:space="preserve"> 4)</t>
  </si>
  <si>
    <t xml:space="preserve"> ('FLAECHE'</t>
  </si>
  <si>
    <t xml:space="preserve"> ('IMMO_TYP'</t>
  </si>
  <si>
    <t xml:space="preserve"> 7)</t>
  </si>
  <si>
    <t xml:space="preserve"> ('DATUM_VERBUECHERUNG'</t>
  </si>
  <si>
    <t xml:space="preserve"> ('GESAMTPREIS'</t>
  </si>
  <si>
    <t xml:space="preserve"> ('DATUM_VERTRAG'</t>
  </si>
  <si>
    <t xml:space="preserve"> 3)</t>
  </si>
  <si>
    <t xml:space="preserve"> ('QMPREIS'</t>
  </si>
  <si>
    <t xml:space="preserve"> 5)</t>
  </si>
  <si>
    <t xml:space="preserve"> 6)</t>
  </si>
  <si>
    <t xml:space="preserve"> ('VERKAEUFER'</t>
  </si>
  <si>
    <t xml:space="preserve"> ('STRASSE'</t>
  </si>
  <si>
    <t xml:space="preserve"> ('KAEUFER'</t>
  </si>
  <si>
    <t xml:space="preserve"> ('TERRASSENGROESSE'</t>
  </si>
  <si>
    <t xml:space="preserve"> 8)</t>
  </si>
  <si>
    <t xml:space="preserve"> 9)</t>
  </si>
  <si>
    <t xml:space="preserve"> 13)</t>
  </si>
  <si>
    <t xml:space="preserve"> 12)</t>
  </si>
  <si>
    <t xml:space="preserve"> 10)</t>
  </si>
  <si>
    <t xml:space="preserve"> 11)</t>
  </si>
  <si>
    <t xml:space="preserve"> 14)</t>
  </si>
  <si>
    <t xml:space="preserve"> 15)</t>
  </si>
  <si>
    <t xml:space="preserve"> 18)</t>
  </si>
  <si>
    <t xml:space="preserve"> 16)</t>
  </si>
  <si>
    <t xml:space="preserve"> 20)</t>
  </si>
  <si>
    <t xml:space="preserve"> 21)</t>
  </si>
  <si>
    <t xml:space="preserve"> 17)</t>
  </si>
  <si>
    <t xml:space="preserve"> 68)</t>
  </si>
  <si>
    <t xml:space="preserve"> 27)</t>
  </si>
  <si>
    <t xml:space="preserve"> 49)</t>
  </si>
  <si>
    <t xml:space="preserve"> 29)</t>
  </si>
  <si>
    <t xml:space="preserve"> 28)</t>
  </si>
  <si>
    <t xml:space="preserve"> 44)</t>
  </si>
  <si>
    <t xml:space="preserve"> 79)</t>
  </si>
  <si>
    <t xml:space="preserve"> 66)</t>
  </si>
  <si>
    <t>id2</t>
  </si>
  <si>
    <t>id1</t>
  </si>
  <si>
    <t>content</t>
  </si>
  <si>
    <t>('O'</t>
  </si>
  <si>
    <t>(</t>
  </si>
  <si>
    <t xml:space="preserve"> (</t>
  </si>
  <si>
    <t>Label</t>
  </si>
  <si>
    <t># Obs</t>
  </si>
  <si>
    <t xml:space="preserve"># Successive Tokens w/ Same Label </t>
  </si>
  <si>
    <t>',': 7</t>
  </si>
  <si>
    <t xml:space="preserve"> 'grundstück': 44</t>
  </si>
  <si>
    <t xml:space="preserve"> 'gebäude': 17</t>
  </si>
  <si>
    <t xml:space="preserve"> 'mit': 17</t>
  </si>
  <si>
    <t xml:space="preserve"> 'einer': 17</t>
  </si>
  <si>
    <t xml:space="preserve"> 'baufläche-wohngebiet-widmung': 9</t>
  </si>
  <si>
    <t xml:space="preserve"> 'grund': 8</t>
  </si>
  <si>
    <t xml:space="preserve"> 'einfamilienhaus': 7</t>
  </si>
  <si>
    <t xml:space="preserve"> 'bodens': 5</t>
  </si>
  <si>
    <t xml:space="preserve"> 'haus': 5</t>
  </si>
  <si>
    <t xml:space="preserve"> 'baufläche-mischgebiet-widmung': 4</t>
  </si>
  <si>
    <t xml:space="preserve"> 'dachgeschosswohnung': 4</t>
  </si>
  <si>
    <t xml:space="preserve"> 'immobilie': 3</t>
  </si>
  <si>
    <t xml:space="preserve"> 'freihaltefläche-widmung': 3</t>
  </si>
  <si>
    <t xml:space="preserve"> 'grundstücksfläche': 3</t>
  </si>
  <si>
    <t xml:space="preserve"> 'das': 2</t>
  </si>
  <si>
    <t xml:space="preserve"> '.': 2</t>
  </si>
  <si>
    <t xml:space="preserve"> 'grundstücke': 2</t>
  </si>
  <si>
    <t xml:space="preserve"> 'gebäudes': 2</t>
  </si>
  <si>
    <t xml:space="preserve"> 'bebautes': 2</t>
  </si>
  <si>
    <t xml:space="preserve"> 'zwei': 2</t>
  </si>
  <si>
    <t xml:space="preserve"> 'benachbarte': 2</t>
  </si>
  <si>
    <t xml:space="preserve"> 'baufläche': 2</t>
  </si>
  <si>
    <t xml:space="preserve"> 'liegenschaft': 1</t>
  </si>
  <si>
    <t>': 1</t>
  </si>
  <si>
    <t xml:space="preserve"> 'des': 1</t>
  </si>
  <si>
    <t xml:space="preserve"> 'boden': 1</t>
  </si>
  <si>
    <t xml:space="preserve"> 'reihenhaus': 1</t>
  </si>
  <si>
    <t xml:space="preserve"> 'geschäftslokal': 1</t>
  </si>
  <si>
    <t xml:space="preserve"> 'zinshaus': 1</t>
  </si>
  <si>
    <t xml:space="preserve"> 'baufläche-wohngebietwidmung': 1</t>
  </si>
  <si>
    <t xml:space="preserve"> 'hausanteil': 1</t>
  </si>
  <si>
    <t xml:space="preserve"> 'wohnhauses': 1</t>
  </si>
  <si>
    <t xml:space="preserve"> 'industriegebäude': 1})</t>
  </si>
  <si>
    <t>',': 5</t>
  </si>
  <si>
    <t>P</t>
  </si>
  <si>
    <t>R</t>
  </si>
  <si>
    <t>F</t>
  </si>
  <si>
    <t>Prodigy:</t>
  </si>
  <si>
    <t>Millionen in all 3 cases</t>
  </si>
  <si>
    <t>For e.g. of gmbh vs gmbh. look @ annot[0] vs annot[1]</t>
  </si>
  <si>
    <t>Counter({'.': 1})</t>
  </si>
  <si>
    <t>Counter()</t>
  </si>
  <si>
    <t>Counter({'.': 2})</t>
  </si>
  <si>
    <t>Counter({'1.': 1})</t>
  </si>
  <si>
    <t xml:space="preserve"> 'd.e.': 1})</t>
  </si>
  <si>
    <t xml:space="preserve"> '..': 1})</t>
  </si>
  <si>
    <t xml:space="preserve"> '26.': 1})</t>
  </si>
  <si>
    <t xml:space="preserve"> 'STRASSE'</t>
  </si>
  <si>
    <t xml:space="preserve"> 'FLAECHE'</t>
  </si>
  <si>
    <t xml:space="preserve"> 'IMMO_TYP'</t>
  </si>
  <si>
    <t xml:space="preserve"> 'GESAMTPREIS'</t>
  </si>
  <si>
    <t xml:space="preserve"> 'TERRASSENGROESSE'</t>
  </si>
  <si>
    <t xml:space="preserve"> 'KAEUFER'</t>
  </si>
  <si>
    <t xml:space="preserve"> 'VERKAEUFER'</t>
  </si>
  <si>
    <t xml:space="preserve"> 'DATUM_VERTRAG'</t>
  </si>
  <si>
    <t xml:space="preserve"> 'DATUM_VERBUECHERUNG'</t>
  </si>
  <si>
    <t>ORT'</t>
  </si>
  <si>
    <t xml:space="preserve"> 'QMPREIS'</t>
  </si>
  <si>
    <t>All trailing "."'s</t>
  </si>
  <si>
    <t xml:space="preserve"> 'mbh.': 1})</t>
  </si>
  <si>
    <t xml:space="preserve"> '.': 1})</t>
  </si>
  <si>
    <t>For e.g. of this one see annot[1]</t>
  </si>
  <si>
    <t xml:space="preserve"> '.': 2})</t>
  </si>
  <si>
    <t xml:space="preserve"> ')': 1})</t>
  </si>
  <si>
    <t>Only trailing last char is an alphanumeric symbol where immediate successor token (if it exists) is of different class, i.e. leave unchanged alphanumeric chars that occur in middle of token or in end of token that is part of same Named Entity</t>
  </si>
  <si>
    <t>',': 4</t>
  </si>
  <si>
    <t>',': 1})</t>
  </si>
  <si>
    <t>':': 20</t>
  </si>
  <si>
    <t>'.': 1})</t>
  </si>
  <si>
    <t>'.': 3</t>
  </si>
  <si>
    <t>'1.': 1</t>
  </si>
  <si>
    <t>'.': 47</t>
  </si>
  <si>
    <t>'.': 57</t>
  </si>
  <si>
    <t>'.': 91</t>
  </si>
  <si>
    <t>'.': 2</t>
  </si>
  <si>
    <t>label</t>
  </si>
  <si>
    <t>After fixing labelling inconsistencies:</t>
  </si>
  <si>
    <t>I-FLAECHE</t>
  </si>
  <si>
    <t>I-QMPREIS</t>
  </si>
  <si>
    <t>worse</t>
  </si>
  <si>
    <t>After Fixing Labelling Inconsistencies:</t>
  </si>
  <si>
    <t>Counter({'dornbirn': 37</t>
  </si>
  <si>
    <t>Counter({'der': 6</t>
  </si>
  <si>
    <t>Counter({'75</t>
  </si>
  <si>
    <t>14': 2</t>
  </si>
  <si>
    <t xml:space="preserve"> '1526': 2</t>
  </si>
  <si>
    <t xml:space="preserve"> '82': 2</t>
  </si>
  <si>
    <t xml:space="preserve"> '145': 2</t>
  </si>
  <si>
    <t xml:space="preserve"> '142': 2</t>
  </si>
  <si>
    <t xml:space="preserve"> '71</t>
  </si>
  <si>
    <t>93': 1</t>
  </si>
  <si>
    <t xml:space="preserve"> '100</t>
  </si>
  <si>
    <t>67': 1</t>
  </si>
  <si>
    <t xml:space="preserve"> '76</t>
  </si>
  <si>
    <t>9': 1</t>
  </si>
  <si>
    <t xml:space="preserve"> '35': 1</t>
  </si>
  <si>
    <t xml:space="preserve"> '197': 1</t>
  </si>
  <si>
    <t xml:space="preserve"> '63</t>
  </si>
  <si>
    <t>25': 1</t>
  </si>
  <si>
    <t xml:space="preserve"> '781': 1</t>
  </si>
  <si>
    <t xml:space="preserve"> '98</t>
  </si>
  <si>
    <t>84': 1</t>
  </si>
  <si>
    <t xml:space="preserve"> '1827': 1</t>
  </si>
  <si>
    <t xml:space="preserve"> '54</t>
  </si>
  <si>
    <t>32': 1</t>
  </si>
  <si>
    <t xml:space="preserve"> '66</t>
  </si>
  <si>
    <t>92': 1</t>
  </si>
  <si>
    <t xml:space="preserve"> '104</t>
  </si>
  <si>
    <t>38': 1</t>
  </si>
  <si>
    <t xml:space="preserve"> '78</t>
  </si>
  <si>
    <t>86': 1</t>
  </si>
  <si>
    <t xml:space="preserve"> '52</t>
  </si>
  <si>
    <t>43': 1</t>
  </si>
  <si>
    <t xml:space="preserve"> '90</t>
  </si>
  <si>
    <t>88': 1</t>
  </si>
  <si>
    <t xml:space="preserve"> '104': 1</t>
  </si>
  <si>
    <t xml:space="preserve"> '422': 1</t>
  </si>
  <si>
    <t xml:space="preserve"> '46</t>
  </si>
  <si>
    <t>5': 1</t>
  </si>
  <si>
    <t xml:space="preserve"> '80</t>
  </si>
  <si>
    <t>36': 1</t>
  </si>
  <si>
    <t xml:space="preserve"> '615': 1</t>
  </si>
  <si>
    <t xml:space="preserve"> '587': 1</t>
  </si>
  <si>
    <t xml:space="preserve"> '1000': 1</t>
  </si>
  <si>
    <t xml:space="preserve"> '199': 1</t>
  </si>
  <si>
    <t>44': 1</t>
  </si>
  <si>
    <t xml:space="preserve"> '129': 1</t>
  </si>
  <si>
    <t xml:space="preserve"> '1085': 1</t>
  </si>
  <si>
    <t xml:space="preserve"> '481': 1</t>
  </si>
  <si>
    <t xml:space="preserve"> '483': 1</t>
  </si>
  <si>
    <t xml:space="preserve"> '841': 1</t>
  </si>
  <si>
    <t xml:space="preserve"> '294': 1</t>
  </si>
  <si>
    <t xml:space="preserve"> '1826': 1</t>
  </si>
  <si>
    <t xml:space="preserve"> '48': 1</t>
  </si>
  <si>
    <t xml:space="preserve"> '84</t>
  </si>
  <si>
    <t>98': 1</t>
  </si>
  <si>
    <t xml:space="preserve"> '527': 1</t>
  </si>
  <si>
    <t xml:space="preserve"> '2214': 1</t>
  </si>
  <si>
    <t xml:space="preserve"> '207': 1</t>
  </si>
  <si>
    <t xml:space="preserve"> '878': 1</t>
  </si>
  <si>
    <t xml:space="preserve"> '727': 1</t>
  </si>
  <si>
    <t xml:space="preserve"> '96</t>
  </si>
  <si>
    <t xml:space="preserve"> '110': 1</t>
  </si>
  <si>
    <t xml:space="preserve"> '821': 1</t>
  </si>
  <si>
    <t xml:space="preserve"> '64</t>
  </si>
  <si>
    <t>34': 1</t>
  </si>
  <si>
    <t xml:space="preserve"> '1214': 1</t>
  </si>
  <si>
    <t xml:space="preserve"> '103</t>
  </si>
  <si>
    <t>49': 1</t>
  </si>
  <si>
    <t xml:space="preserve"> '1209': 1</t>
  </si>
  <si>
    <t xml:space="preserve"> '3298': 1</t>
  </si>
  <si>
    <t xml:space="preserve"> '192': 1</t>
  </si>
  <si>
    <t xml:space="preserve"> '1066': 1</t>
  </si>
  <si>
    <t xml:space="preserve"> 'grund': 1</t>
  </si>
  <si>
    <t xml:space="preserve"> '77</t>
  </si>
  <si>
    <t>4': 1</t>
  </si>
  <si>
    <t xml:space="preserve"> '50</t>
  </si>
  <si>
    <t>05': 1</t>
  </si>
  <si>
    <t xml:space="preserve"> '88</t>
  </si>
  <si>
    <t>11': 1</t>
  </si>
  <si>
    <t xml:space="preserve"> '917': 1</t>
  </si>
  <si>
    <t xml:space="preserve"> '857': 1</t>
  </si>
  <si>
    <t xml:space="preserve"> '2599': 1</t>
  </si>
  <si>
    <t xml:space="preserve"> '98': 1</t>
  </si>
  <si>
    <t xml:space="preserve"> '413': 1</t>
  </si>
  <si>
    <t xml:space="preserve"> '625': 1</t>
  </si>
  <si>
    <t xml:space="preserve"> '95': 1</t>
  </si>
  <si>
    <t xml:space="preserve"> '319': 1</t>
  </si>
  <si>
    <t xml:space="preserve"> '75</t>
  </si>
  <si>
    <t>75': 1</t>
  </si>
  <si>
    <t xml:space="preserve"> '158': 1</t>
  </si>
  <si>
    <t xml:space="preserve"> '805': 1</t>
  </si>
  <si>
    <t>72': 1</t>
  </si>
  <si>
    <t xml:space="preserve"> '93</t>
  </si>
  <si>
    <t>8': 1</t>
  </si>
  <si>
    <t xml:space="preserve"> '218': 1</t>
  </si>
  <si>
    <t xml:space="preserve"> '1123': 1</t>
  </si>
  <si>
    <t xml:space="preserve"> '286': 1</t>
  </si>
  <si>
    <t xml:space="preserve"> '2237': 1</t>
  </si>
  <si>
    <t xml:space="preserve"> '111</t>
  </si>
  <si>
    <t>28': 1</t>
  </si>
  <si>
    <t xml:space="preserve"> '105</t>
  </si>
  <si>
    <t>81': 1</t>
  </si>
  <si>
    <t>07': 1</t>
  </si>
  <si>
    <t xml:space="preserve"> '80': 1</t>
  </si>
  <si>
    <t xml:space="preserve"> '590': 1</t>
  </si>
  <si>
    <t xml:space="preserve"> '65</t>
  </si>
  <si>
    <t xml:space="preserve"> '170': 1</t>
  </si>
  <si>
    <t xml:space="preserve"> '1086': 1</t>
  </si>
  <si>
    <t xml:space="preserve"> '141': 1</t>
  </si>
  <si>
    <t xml:space="preserve"> '469': 1</t>
  </si>
  <si>
    <t xml:space="preserve"> '81</t>
  </si>
  <si>
    <t>37': 1</t>
  </si>
  <si>
    <t xml:space="preserve"> '73</t>
  </si>
  <si>
    <t xml:space="preserve"> '53</t>
  </si>
  <si>
    <t xml:space="preserve"> '343': 1</t>
  </si>
  <si>
    <t xml:space="preserve"> '1296': 1</t>
  </si>
  <si>
    <t xml:space="preserve"> '68</t>
  </si>
  <si>
    <t>06': 1</t>
  </si>
  <si>
    <t xml:space="preserve"> '583': 1</t>
  </si>
  <si>
    <t xml:space="preserve"> '362': 1</t>
  </si>
  <si>
    <t xml:space="preserve"> '2593': 1</t>
  </si>
  <si>
    <t xml:space="preserve"> '103': 1</t>
  </si>
  <si>
    <t xml:space="preserve"> '600': 1</t>
  </si>
  <si>
    <t xml:space="preserve"> '110</t>
  </si>
  <si>
    <t xml:space="preserve"> '72</t>
  </si>
  <si>
    <t>64': 1</t>
  </si>
  <si>
    <t xml:space="preserve"> '113': 1</t>
  </si>
  <si>
    <t xml:space="preserve"> '4215': 1</t>
  </si>
  <si>
    <t xml:space="preserve"> '613': 1</t>
  </si>
  <si>
    <t>03': 1</t>
  </si>
  <si>
    <t>91': 1</t>
  </si>
  <si>
    <t xml:space="preserve"> '799': 1</t>
  </si>
  <si>
    <t xml:space="preserve"> '2436': 1</t>
  </si>
  <si>
    <t xml:space="preserve"> '700': 1</t>
  </si>
  <si>
    <t xml:space="preserve"> '1105': 1</t>
  </si>
  <si>
    <t xml:space="preserve"> '(': 1</t>
  </si>
  <si>
    <t xml:space="preserve"> '553': 1</t>
  </si>
  <si>
    <t xml:space="preserve"> '552': 1</t>
  </si>
  <si>
    <t xml:space="preserve"> '809': 1</t>
  </si>
  <si>
    <t xml:space="preserve"> '808': 1</t>
  </si>
  <si>
    <t xml:space="preserve"> '790': 1</t>
  </si>
  <si>
    <t xml:space="preserve"> '112</t>
  </si>
  <si>
    <t xml:space="preserve"> '647': 1</t>
  </si>
  <si>
    <t xml:space="preserve"> '79': 1</t>
  </si>
  <si>
    <t xml:space="preserve"> '339': 1</t>
  </si>
  <si>
    <t>16': 1</t>
  </si>
  <si>
    <t>15': 1</t>
  </si>
  <si>
    <t xml:space="preserve"> '70': 1</t>
  </si>
  <si>
    <t xml:space="preserve"> '96': 1</t>
  </si>
  <si>
    <t xml:space="preserve"> '432': 1</t>
  </si>
  <si>
    <t xml:space="preserve"> '2013': 1</t>
  </si>
  <si>
    <t xml:space="preserve"> '626': 1</t>
  </si>
  <si>
    <t xml:space="preserve"> '30367': 1</t>
  </si>
  <si>
    <t xml:space="preserve"> '131</t>
  </si>
  <si>
    <t>73': 1</t>
  </si>
  <si>
    <t xml:space="preserve"> '1137': 1</t>
  </si>
  <si>
    <t xml:space="preserve"> '95</t>
  </si>
  <si>
    <t>74': 1</t>
  </si>
  <si>
    <t xml:space="preserve"> '1145': 1</t>
  </si>
  <si>
    <t xml:space="preserve"> '171': 1</t>
  </si>
  <si>
    <t xml:space="preserve"> '62</t>
  </si>
  <si>
    <t>17': 1</t>
  </si>
  <si>
    <t xml:space="preserve"> '56': 1})</t>
  </si>
  <si>
    <t>Counter({'wohnung': 49</t>
  </si>
  <si>
    <t>Counter({'350': 2</t>
  </si>
  <si>
    <t xml:space="preserve"> '5533</t>
  </si>
  <si>
    <t>71': 1</t>
  </si>
  <si>
    <t xml:space="preserve"> '6168</t>
  </si>
  <si>
    <t xml:space="preserve"> '5133</t>
  </si>
  <si>
    <t>94': 1</t>
  </si>
  <si>
    <t xml:space="preserve"> '4094</t>
  </si>
  <si>
    <t xml:space="preserve"> '851</t>
  </si>
  <si>
    <t>47': 1</t>
  </si>
  <si>
    <t xml:space="preserve"> '18.818</t>
  </si>
  <si>
    <t>29': 1</t>
  </si>
  <si>
    <t xml:space="preserve"> '3325</t>
  </si>
  <si>
    <t>79': 1</t>
  </si>
  <si>
    <t xml:space="preserve"> '142</t>
  </si>
  <si>
    <t>3': 1</t>
  </si>
  <si>
    <t xml:space="preserve"> '5492</t>
  </si>
  <si>
    <t>22': 1</t>
  </si>
  <si>
    <t xml:space="preserve"> '4373</t>
  </si>
  <si>
    <t>87': 1</t>
  </si>
  <si>
    <t xml:space="preserve"> '4541</t>
  </si>
  <si>
    <t>09': 1</t>
  </si>
  <si>
    <t xml:space="preserve"> '4945</t>
  </si>
  <si>
    <t xml:space="preserve"> '4176</t>
  </si>
  <si>
    <t>99': 1</t>
  </si>
  <si>
    <t xml:space="preserve"> '5765</t>
  </si>
  <si>
    <t>85': 1</t>
  </si>
  <si>
    <t xml:space="preserve"> '6064</t>
  </si>
  <si>
    <t>51': 1</t>
  </si>
  <si>
    <t xml:space="preserve"> '3235</t>
  </si>
  <si>
    <t xml:space="preserve"> '710': 1</t>
  </si>
  <si>
    <t xml:space="preserve"> '650</t>
  </si>
  <si>
    <t xml:space="preserve"> '5343</t>
  </si>
  <si>
    <t xml:space="preserve"> '973</t>
  </si>
  <si>
    <t>08': 1</t>
  </si>
  <si>
    <t xml:space="preserve"> '720': 1</t>
  </si>
  <si>
    <t xml:space="preserve"> '2927</t>
  </si>
  <si>
    <t>97': 1</t>
  </si>
  <si>
    <t xml:space="preserve"> '1128': 1</t>
  </si>
  <si>
    <t xml:space="preserve"> '7320</t>
  </si>
  <si>
    <t>1': 1</t>
  </si>
  <si>
    <t xml:space="preserve"> '4507</t>
  </si>
  <si>
    <t xml:space="preserve"> '470</t>
  </si>
  <si>
    <t>19': 1</t>
  </si>
  <si>
    <t xml:space="preserve"> '20939</t>
  </si>
  <si>
    <t xml:space="preserve"> '151</t>
  </si>
  <si>
    <t>6': 1</t>
  </si>
  <si>
    <t xml:space="preserve"> '4870</t>
  </si>
  <si>
    <t xml:space="preserve"> '5650</t>
  </si>
  <si>
    <t>35': 1</t>
  </si>
  <si>
    <t xml:space="preserve"> '4743</t>
  </si>
  <si>
    <t xml:space="preserve"> '960': 1</t>
  </si>
  <si>
    <t xml:space="preserve"> '4118</t>
  </si>
  <si>
    <t xml:space="preserve"> '5725</t>
  </si>
  <si>
    <t>68': 1</t>
  </si>
  <si>
    <t xml:space="preserve"> '4584</t>
  </si>
  <si>
    <t xml:space="preserve"> '854</t>
  </si>
  <si>
    <t>58': 1</t>
  </si>
  <si>
    <t xml:space="preserve"> '3145</t>
  </si>
  <si>
    <t>21': 1</t>
  </si>
  <si>
    <t xml:space="preserve"> '6183</t>
  </si>
  <si>
    <t>27': 1</t>
  </si>
  <si>
    <t xml:space="preserve"> '4997</t>
  </si>
  <si>
    <t>31': 1</t>
  </si>
  <si>
    <t xml:space="preserve"> '3375': 1</t>
  </si>
  <si>
    <t xml:space="preserve"> '437</t>
  </si>
  <si>
    <t xml:space="preserve"> '5333</t>
  </si>
  <si>
    <t xml:space="preserve"> '8012</t>
  </si>
  <si>
    <t>78': 1</t>
  </si>
  <si>
    <t xml:space="preserve"> '4694</t>
  </si>
  <si>
    <t xml:space="preserve"> '4135</t>
  </si>
  <si>
    <t xml:space="preserve"> '5493</t>
  </si>
  <si>
    <t xml:space="preserve"> '266': 1</t>
  </si>
  <si>
    <t xml:space="preserve"> '3162</t>
  </si>
  <si>
    <t>95': 1</t>
  </si>
  <si>
    <t xml:space="preserve"> '2959</t>
  </si>
  <si>
    <t xml:space="preserve"> '3902</t>
  </si>
  <si>
    <t xml:space="preserve"> '4767</t>
  </si>
  <si>
    <t xml:space="preserve"> '473</t>
  </si>
  <si>
    <t xml:space="preserve"> '4543</t>
  </si>
  <si>
    <t xml:space="preserve"> '4578': 1</t>
  </si>
  <si>
    <t xml:space="preserve"> '330': 1</t>
  </si>
  <si>
    <t xml:space="preserve"> '5219</t>
  </si>
  <si>
    <t xml:space="preserve"> '950': 1</t>
  </si>
  <si>
    <t xml:space="preserve"> '325': 1</t>
  </si>
  <si>
    <t xml:space="preserve"> '544': 1</t>
  </si>
  <si>
    <t xml:space="preserve"> '6205</t>
  </si>
  <si>
    <t xml:space="preserve"> '900': 1</t>
  </si>
  <si>
    <t xml:space="preserve"> '3881</t>
  </si>
  <si>
    <t xml:space="preserve"> '3933</t>
  </si>
  <si>
    <t xml:space="preserve"> '3093</t>
  </si>
  <si>
    <t xml:space="preserve"> '5635</t>
  </si>
  <si>
    <t xml:space="preserve"> '670': 1</t>
  </si>
  <si>
    <t xml:space="preserve"> '4</t>
  </si>
  <si>
    <t xml:space="preserve"> '6513</t>
  </si>
  <si>
    <t xml:space="preserve"> '3859</t>
  </si>
  <si>
    <t>46': 1</t>
  </si>
  <si>
    <t xml:space="preserve"> '5868</t>
  </si>
  <si>
    <t xml:space="preserve"> '550': 1</t>
  </si>
  <si>
    <t xml:space="preserve"> '5806</t>
  </si>
  <si>
    <t>65': 1</t>
  </si>
  <si>
    <t xml:space="preserve"> '5357</t>
  </si>
  <si>
    <t>14': 1})</t>
  </si>
  <si>
    <t>Counter({'19</t>
  </si>
  <si>
    <t>23': 2</t>
  </si>
  <si>
    <t xml:space="preserve"> '6': 2</t>
  </si>
  <si>
    <t xml:space="preserve"> '14</t>
  </si>
  <si>
    <t>29': 2</t>
  </si>
  <si>
    <t xml:space="preserve"> '9</t>
  </si>
  <si>
    <t xml:space="preserve"> '137</t>
  </si>
  <si>
    <t xml:space="preserve"> '28</t>
  </si>
  <si>
    <t xml:space="preserve"> '13</t>
  </si>
  <si>
    <t xml:space="preserve"> '30</t>
  </si>
  <si>
    <t>2': 1</t>
  </si>
  <si>
    <t xml:space="preserve"> '7</t>
  </si>
  <si>
    <t xml:space="preserve"> '27</t>
  </si>
  <si>
    <t>41': 1</t>
  </si>
  <si>
    <t xml:space="preserve"> '17</t>
  </si>
  <si>
    <t xml:space="preserve"> '24</t>
  </si>
  <si>
    <t>63': 1</t>
  </si>
  <si>
    <t>83': 1</t>
  </si>
  <si>
    <t xml:space="preserve"> '11</t>
  </si>
  <si>
    <t>12': 1</t>
  </si>
  <si>
    <t xml:space="preserve"> '31</t>
  </si>
  <si>
    <t xml:space="preserve"> '22</t>
  </si>
  <si>
    <t>66': 1</t>
  </si>
  <si>
    <t xml:space="preserve"> '12</t>
  </si>
  <si>
    <t>26': 1</t>
  </si>
  <si>
    <t xml:space="preserve"> '67</t>
  </si>
  <si>
    <t>69': 1</t>
  </si>
  <si>
    <t xml:space="preserve"> '15</t>
  </si>
  <si>
    <t>45': 1</t>
  </si>
  <si>
    <t>24': 1</t>
  </si>
  <si>
    <t xml:space="preserve"> '20</t>
  </si>
  <si>
    <t xml:space="preserve"> '8</t>
  </si>
  <si>
    <t>89': 1</t>
  </si>
  <si>
    <t xml:space="preserve"> '16</t>
  </si>
  <si>
    <t xml:space="preserve"> '83</t>
  </si>
  <si>
    <t xml:space="preserve"> '10</t>
  </si>
  <si>
    <t>3': 1})</t>
  </si>
  <si>
    <t>Counter({'privatperson': 28</t>
  </si>
  <si>
    <t xml:space="preserve"> 'gmbh': 25</t>
  </si>
  <si>
    <t>Counter({'privatpersonen': 37</t>
  </si>
  <si>
    <t xml:space="preserve"> 'gmbh': 28</t>
  </si>
  <si>
    <t>Counter({'millionen': 3</t>
  </si>
  <si>
    <t xml:space="preserve"> '1': 3</t>
  </si>
  <si>
    <t xml:space="preserve"> '4': 3</t>
  </si>
  <si>
    <t xml:space="preserve"> '290.000': 2</t>
  </si>
  <si>
    <t xml:space="preserve"> '520.000': 2</t>
  </si>
  <si>
    <t xml:space="preserve"> '430.000': 2</t>
  </si>
  <si>
    <t xml:space="preserve"> '150.000': 2</t>
  </si>
  <si>
    <t xml:space="preserve"> '700.000': 2</t>
  </si>
  <si>
    <t xml:space="preserve"> '3': 2</t>
  </si>
  <si>
    <t xml:space="preserve"> '398.040': 1</t>
  </si>
  <si>
    <t xml:space="preserve"> '621.000': 1</t>
  </si>
  <si>
    <t xml:space="preserve"> '394.800': 1</t>
  </si>
  <si>
    <t xml:space="preserve"> '259.000': 1</t>
  </si>
  <si>
    <t xml:space="preserve"> '665.000': 1</t>
  </si>
  <si>
    <t xml:space="preserve"> '2.232.000': 1</t>
  </si>
  <si>
    <t xml:space="preserve"> '249.900': 1</t>
  </si>
  <si>
    <t xml:space="preserve"> '298.338': 1</t>
  </si>
  <si>
    <t xml:space="preserve"> '292.700': 1</t>
  </si>
  <si>
    <t xml:space="preserve"> '474.000': 1</t>
  </si>
  <si>
    <t xml:space="preserve"> '219.000': 1</t>
  </si>
  <si>
    <t xml:space="preserve"> '524.000': 1</t>
  </si>
  <si>
    <t xml:space="preserve"> '282.000': 1</t>
  </si>
  <si>
    <t xml:space="preserve"> '260.000': 1</t>
  </si>
  <si>
    <t xml:space="preserve"> '1.083.460': 1</t>
  </si>
  <si>
    <t>7': 1</t>
  </si>
  <si>
    <t xml:space="preserve"> '355.000': 1</t>
  </si>
  <si>
    <t xml:space="preserve"> '2.712.500': 1</t>
  </si>
  <si>
    <t xml:space="preserve"> '470.000': 1</t>
  </si>
  <si>
    <t xml:space="preserve"> '605.520': 1</t>
  </si>
  <si>
    <t xml:space="preserve"> '1</t>
  </si>
  <si>
    <t>77': 1</t>
  </si>
  <si>
    <t xml:space="preserve"> '371.700': 1</t>
  </si>
  <si>
    <t xml:space="preserve"> '1.650.000': 1</t>
  </si>
  <si>
    <t xml:space="preserve"> '820.056': 1</t>
  </si>
  <si>
    <t xml:space="preserve"> '706.390': 1</t>
  </si>
  <si>
    <t xml:space="preserve"> '560.000': 1</t>
  </si>
  <si>
    <t xml:space="preserve"> '2.167.000': 1</t>
  </si>
  <si>
    <t xml:space="preserve"> '500.000': 1</t>
  </si>
  <si>
    <t xml:space="preserve"> '850.000': 1</t>
  </si>
  <si>
    <t xml:space="preserve"> '452.400': 1</t>
  </si>
  <si>
    <t xml:space="preserve"> '282.800': 1</t>
  </si>
  <si>
    <t xml:space="preserve"> '417.970': 1</t>
  </si>
  <si>
    <t xml:space="preserve"> '880.320': 1</t>
  </si>
  <si>
    <t xml:space="preserve"> '770.000': 1</t>
  </si>
  <si>
    <t xml:space="preserve"> '411.000': 1</t>
  </si>
  <si>
    <t xml:space="preserve"> '612.200': 1</t>
  </si>
  <si>
    <t xml:space="preserve"> '312.000': 1</t>
  </si>
  <si>
    <t xml:space="preserve"> '800.000': 1</t>
  </si>
  <si>
    <t xml:space="preserve"> '445.000': 1</t>
  </si>
  <si>
    <t xml:space="preserve"> '1.304.100': 1</t>
  </si>
  <si>
    <t xml:space="preserve"> '730.000': 1</t>
  </si>
  <si>
    <t xml:space="preserve"> '1.839.850': 1</t>
  </si>
  <si>
    <t xml:space="preserve"> '350.000': 1</t>
  </si>
  <si>
    <t xml:space="preserve"> '654.252': 1</t>
  </si>
  <si>
    <t xml:space="preserve"> '480.092': 1</t>
  </si>
  <si>
    <t xml:space="preserve"> '270.000': 1</t>
  </si>
  <si>
    <t xml:space="preserve"> '258.000': 1</t>
  </si>
  <si>
    <t xml:space="preserve"> '280.000': 1</t>
  </si>
  <si>
    <t xml:space="preserve"> '1.346.640': 1</t>
  </si>
  <si>
    <t xml:space="preserve"> '652.000': 1</t>
  </si>
  <si>
    <t xml:space="preserve"> '257.200': 1</t>
  </si>
  <si>
    <t xml:space="preserve"> '1.300.000': 1</t>
  </si>
  <si>
    <t xml:space="preserve"> '373.900': 1</t>
  </si>
  <si>
    <t xml:space="preserve"> '975.000': 1</t>
  </si>
  <si>
    <t xml:space="preserve"> '349.000': 1</t>
  </si>
  <si>
    <t xml:space="preserve"> '538.400': 1</t>
  </si>
  <si>
    <t xml:space="preserve"> '1.475.250': 1</t>
  </si>
  <si>
    <t xml:space="preserve"> '361.250': 1</t>
  </si>
  <si>
    <t xml:space="preserve"> '226.600': 1</t>
  </si>
  <si>
    <t xml:space="preserve"> '231.000': 1</t>
  </si>
  <si>
    <t xml:space="preserve"> '538.890': 1</t>
  </si>
  <si>
    <t xml:space="preserve"> '1.049.750': 1</t>
  </si>
  <si>
    <t xml:space="preserve"> '283.150': 1</t>
  </si>
  <si>
    <t xml:space="preserve"> '262.600': 1</t>
  </si>
  <si>
    <t xml:space="preserve"> '582.300': 1</t>
  </si>
  <si>
    <t xml:space="preserve"> '475.000': 1</t>
  </si>
  <si>
    <t xml:space="preserve"> '315.000': 1</t>
  </si>
  <si>
    <t xml:space="preserve"> '319.176': 1</t>
  </si>
  <si>
    <t xml:space="preserve"> '809.800': 1</t>
  </si>
  <si>
    <t xml:space="preserve"> '297.000': 1</t>
  </si>
  <si>
    <t xml:space="preserve"> '510.000': 1</t>
  </si>
  <si>
    <t xml:space="preserve"> '419.420': 1</t>
  </si>
  <si>
    <t xml:space="preserve"> '858.000': 1</t>
  </si>
  <si>
    <t xml:space="preserve"> '674.182': 1</t>
  </si>
  <si>
    <t xml:space="preserve"> '629.750': 1</t>
  </si>
  <si>
    <t xml:space="preserve"> '425.000': 1</t>
  </si>
  <si>
    <t xml:space="preserve"> '361.000': 1})</t>
  </si>
  <si>
    <t>Counter({'september': 14</t>
  </si>
  <si>
    <t xml:space="preserve"> '2019': 3</t>
  </si>
  <si>
    <t xml:space="preserve"> '2020': 3</t>
  </si>
  <si>
    <t xml:space="preserve"> '25.04.2019': 1</t>
  </si>
  <si>
    <t xml:space="preserve"> '2012': 1</t>
  </si>
  <si>
    <t>Counter({'2021': 55</t>
  </si>
  <si>
    <t xml:space="preserve"> '2020': 42</t>
  </si>
  <si>
    <t xml:space="preserve"> '2022': 2</t>
  </si>
  <si>
    <t xml:space="preserve"> '2019': 1})</t>
  </si>
  <si>
    <t>Before Fixing Labelling Inconsistencies:</t>
  </si>
  <si>
    <t>['ORT'</t>
  </si>
  <si>
    <t xml:space="preserve"> 'DATUM_VERBUECHERUNG']</t>
  </si>
  <si>
    <t>Before fixing labelling inconsistencies:</t>
  </si>
  <si>
    <t>Before Fix</t>
  </si>
  <si>
    <t>Prodigy model</t>
  </si>
  <si>
    <t>CRF</t>
  </si>
  <si>
    <t>CRF w/ leading "B- / I-"</t>
  </si>
  <si>
    <t>After Fix</t>
  </si>
  <si>
    <t>N/A</t>
  </si>
  <si>
    <t xml:space="preserve">Total Examples </t>
  </si>
  <si>
    <t xml:space="preserve">Total Distinct Labels </t>
  </si>
  <si>
    <t xml:space="preserve">Total Distinct Labelled Tokens </t>
  </si>
  <si>
    <t xml:space="preserve">Avg. # of words per example </t>
  </si>
  <si>
    <t xml:space="preserve">Avg. # of labelled words per example </t>
  </si>
  <si>
    <t xml:space="preserve">Avg. # of labels per example </t>
  </si>
  <si>
    <t xml:space="preserve">Avg. # of words per label </t>
  </si>
  <si>
    <t>NoWords in Label</t>
  </si>
  <si>
    <t>No Observations</t>
  </si>
  <si>
    <t>Avg. # Words per Label</t>
  </si>
  <si>
    <t>Summary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</si>
</sst>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9" formatCode="0.000"/>
    <numFmt numFmtId="170"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ourier New"/>
      <family val="3"/>
    </font>
    <font>
      <sz val="9"/>
      <color rgb="FFE01E5A"/>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0" borderId="0" xfId="0" applyAlignment="1">
      <alignment horizontal="left" vertical="center"/>
    </xf>
    <xf numFmtId="0" fontId="3" fillId="0" borderId="0" xfId="0" applyFont="1" applyAlignment="1">
      <alignment horizontal="left" vertical="center"/>
    </xf>
    <xf numFmtId="164" fontId="0" fillId="0" borderId="0" xfId="1" applyNumberFormat="1" applyFont="1"/>
    <xf numFmtId="0" fontId="0" fillId="0" borderId="1" xfId="0" applyBorder="1"/>
    <xf numFmtId="0" fontId="2" fillId="0" borderId="1" xfId="0" applyFont="1" applyBorder="1" applyAlignment="1">
      <alignment horizontal="center"/>
    </xf>
    <xf numFmtId="164" fontId="2" fillId="0" borderId="1" xfId="1" applyNumberFormat="1" applyFont="1" applyBorder="1" applyAlignment="1">
      <alignment horizontal="center"/>
    </xf>
    <xf numFmtId="0" fontId="3" fillId="0" borderId="1" xfId="0" applyFont="1" applyBorder="1" applyAlignment="1">
      <alignment horizontal="left" vertical="center"/>
    </xf>
    <xf numFmtId="164" fontId="0" fillId="0" borderId="1" xfId="1" applyNumberFormat="1" applyFont="1" applyBorder="1"/>
    <xf numFmtId="0" fontId="0" fillId="0" borderId="0" xfId="0" quotePrefix="1"/>
    <xf numFmtId="0" fontId="2" fillId="0" borderId="0" xfId="0" applyFont="1" applyAlignment="1">
      <alignment horizontal="center"/>
    </xf>
    <xf numFmtId="0" fontId="2" fillId="0" borderId="0" xfId="0" applyFont="1" applyAlignment="1">
      <alignment horizontal="center" wrapText="1"/>
    </xf>
    <xf numFmtId="0" fontId="0" fillId="2" borderId="0" xfId="0" applyFill="1"/>
    <xf numFmtId="0" fontId="4" fillId="0" borderId="0" xfId="0" applyFont="1"/>
    <xf numFmtId="0" fontId="4" fillId="2" borderId="0" xfId="0" applyFont="1" applyFill="1"/>
    <xf numFmtId="0" fontId="0" fillId="0" borderId="0" xfId="0" applyFill="1"/>
    <xf numFmtId="0" fontId="3" fillId="0" borderId="0" xfId="0" quotePrefix="1" applyFont="1" applyAlignment="1">
      <alignment horizontal="left" vertical="center"/>
    </xf>
    <xf numFmtId="164" fontId="2" fillId="0" borderId="1" xfId="1" applyNumberFormat="1" applyFont="1" applyBorder="1" applyAlignment="1">
      <alignment horizontal="center"/>
    </xf>
    <xf numFmtId="169" fontId="0" fillId="2" borderId="0" xfId="0" applyNumberFormat="1" applyFill="1"/>
    <xf numFmtId="0" fontId="2" fillId="0" borderId="0" xfId="0" applyFont="1"/>
    <xf numFmtId="170" fontId="0" fillId="0" borderId="0" xfId="1" applyNumberFormat="1" applyFont="1"/>
    <xf numFmtId="170" fontId="0" fillId="0" borderId="1" xfId="1" applyNumberFormat="1" applyFont="1" applyBorder="1"/>
    <xf numFmtId="170" fontId="0" fillId="0" borderId="1" xfId="1" applyNumberFormat="1" applyFont="1" applyBorder="1" applyAlignment="1">
      <alignment horizontal="right"/>
    </xf>
    <xf numFmtId="0" fontId="0" fillId="0" borderId="0" xfId="0" applyBorder="1" applyAlignment="1">
      <alignment horizontal="center" vertical="center"/>
    </xf>
    <xf numFmtId="0" fontId="0" fillId="0" borderId="1" xfId="0" applyBorder="1" applyAlignment="1">
      <alignment horizontal="center" vertical="center"/>
    </xf>
    <xf numFmtId="164" fontId="2" fillId="0" borderId="0" xfId="1" applyNumberFormat="1" applyFont="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419100</xdr:colOff>
      <xdr:row>15</xdr:row>
      <xdr:rowOff>142875</xdr:rowOff>
    </xdr:from>
    <xdr:to>
      <xdr:col>2</xdr:col>
      <xdr:colOff>457200</xdr:colOff>
      <xdr:row>19</xdr:row>
      <xdr:rowOff>38100</xdr:rowOff>
    </xdr:to>
    <xdr:cxnSp macro="">
      <xdr:nvCxnSpPr>
        <xdr:cNvPr id="3" name="Straight Arrow Connector 2">
          <a:extLst>
            <a:ext uri="{FF2B5EF4-FFF2-40B4-BE49-F238E27FC236}">
              <a16:creationId xmlns:a16="http://schemas.microsoft.com/office/drawing/2014/main" id="{291589E1-E37A-417E-B352-748D41CB0AAC}"/>
            </a:ext>
          </a:extLst>
        </xdr:cNvPr>
        <xdr:cNvCxnSpPr/>
      </xdr:nvCxnSpPr>
      <xdr:spPr>
        <a:xfrm flipH="1">
          <a:off x="2657475" y="3000375"/>
          <a:ext cx="38100" cy="657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14</xdr:row>
      <xdr:rowOff>76200</xdr:rowOff>
    </xdr:from>
    <xdr:to>
      <xdr:col>4</xdr:col>
      <xdr:colOff>409575</xdr:colOff>
      <xdr:row>19</xdr:row>
      <xdr:rowOff>104775</xdr:rowOff>
    </xdr:to>
    <xdr:cxnSp macro="">
      <xdr:nvCxnSpPr>
        <xdr:cNvPr id="4" name="Straight Arrow Connector 3">
          <a:extLst>
            <a:ext uri="{FF2B5EF4-FFF2-40B4-BE49-F238E27FC236}">
              <a16:creationId xmlns:a16="http://schemas.microsoft.com/office/drawing/2014/main" id="{9AD92448-8DCC-468D-92D7-78C8E71465B2}"/>
            </a:ext>
          </a:extLst>
        </xdr:cNvPr>
        <xdr:cNvCxnSpPr/>
      </xdr:nvCxnSpPr>
      <xdr:spPr>
        <a:xfrm flipH="1">
          <a:off x="5019675" y="2743200"/>
          <a:ext cx="1905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13</xdr:row>
      <xdr:rowOff>133350</xdr:rowOff>
    </xdr:from>
    <xdr:to>
      <xdr:col>7</xdr:col>
      <xdr:colOff>104775</xdr:colOff>
      <xdr:row>19</xdr:row>
      <xdr:rowOff>114300</xdr:rowOff>
    </xdr:to>
    <xdr:cxnSp macro="">
      <xdr:nvCxnSpPr>
        <xdr:cNvPr id="6" name="Straight Arrow Connector 5">
          <a:extLst>
            <a:ext uri="{FF2B5EF4-FFF2-40B4-BE49-F238E27FC236}">
              <a16:creationId xmlns:a16="http://schemas.microsoft.com/office/drawing/2014/main" id="{A0FBBEA0-D8C9-4730-BE20-1273E20611AB}"/>
            </a:ext>
          </a:extLst>
        </xdr:cNvPr>
        <xdr:cNvCxnSpPr/>
      </xdr:nvCxnSpPr>
      <xdr:spPr>
        <a:xfrm flipH="1">
          <a:off x="5191125" y="2609850"/>
          <a:ext cx="2981325" cy="1123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8A40-9A38-44CE-AB60-AF869947B5A7}">
  <dimension ref="C2:L29"/>
  <sheetViews>
    <sheetView topLeftCell="C1" workbookViewId="0">
      <selection activeCell="G30" sqref="G30"/>
    </sheetView>
  </sheetViews>
  <sheetFormatPr defaultRowHeight="15" x14ac:dyDescent="0.25"/>
  <cols>
    <col min="4" max="4" width="28.85546875" bestFit="1" customWidth="1"/>
    <col min="5" max="7" width="9.140625" customWidth="1"/>
    <col min="8" max="8" width="10.7109375" customWidth="1"/>
    <col min="9" max="9" width="9.140625" customWidth="1"/>
    <col min="10" max="10" width="10.7109375" style="3" customWidth="1"/>
    <col min="11" max="11" width="9.5703125" bestFit="1" customWidth="1"/>
  </cols>
  <sheetData>
    <row r="2" spans="3:11" x14ac:dyDescent="0.25">
      <c r="D2" s="4"/>
      <c r="E2" s="4"/>
      <c r="F2" s="4"/>
      <c r="G2" s="4"/>
      <c r="H2" s="17" t="s">
        <v>25</v>
      </c>
      <c r="I2" s="17"/>
      <c r="J2" s="17"/>
      <c r="K2" s="17"/>
    </row>
    <row r="3" spans="3:11" x14ac:dyDescent="0.25">
      <c r="D3" s="5" t="s">
        <v>27</v>
      </c>
      <c r="E3" s="5" t="s">
        <v>19</v>
      </c>
      <c r="F3" s="5" t="s">
        <v>20</v>
      </c>
      <c r="G3" s="5" t="s">
        <v>21</v>
      </c>
      <c r="H3" s="5" t="s">
        <v>22</v>
      </c>
      <c r="I3" s="5" t="s">
        <v>31</v>
      </c>
      <c r="J3" s="5" t="s">
        <v>30</v>
      </c>
      <c r="K3" s="6" t="s">
        <v>26</v>
      </c>
    </row>
    <row r="4" spans="3:11" x14ac:dyDescent="0.25">
      <c r="D4" s="7" t="s">
        <v>0</v>
      </c>
      <c r="E4" s="4">
        <v>1</v>
      </c>
      <c r="F4" s="4">
        <v>1</v>
      </c>
      <c r="G4" s="4">
        <v>1</v>
      </c>
      <c r="H4" s="4">
        <v>15</v>
      </c>
      <c r="I4" s="4">
        <v>15</v>
      </c>
      <c r="J4" s="4">
        <v>93</v>
      </c>
      <c r="K4" s="8">
        <v>108</v>
      </c>
    </row>
    <row r="5" spans="3:11" x14ac:dyDescent="0.25">
      <c r="D5" s="7" t="s">
        <v>1</v>
      </c>
      <c r="E5" s="4">
        <v>1</v>
      </c>
      <c r="F5" s="4">
        <v>1</v>
      </c>
      <c r="G5" s="4">
        <v>1</v>
      </c>
      <c r="H5" s="4">
        <v>15</v>
      </c>
      <c r="I5" s="4">
        <v>15</v>
      </c>
      <c r="J5" s="4">
        <v>97</v>
      </c>
      <c r="K5" s="8">
        <v>112</v>
      </c>
    </row>
    <row r="6" spans="3:11" x14ac:dyDescent="0.25">
      <c r="C6" s="2"/>
      <c r="D6" s="4" t="s">
        <v>2</v>
      </c>
      <c r="E6" s="4">
        <v>0.93300000000000005</v>
      </c>
      <c r="F6" s="4">
        <v>0.93300000000000005</v>
      </c>
      <c r="G6" s="4">
        <v>0.93300000000000005</v>
      </c>
      <c r="H6" s="4">
        <v>15</v>
      </c>
      <c r="I6" s="4">
        <v>15</v>
      </c>
      <c r="J6" s="4">
        <v>92</v>
      </c>
      <c r="K6" s="8">
        <v>107</v>
      </c>
    </row>
    <row r="7" spans="3:11" x14ac:dyDescent="0.25">
      <c r="C7" s="2"/>
      <c r="D7" s="4" t="s">
        <v>3</v>
      </c>
      <c r="E7" s="4">
        <v>0.93100000000000005</v>
      </c>
      <c r="F7" s="4">
        <v>0.96399999999999997</v>
      </c>
      <c r="G7" s="4">
        <v>0.94699999999999995</v>
      </c>
      <c r="H7" s="4">
        <v>28</v>
      </c>
      <c r="I7" s="4">
        <v>28</v>
      </c>
      <c r="J7" s="4">
        <v>178</v>
      </c>
      <c r="K7" s="8">
        <v>206</v>
      </c>
    </row>
    <row r="8" spans="3:11" x14ac:dyDescent="0.25">
      <c r="C8" s="2"/>
      <c r="D8" s="4" t="s">
        <v>4</v>
      </c>
      <c r="E8" s="4">
        <v>0.94399999999999995</v>
      </c>
      <c r="F8" s="4">
        <v>1</v>
      </c>
      <c r="G8" s="4">
        <v>0.97099999999999997</v>
      </c>
      <c r="H8" s="4">
        <v>17</v>
      </c>
      <c r="I8" s="4">
        <v>17</v>
      </c>
      <c r="J8" s="4">
        <v>121</v>
      </c>
      <c r="K8" s="8">
        <v>138</v>
      </c>
    </row>
    <row r="9" spans="3:11" x14ac:dyDescent="0.25">
      <c r="C9" s="2"/>
      <c r="D9" s="4" t="s">
        <v>5</v>
      </c>
      <c r="E9" s="4">
        <v>1</v>
      </c>
      <c r="F9" s="4">
        <v>1</v>
      </c>
      <c r="G9" s="4">
        <v>1</v>
      </c>
      <c r="H9" s="4">
        <v>13</v>
      </c>
      <c r="I9" s="4">
        <v>13</v>
      </c>
      <c r="J9" s="4">
        <v>87</v>
      </c>
      <c r="K9" s="8">
        <v>100</v>
      </c>
    </row>
    <row r="10" spans="3:11" x14ac:dyDescent="0.25">
      <c r="C10" s="2"/>
      <c r="D10" s="4" t="s">
        <v>6</v>
      </c>
      <c r="E10" s="4">
        <v>0</v>
      </c>
      <c r="F10" s="4">
        <v>0</v>
      </c>
      <c r="G10" s="4">
        <v>0</v>
      </c>
      <c r="H10" s="4">
        <v>0</v>
      </c>
      <c r="I10" s="4">
        <v>0</v>
      </c>
      <c r="J10" s="4">
        <v>3</v>
      </c>
      <c r="K10" s="8">
        <v>3</v>
      </c>
    </row>
    <row r="11" spans="3:11" x14ac:dyDescent="0.25">
      <c r="C11" s="2"/>
      <c r="D11" s="4" t="s">
        <v>7</v>
      </c>
      <c r="E11" s="4">
        <v>0.94399999999999995</v>
      </c>
      <c r="F11" s="4">
        <v>0.77300000000000002</v>
      </c>
      <c r="G11" s="4">
        <v>0.85</v>
      </c>
      <c r="H11" s="4">
        <v>22</v>
      </c>
      <c r="I11" s="4">
        <v>22</v>
      </c>
      <c r="J11" s="4">
        <v>137</v>
      </c>
      <c r="K11" s="8">
        <v>159</v>
      </c>
    </row>
    <row r="12" spans="3:11" x14ac:dyDescent="0.25">
      <c r="C12" s="2"/>
      <c r="D12" s="4" t="s">
        <v>8</v>
      </c>
      <c r="E12" s="4">
        <v>0</v>
      </c>
      <c r="F12" s="4">
        <v>0</v>
      </c>
      <c r="G12" s="4">
        <v>0</v>
      </c>
      <c r="H12" s="4">
        <v>1</v>
      </c>
      <c r="I12" s="4">
        <v>1</v>
      </c>
      <c r="J12" s="4">
        <v>62</v>
      </c>
      <c r="K12" s="8">
        <v>63</v>
      </c>
    </row>
    <row r="13" spans="3:11" x14ac:dyDescent="0.25">
      <c r="C13" s="2"/>
      <c r="D13" s="4" t="s">
        <v>9</v>
      </c>
      <c r="E13" s="4">
        <v>0.83299999999999996</v>
      </c>
      <c r="F13" s="4">
        <v>0.83299999999999996</v>
      </c>
      <c r="G13" s="4">
        <v>0.83299999999999996</v>
      </c>
      <c r="H13" s="4">
        <v>12</v>
      </c>
      <c r="I13" s="4">
        <v>12</v>
      </c>
      <c r="J13" s="4">
        <v>65</v>
      </c>
      <c r="K13" s="8">
        <v>77</v>
      </c>
    </row>
    <row r="14" spans="3:11" x14ac:dyDescent="0.25">
      <c r="C14" s="2"/>
      <c r="D14" s="4" t="s">
        <v>10</v>
      </c>
      <c r="E14" s="4">
        <v>0.77300000000000002</v>
      </c>
      <c r="F14" s="4">
        <v>0.94399999999999995</v>
      </c>
      <c r="G14" s="4">
        <v>0.85</v>
      </c>
      <c r="H14" s="4">
        <v>18</v>
      </c>
      <c r="I14" s="4">
        <v>18</v>
      </c>
      <c r="J14" s="4">
        <v>108</v>
      </c>
      <c r="K14" s="8">
        <v>126</v>
      </c>
    </row>
    <row r="15" spans="3:11" x14ac:dyDescent="0.25">
      <c r="C15" s="2"/>
      <c r="D15" s="4" t="s">
        <v>11</v>
      </c>
      <c r="E15" s="4">
        <v>0.94099999999999995</v>
      </c>
      <c r="F15" s="4">
        <v>0.94099999999999995</v>
      </c>
      <c r="G15" s="4">
        <v>0.94099999999999995</v>
      </c>
      <c r="H15" s="4">
        <v>34</v>
      </c>
      <c r="I15" s="4">
        <v>34</v>
      </c>
      <c r="J15" s="4">
        <v>204</v>
      </c>
      <c r="K15" s="8">
        <v>238</v>
      </c>
    </row>
    <row r="16" spans="3:11" x14ac:dyDescent="0.25">
      <c r="C16" s="2"/>
      <c r="D16" s="4" t="s">
        <v>12</v>
      </c>
      <c r="E16" s="4">
        <v>0</v>
      </c>
      <c r="F16" s="4">
        <v>0</v>
      </c>
      <c r="G16" s="4">
        <v>0</v>
      </c>
      <c r="H16" s="4">
        <v>1</v>
      </c>
      <c r="I16" s="4">
        <v>1</v>
      </c>
      <c r="J16" s="4">
        <v>20</v>
      </c>
      <c r="K16" s="8">
        <v>21</v>
      </c>
    </row>
    <row r="17" spans="3:12" x14ac:dyDescent="0.25">
      <c r="C17" s="2"/>
      <c r="D17" s="4" t="s">
        <v>13</v>
      </c>
      <c r="E17" s="4">
        <v>1</v>
      </c>
      <c r="F17" s="4">
        <v>1</v>
      </c>
      <c r="G17" s="4">
        <v>1</v>
      </c>
      <c r="H17" s="4">
        <v>11</v>
      </c>
      <c r="I17" s="4">
        <v>11</v>
      </c>
      <c r="J17" s="4">
        <v>64</v>
      </c>
      <c r="K17" s="8">
        <v>75</v>
      </c>
    </row>
    <row r="18" spans="3:12" x14ac:dyDescent="0.25">
      <c r="C18" s="2"/>
      <c r="D18" s="4" t="s">
        <v>14</v>
      </c>
      <c r="E18" s="4">
        <v>0.92300000000000004</v>
      </c>
      <c r="F18" s="4">
        <v>0.85699999999999998</v>
      </c>
      <c r="G18" s="4">
        <v>0.88900000000000001</v>
      </c>
      <c r="H18" s="4">
        <v>14</v>
      </c>
      <c r="I18" s="4">
        <v>14</v>
      </c>
      <c r="J18" s="4">
        <v>89</v>
      </c>
      <c r="K18" s="8">
        <v>103</v>
      </c>
    </row>
    <row r="19" spans="3:12" x14ac:dyDescent="0.25">
      <c r="C19" s="2"/>
      <c r="D19" s="4" t="s">
        <v>15</v>
      </c>
      <c r="E19" s="4">
        <v>0.83299999999999996</v>
      </c>
      <c r="F19" s="4">
        <v>1</v>
      </c>
      <c r="G19" s="4">
        <v>0.90900000000000003</v>
      </c>
      <c r="H19" s="4">
        <v>5</v>
      </c>
      <c r="I19" s="4">
        <v>5</v>
      </c>
      <c r="J19" s="4">
        <v>58</v>
      </c>
      <c r="K19" s="8">
        <v>63</v>
      </c>
    </row>
    <row r="20" spans="3:12" x14ac:dyDescent="0.25">
      <c r="C20" s="2"/>
      <c r="D20" s="4" t="s">
        <v>16</v>
      </c>
      <c r="E20" s="4">
        <v>1</v>
      </c>
      <c r="F20" s="4">
        <v>1</v>
      </c>
      <c r="G20" s="4">
        <v>1</v>
      </c>
      <c r="H20" s="4">
        <v>5</v>
      </c>
      <c r="I20" s="4">
        <v>5</v>
      </c>
      <c r="J20" s="4">
        <v>31</v>
      </c>
      <c r="K20" s="8">
        <v>36</v>
      </c>
    </row>
    <row r="21" spans="3:12" x14ac:dyDescent="0.25">
      <c r="C21" s="2"/>
      <c r="D21" s="4" t="s">
        <v>17</v>
      </c>
      <c r="E21" s="4">
        <v>0.85699999999999998</v>
      </c>
      <c r="F21" s="4">
        <v>0.8</v>
      </c>
      <c r="G21" s="4">
        <v>0.82799999999999996</v>
      </c>
      <c r="H21" s="4">
        <v>15</v>
      </c>
      <c r="I21" s="4">
        <v>15</v>
      </c>
      <c r="J21" s="4">
        <v>82</v>
      </c>
      <c r="K21" s="8">
        <v>97</v>
      </c>
    </row>
    <row r="22" spans="3:12" x14ac:dyDescent="0.25">
      <c r="C22" s="2"/>
      <c r="D22" s="4" t="s">
        <v>18</v>
      </c>
      <c r="E22" s="4">
        <v>0.9</v>
      </c>
      <c r="F22" s="4">
        <v>0.81799999999999995</v>
      </c>
      <c r="G22" s="4">
        <v>0.85699999999999998</v>
      </c>
      <c r="H22" s="4">
        <v>22</v>
      </c>
      <c r="I22" s="4">
        <v>22</v>
      </c>
      <c r="J22" s="4">
        <v>159</v>
      </c>
      <c r="K22" s="8">
        <v>181</v>
      </c>
    </row>
    <row r="23" spans="3:12" x14ac:dyDescent="0.25">
      <c r="D23" s="4" t="s">
        <v>23</v>
      </c>
      <c r="E23" s="4"/>
      <c r="F23" s="4"/>
      <c r="G23" s="4"/>
      <c r="H23" s="4">
        <v>920</v>
      </c>
      <c r="I23" s="4">
        <v>920</v>
      </c>
      <c r="J23" s="4">
        <v>4295</v>
      </c>
      <c r="K23" s="8">
        <v>5215</v>
      </c>
    </row>
    <row r="25" spans="3:12" x14ac:dyDescent="0.25">
      <c r="D25" s="4" t="s">
        <v>26</v>
      </c>
      <c r="H25" s="8">
        <f>SUM(H4:H24)</f>
        <v>1183</v>
      </c>
      <c r="I25" s="8">
        <v>1183</v>
      </c>
      <c r="J25" s="8">
        <v>6045</v>
      </c>
      <c r="K25" s="8">
        <f>SUM(K4:K23)</f>
        <v>7228</v>
      </c>
      <c r="L25" t="s">
        <v>24</v>
      </c>
    </row>
    <row r="26" spans="3:12" x14ac:dyDescent="0.25">
      <c r="D26" s="4" t="s">
        <v>28</v>
      </c>
      <c r="H26" s="8">
        <v>20</v>
      </c>
      <c r="I26" s="8">
        <v>20</v>
      </c>
      <c r="J26" s="8">
        <v>120</v>
      </c>
      <c r="K26" s="8">
        <v>140</v>
      </c>
    </row>
    <row r="27" spans="3:12" x14ac:dyDescent="0.25">
      <c r="D27" s="4" t="s">
        <v>29</v>
      </c>
      <c r="H27" s="8">
        <f t="shared" ref="H27:J27" si="0">+H25/H26</f>
        <v>59.15</v>
      </c>
      <c r="I27" s="8">
        <f t="shared" si="0"/>
        <v>59.15</v>
      </c>
      <c r="J27" s="8">
        <f t="shared" si="0"/>
        <v>50.375</v>
      </c>
      <c r="K27" s="8">
        <f>+K25/K26</f>
        <v>51.628571428571426</v>
      </c>
    </row>
    <row r="29" spans="3:12" x14ac:dyDescent="0.25">
      <c r="D29" t="s">
        <v>32</v>
      </c>
      <c r="G29">
        <f>+AVERAGE(G4:G22)</f>
        <v>0.7793684210526316</v>
      </c>
    </row>
  </sheetData>
  <mergeCells count="1">
    <mergeCell ref="H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D03B-DC09-49BD-81FB-9120E076C472}">
  <dimension ref="A1:U85"/>
  <sheetViews>
    <sheetView workbookViewId="0">
      <selection activeCell="C31" sqref="C31"/>
    </sheetView>
  </sheetViews>
  <sheetFormatPr defaultRowHeight="15" x14ac:dyDescent="0.25"/>
  <cols>
    <col min="3" max="3" width="28.85546875" bestFit="1" customWidth="1"/>
    <col min="11" max="11" width="26.28515625" bestFit="1" customWidth="1"/>
    <col min="18" max="18" width="12.85546875" customWidth="1"/>
    <col min="19" max="19" width="22.28515625" customWidth="1"/>
  </cols>
  <sheetData>
    <row r="1" spans="1:21" x14ac:dyDescent="0.25">
      <c r="A1" s="19" t="s">
        <v>978</v>
      </c>
      <c r="I1" s="19" t="s">
        <v>978</v>
      </c>
    </row>
    <row r="3" spans="1:21" x14ac:dyDescent="0.25">
      <c r="C3" s="2"/>
      <c r="D3" t="s">
        <v>33</v>
      </c>
      <c r="E3" t="s">
        <v>34</v>
      </c>
      <c r="F3" t="s">
        <v>35</v>
      </c>
      <c r="G3" t="s">
        <v>22</v>
      </c>
      <c r="J3" s="2"/>
      <c r="L3" t="s">
        <v>33</v>
      </c>
      <c r="M3" t="s">
        <v>34</v>
      </c>
      <c r="N3" t="s">
        <v>35</v>
      </c>
      <c r="O3" t="s">
        <v>22</v>
      </c>
      <c r="R3" t="s">
        <v>528</v>
      </c>
    </row>
    <row r="4" spans="1:21" x14ac:dyDescent="0.25">
      <c r="C4" s="1"/>
      <c r="J4" s="1"/>
      <c r="R4" t="s">
        <v>487</v>
      </c>
      <c r="S4" s="13" t="s">
        <v>525</v>
      </c>
      <c r="T4" t="s">
        <v>526</v>
      </c>
      <c r="U4" t="s">
        <v>527</v>
      </c>
    </row>
    <row r="5" spans="1:21" x14ac:dyDescent="0.25">
      <c r="C5" s="2" t="s">
        <v>0</v>
      </c>
      <c r="D5">
        <v>1</v>
      </c>
      <c r="E5">
        <v>1</v>
      </c>
      <c r="F5">
        <v>1</v>
      </c>
      <c r="G5">
        <v>15</v>
      </c>
      <c r="J5" s="2"/>
      <c r="K5" s="2" t="s">
        <v>41</v>
      </c>
      <c r="L5">
        <v>1</v>
      </c>
      <c r="M5">
        <v>1</v>
      </c>
      <c r="N5">
        <v>1</v>
      </c>
      <c r="O5">
        <v>30</v>
      </c>
      <c r="R5" s="13" t="s">
        <v>41</v>
      </c>
      <c r="S5">
        <v>100</v>
      </c>
      <c r="T5">
        <v>100</v>
      </c>
      <c r="U5">
        <v>100</v>
      </c>
    </row>
    <row r="6" spans="1:21" x14ac:dyDescent="0.25">
      <c r="C6" s="2" t="s">
        <v>1</v>
      </c>
      <c r="D6">
        <v>1</v>
      </c>
      <c r="E6">
        <v>1</v>
      </c>
      <c r="F6">
        <v>1</v>
      </c>
      <c r="G6">
        <v>15</v>
      </c>
      <c r="K6" t="s">
        <v>42</v>
      </c>
      <c r="L6">
        <v>0.93500000000000005</v>
      </c>
      <c r="M6">
        <v>1</v>
      </c>
      <c r="N6">
        <v>0.96599999999999997</v>
      </c>
      <c r="O6">
        <v>43</v>
      </c>
      <c r="R6" s="13" t="s">
        <v>42</v>
      </c>
      <c r="S6">
        <v>95.24</v>
      </c>
      <c r="T6">
        <v>100</v>
      </c>
      <c r="U6">
        <v>97.56</v>
      </c>
    </row>
    <row r="7" spans="1:21" x14ac:dyDescent="0.25">
      <c r="A7" s="2"/>
      <c r="B7" s="2"/>
      <c r="C7" t="s">
        <v>2</v>
      </c>
      <c r="D7">
        <v>0.93300000000000005</v>
      </c>
      <c r="E7">
        <v>0.93300000000000005</v>
      </c>
      <c r="F7">
        <v>0.93300000000000005</v>
      </c>
      <c r="G7">
        <v>15</v>
      </c>
      <c r="J7" s="2"/>
      <c r="K7" t="s">
        <v>46</v>
      </c>
      <c r="L7">
        <v>0.94399999999999995</v>
      </c>
      <c r="M7">
        <v>1</v>
      </c>
      <c r="N7">
        <v>0.97099999999999997</v>
      </c>
      <c r="O7">
        <v>17</v>
      </c>
      <c r="R7" s="13" t="s">
        <v>46</v>
      </c>
      <c r="S7">
        <v>100</v>
      </c>
      <c r="T7">
        <v>100</v>
      </c>
      <c r="U7">
        <v>100</v>
      </c>
    </row>
    <row r="8" spans="1:21" x14ac:dyDescent="0.25">
      <c r="A8" s="2"/>
      <c r="B8" s="2"/>
      <c r="C8" t="s">
        <v>3</v>
      </c>
      <c r="D8">
        <v>0.93100000000000005</v>
      </c>
      <c r="E8">
        <v>0.96399999999999997</v>
      </c>
      <c r="F8">
        <v>0.94699999999999995</v>
      </c>
      <c r="G8">
        <v>28</v>
      </c>
      <c r="J8" s="2"/>
      <c r="K8" t="s">
        <v>45</v>
      </c>
      <c r="L8">
        <v>1</v>
      </c>
      <c r="M8">
        <v>1</v>
      </c>
      <c r="N8">
        <v>1</v>
      </c>
      <c r="O8">
        <v>13</v>
      </c>
      <c r="R8" s="13" t="s">
        <v>45</v>
      </c>
      <c r="S8">
        <v>100</v>
      </c>
      <c r="T8">
        <v>94.12</v>
      </c>
      <c r="U8">
        <v>96.97</v>
      </c>
    </row>
    <row r="9" spans="1:21" x14ac:dyDescent="0.25">
      <c r="A9" s="2"/>
      <c r="B9" s="2"/>
      <c r="C9" t="s">
        <v>4</v>
      </c>
      <c r="D9">
        <v>0.94399999999999995</v>
      </c>
      <c r="E9">
        <v>1</v>
      </c>
      <c r="F9">
        <v>0.97099999999999997</v>
      </c>
      <c r="G9">
        <v>17</v>
      </c>
      <c r="J9" s="2"/>
      <c r="K9" s="12" t="s">
        <v>47</v>
      </c>
      <c r="L9" s="12">
        <v>0.81799999999999995</v>
      </c>
      <c r="M9" s="12">
        <v>0.78300000000000003</v>
      </c>
      <c r="N9" s="12">
        <v>0.8</v>
      </c>
      <c r="O9" s="12">
        <v>23</v>
      </c>
      <c r="P9" s="12"/>
      <c r="Q9" s="12"/>
      <c r="R9" s="14" t="s">
        <v>47</v>
      </c>
      <c r="S9" s="12">
        <v>83.87</v>
      </c>
      <c r="T9" s="12">
        <v>70.27</v>
      </c>
      <c r="U9" s="12">
        <v>76.47</v>
      </c>
    </row>
    <row r="10" spans="1:21" x14ac:dyDescent="0.25">
      <c r="A10" s="2"/>
      <c r="B10" s="2"/>
      <c r="C10" t="s">
        <v>5</v>
      </c>
      <c r="D10">
        <v>1</v>
      </c>
      <c r="E10">
        <v>1</v>
      </c>
      <c r="F10">
        <v>1</v>
      </c>
      <c r="G10">
        <v>13</v>
      </c>
      <c r="J10" s="2"/>
      <c r="K10" t="s">
        <v>40</v>
      </c>
      <c r="L10">
        <v>0.82399999999999995</v>
      </c>
      <c r="M10">
        <v>0.93300000000000005</v>
      </c>
      <c r="N10">
        <v>0.875</v>
      </c>
      <c r="O10">
        <v>30</v>
      </c>
      <c r="R10" s="13" t="s">
        <v>40</v>
      </c>
      <c r="S10">
        <v>100</v>
      </c>
      <c r="T10">
        <v>90.48</v>
      </c>
      <c r="U10">
        <v>95</v>
      </c>
    </row>
    <row r="11" spans="1:21" x14ac:dyDescent="0.25">
      <c r="A11" s="2"/>
      <c r="B11" s="2"/>
      <c r="C11" t="s">
        <v>6</v>
      </c>
      <c r="D11">
        <v>0</v>
      </c>
      <c r="E11">
        <v>0</v>
      </c>
      <c r="F11">
        <v>0</v>
      </c>
      <c r="G11">
        <v>0</v>
      </c>
      <c r="J11" s="2"/>
      <c r="K11" t="s">
        <v>49</v>
      </c>
      <c r="L11">
        <v>1</v>
      </c>
      <c r="M11">
        <v>0.94299999999999995</v>
      </c>
      <c r="N11">
        <v>0.97099999999999997</v>
      </c>
      <c r="O11">
        <v>35</v>
      </c>
      <c r="R11" s="13" t="s">
        <v>49</v>
      </c>
      <c r="S11">
        <v>100</v>
      </c>
      <c r="T11">
        <v>100</v>
      </c>
      <c r="U11">
        <v>100</v>
      </c>
    </row>
    <row r="12" spans="1:21" x14ac:dyDescent="0.25">
      <c r="A12" s="2"/>
      <c r="B12" s="2"/>
      <c r="C12" t="s">
        <v>7</v>
      </c>
      <c r="D12">
        <v>0.94099999999999995</v>
      </c>
      <c r="E12">
        <v>0.72699999999999998</v>
      </c>
      <c r="F12">
        <v>0.82099999999999995</v>
      </c>
      <c r="G12">
        <v>22</v>
      </c>
      <c r="J12" s="2"/>
      <c r="K12" t="s">
        <v>48</v>
      </c>
      <c r="L12">
        <v>1</v>
      </c>
      <c r="M12">
        <v>1</v>
      </c>
      <c r="N12">
        <v>1</v>
      </c>
      <c r="O12">
        <v>11</v>
      </c>
      <c r="R12" s="13" t="s">
        <v>48</v>
      </c>
      <c r="S12">
        <v>100</v>
      </c>
      <c r="T12">
        <v>100</v>
      </c>
      <c r="U12">
        <v>100</v>
      </c>
    </row>
    <row r="13" spans="1:21" x14ac:dyDescent="0.25">
      <c r="A13" s="2"/>
      <c r="B13" s="2"/>
      <c r="C13" t="s">
        <v>8</v>
      </c>
      <c r="D13">
        <v>0</v>
      </c>
      <c r="E13">
        <v>0</v>
      </c>
      <c r="F13" s="12">
        <v>0</v>
      </c>
      <c r="G13">
        <v>1</v>
      </c>
      <c r="J13" s="2"/>
      <c r="K13" t="s">
        <v>50</v>
      </c>
      <c r="L13">
        <v>0.88200000000000001</v>
      </c>
      <c r="M13">
        <v>0.78900000000000003</v>
      </c>
      <c r="N13">
        <v>0.83299999999999996</v>
      </c>
      <c r="O13">
        <v>19</v>
      </c>
      <c r="R13" s="13" t="s">
        <v>50</v>
      </c>
      <c r="S13">
        <v>80.95</v>
      </c>
      <c r="T13">
        <v>80.95</v>
      </c>
      <c r="U13">
        <v>80.95</v>
      </c>
    </row>
    <row r="14" spans="1:21" x14ac:dyDescent="0.25">
      <c r="A14" s="2"/>
      <c r="B14" s="2"/>
      <c r="C14" t="s">
        <v>9</v>
      </c>
      <c r="D14">
        <v>0.83299999999999996</v>
      </c>
      <c r="E14">
        <v>0.83299999999999996</v>
      </c>
      <c r="F14">
        <v>0.83299999999999996</v>
      </c>
      <c r="G14">
        <v>12</v>
      </c>
      <c r="J14" s="2"/>
      <c r="K14" t="s">
        <v>44</v>
      </c>
      <c r="L14">
        <v>1</v>
      </c>
      <c r="M14">
        <v>1</v>
      </c>
      <c r="N14">
        <v>1</v>
      </c>
      <c r="O14">
        <v>5</v>
      </c>
      <c r="R14" s="13" t="s">
        <v>44</v>
      </c>
      <c r="S14">
        <v>100</v>
      </c>
      <c r="T14">
        <v>80</v>
      </c>
      <c r="U14">
        <v>88.89</v>
      </c>
    </row>
    <row r="15" spans="1:21" x14ac:dyDescent="0.25">
      <c r="A15" s="2"/>
      <c r="B15" s="2"/>
      <c r="C15" t="s">
        <v>10</v>
      </c>
      <c r="D15">
        <v>0.73899999999999999</v>
      </c>
      <c r="E15">
        <v>0.94399999999999995</v>
      </c>
      <c r="F15">
        <v>0.82899999999999996</v>
      </c>
      <c r="G15">
        <v>18</v>
      </c>
      <c r="J15" s="2"/>
      <c r="K15" t="s">
        <v>43</v>
      </c>
      <c r="L15">
        <v>0.75600000000000001</v>
      </c>
      <c r="M15">
        <v>0.83799999999999997</v>
      </c>
      <c r="N15">
        <v>0.79500000000000004</v>
      </c>
      <c r="O15">
        <v>37</v>
      </c>
      <c r="R15" s="13" t="s">
        <v>43</v>
      </c>
      <c r="S15">
        <v>85.71</v>
      </c>
      <c r="T15">
        <v>85.71</v>
      </c>
      <c r="U15">
        <v>85.71</v>
      </c>
    </row>
    <row r="16" spans="1:21" x14ac:dyDescent="0.25">
      <c r="A16" s="2"/>
      <c r="B16" s="2"/>
      <c r="C16" t="s">
        <v>11</v>
      </c>
      <c r="D16">
        <v>1</v>
      </c>
      <c r="E16">
        <v>0.97099999999999997</v>
      </c>
      <c r="F16">
        <v>0.98499999999999999</v>
      </c>
      <c r="G16">
        <v>34</v>
      </c>
      <c r="J16" s="1"/>
    </row>
    <row r="17" spans="1:21" x14ac:dyDescent="0.25">
      <c r="A17" s="2"/>
      <c r="B17" s="2"/>
      <c r="C17" t="s">
        <v>12</v>
      </c>
      <c r="D17">
        <v>0</v>
      </c>
      <c r="E17">
        <v>0</v>
      </c>
      <c r="F17" s="12">
        <v>0</v>
      </c>
      <c r="G17">
        <v>1</v>
      </c>
      <c r="J17" t="s">
        <v>36</v>
      </c>
      <c r="K17" t="s">
        <v>37</v>
      </c>
      <c r="L17">
        <v>0.90400000000000003</v>
      </c>
      <c r="M17">
        <v>0.92800000000000005</v>
      </c>
      <c r="N17">
        <v>0.91600000000000004</v>
      </c>
      <c r="O17">
        <v>263</v>
      </c>
    </row>
    <row r="18" spans="1:21" x14ac:dyDescent="0.25">
      <c r="A18" s="2"/>
      <c r="B18" s="2"/>
      <c r="C18" t="s">
        <v>13</v>
      </c>
      <c r="D18">
        <v>1</v>
      </c>
      <c r="E18">
        <v>1</v>
      </c>
      <c r="F18">
        <v>1</v>
      </c>
      <c r="G18">
        <v>11</v>
      </c>
      <c r="J18" t="s">
        <v>38</v>
      </c>
      <c r="K18" t="s">
        <v>37</v>
      </c>
      <c r="L18">
        <v>0.92400000000000004</v>
      </c>
      <c r="M18">
        <v>0.93500000000000005</v>
      </c>
      <c r="N18" s="12">
        <v>0.92800000000000005</v>
      </c>
      <c r="O18">
        <v>263</v>
      </c>
      <c r="U18">
        <f>+AVERAGE(U5:U15)</f>
        <v>92.868181818181824</v>
      </c>
    </row>
    <row r="19" spans="1:21" x14ac:dyDescent="0.25">
      <c r="A19" s="2"/>
      <c r="B19" s="2"/>
      <c r="C19" t="s">
        <v>14</v>
      </c>
      <c r="D19">
        <v>0.91700000000000004</v>
      </c>
      <c r="E19">
        <v>0.78600000000000003</v>
      </c>
      <c r="F19">
        <v>0.84599999999999997</v>
      </c>
      <c r="G19">
        <v>14</v>
      </c>
      <c r="J19" t="s">
        <v>39</v>
      </c>
      <c r="K19" t="s">
        <v>37</v>
      </c>
      <c r="L19">
        <v>0.90700000000000003</v>
      </c>
      <c r="M19">
        <v>0.92800000000000005</v>
      </c>
      <c r="N19">
        <v>0.91600000000000004</v>
      </c>
      <c r="O19">
        <v>263</v>
      </c>
    </row>
    <row r="20" spans="1:21" x14ac:dyDescent="0.25">
      <c r="A20" s="2"/>
      <c r="B20" s="2"/>
      <c r="C20" t="s">
        <v>15</v>
      </c>
      <c r="D20">
        <v>0.8</v>
      </c>
      <c r="E20">
        <v>0.8</v>
      </c>
      <c r="F20">
        <v>0.8</v>
      </c>
      <c r="G20">
        <v>5</v>
      </c>
    </row>
    <row r="21" spans="1:21" x14ac:dyDescent="0.25">
      <c r="A21" s="2"/>
      <c r="B21" s="2"/>
      <c r="C21" t="s">
        <v>16</v>
      </c>
      <c r="D21">
        <v>1</v>
      </c>
      <c r="E21">
        <v>1</v>
      </c>
      <c r="F21">
        <v>1</v>
      </c>
      <c r="G21">
        <v>5</v>
      </c>
    </row>
    <row r="22" spans="1:21" x14ac:dyDescent="0.25">
      <c r="A22" s="2"/>
      <c r="B22" s="2"/>
      <c r="C22" t="s">
        <v>17</v>
      </c>
      <c r="D22">
        <v>0.85699999999999998</v>
      </c>
      <c r="E22">
        <v>0.8</v>
      </c>
      <c r="F22">
        <v>0.82799999999999996</v>
      </c>
      <c r="G22">
        <v>15</v>
      </c>
    </row>
    <row r="23" spans="1:21" x14ac:dyDescent="0.25">
      <c r="A23" s="2"/>
      <c r="B23" s="2"/>
      <c r="C23" t="s">
        <v>18</v>
      </c>
      <c r="D23">
        <v>0.9</v>
      </c>
      <c r="E23">
        <v>0.81799999999999995</v>
      </c>
      <c r="F23">
        <v>0.85699999999999998</v>
      </c>
      <c r="G23">
        <v>22</v>
      </c>
      <c r="I23" s="19" t="s">
        <v>567</v>
      </c>
    </row>
    <row r="24" spans="1:21" x14ac:dyDescent="0.25">
      <c r="A24" s="1"/>
      <c r="B24" s="1"/>
      <c r="K24" s="2"/>
    </row>
    <row r="25" spans="1:21" x14ac:dyDescent="0.25">
      <c r="B25" t="s">
        <v>36</v>
      </c>
      <c r="C25" t="s">
        <v>37</v>
      </c>
      <c r="D25">
        <v>0.91500000000000004</v>
      </c>
      <c r="E25">
        <v>0.90500000000000003</v>
      </c>
      <c r="F25">
        <v>0.91</v>
      </c>
      <c r="G25">
        <v>263</v>
      </c>
      <c r="K25" t="s">
        <v>566</v>
      </c>
      <c r="L25" t="s">
        <v>33</v>
      </c>
      <c r="M25" t="s">
        <v>34</v>
      </c>
      <c r="N25" t="s">
        <v>35</v>
      </c>
      <c r="O25" t="s">
        <v>22</v>
      </c>
    </row>
    <row r="26" spans="1:21" x14ac:dyDescent="0.25">
      <c r="B26" t="s">
        <v>38</v>
      </c>
      <c r="C26" t="s">
        <v>37</v>
      </c>
      <c r="D26">
        <v>0.77900000000000003</v>
      </c>
      <c r="E26">
        <v>0.76700000000000002</v>
      </c>
      <c r="F26">
        <v>0.77100000000000002</v>
      </c>
      <c r="G26">
        <v>263</v>
      </c>
      <c r="K26" s="2" t="s">
        <v>41</v>
      </c>
      <c r="L26">
        <v>0.93500000000000005</v>
      </c>
      <c r="M26">
        <v>1</v>
      </c>
      <c r="N26">
        <v>0.96699999999999997</v>
      </c>
      <c r="O26">
        <v>29</v>
      </c>
      <c r="P26" t="s">
        <v>570</v>
      </c>
    </row>
    <row r="27" spans="1:21" x14ac:dyDescent="0.25">
      <c r="B27" t="s">
        <v>39</v>
      </c>
      <c r="C27" t="s">
        <v>37</v>
      </c>
      <c r="D27">
        <v>0.92300000000000004</v>
      </c>
      <c r="E27">
        <v>0.90500000000000003</v>
      </c>
      <c r="F27">
        <v>0.91100000000000003</v>
      </c>
      <c r="G27">
        <v>263</v>
      </c>
      <c r="K27" t="s">
        <v>42</v>
      </c>
      <c r="L27">
        <v>1</v>
      </c>
      <c r="M27">
        <v>1</v>
      </c>
      <c r="N27">
        <v>1</v>
      </c>
      <c r="O27">
        <v>31</v>
      </c>
    </row>
    <row r="28" spans="1:21" x14ac:dyDescent="0.25">
      <c r="K28" t="s">
        <v>46</v>
      </c>
      <c r="L28">
        <v>0.94399999999999995</v>
      </c>
      <c r="M28">
        <v>1</v>
      </c>
      <c r="N28">
        <v>0.97099999999999997</v>
      </c>
      <c r="O28">
        <v>17</v>
      </c>
    </row>
    <row r="29" spans="1:21" x14ac:dyDescent="0.25">
      <c r="F29" s="12">
        <f>+AVERAGE(F5:F12,F14:F16,F18:F23)</f>
        <v>0.86176470588235288</v>
      </c>
      <c r="K29" t="s">
        <v>45</v>
      </c>
      <c r="L29">
        <v>1</v>
      </c>
      <c r="M29">
        <v>1</v>
      </c>
      <c r="N29">
        <v>1</v>
      </c>
      <c r="O29">
        <v>13</v>
      </c>
    </row>
    <row r="30" spans="1:21" x14ac:dyDescent="0.25">
      <c r="K30" t="s">
        <v>47</v>
      </c>
      <c r="L30">
        <v>0.81799999999999995</v>
      </c>
      <c r="M30">
        <v>0.81799999999999995</v>
      </c>
      <c r="N30">
        <v>0.81799999999999995</v>
      </c>
      <c r="O30">
        <v>22</v>
      </c>
    </row>
    <row r="31" spans="1:21" x14ac:dyDescent="0.25">
      <c r="K31" t="s">
        <v>40</v>
      </c>
      <c r="L31">
        <v>0.66700000000000004</v>
      </c>
      <c r="M31">
        <v>0.90900000000000003</v>
      </c>
      <c r="N31">
        <v>0.76900000000000002</v>
      </c>
      <c r="O31">
        <v>22</v>
      </c>
    </row>
    <row r="32" spans="1:21" x14ac:dyDescent="0.25">
      <c r="K32" t="s">
        <v>49</v>
      </c>
      <c r="L32">
        <v>1</v>
      </c>
      <c r="M32">
        <v>0.97099999999999997</v>
      </c>
      <c r="N32">
        <v>0.98499999999999999</v>
      </c>
      <c r="O32">
        <v>34</v>
      </c>
    </row>
    <row r="33" spans="1:20" x14ac:dyDescent="0.25">
      <c r="K33" t="s">
        <v>48</v>
      </c>
      <c r="L33">
        <v>1</v>
      </c>
      <c r="M33">
        <v>1</v>
      </c>
      <c r="N33">
        <v>1</v>
      </c>
      <c r="O33">
        <v>11</v>
      </c>
    </row>
    <row r="34" spans="1:20" x14ac:dyDescent="0.25">
      <c r="A34" s="19" t="s">
        <v>567</v>
      </c>
      <c r="K34" t="s">
        <v>50</v>
      </c>
      <c r="L34">
        <v>0.88200000000000001</v>
      </c>
      <c r="M34">
        <v>0.78900000000000003</v>
      </c>
      <c r="N34">
        <v>0.83299999999999996</v>
      </c>
      <c r="O34">
        <v>19</v>
      </c>
    </row>
    <row r="35" spans="1:20" x14ac:dyDescent="0.25">
      <c r="K35" t="s">
        <v>44</v>
      </c>
      <c r="L35">
        <v>1</v>
      </c>
      <c r="M35">
        <v>1</v>
      </c>
      <c r="N35">
        <v>1</v>
      </c>
      <c r="O35">
        <v>5</v>
      </c>
    </row>
    <row r="36" spans="1:20" x14ac:dyDescent="0.25">
      <c r="B36" s="2"/>
      <c r="D36" t="s">
        <v>33</v>
      </c>
      <c r="E36" t="s">
        <v>34</v>
      </c>
      <c r="F36" t="s">
        <v>35</v>
      </c>
      <c r="G36" t="s">
        <v>22</v>
      </c>
      <c r="K36" t="s">
        <v>43</v>
      </c>
      <c r="L36">
        <v>0.90900000000000003</v>
      </c>
      <c r="M36">
        <v>0.66700000000000004</v>
      </c>
      <c r="N36">
        <v>0.76900000000000002</v>
      </c>
      <c r="O36">
        <v>30</v>
      </c>
    </row>
    <row r="37" spans="1:20" x14ac:dyDescent="0.25">
      <c r="B37" s="1"/>
      <c r="K37" s="2"/>
    </row>
    <row r="38" spans="1:20" x14ac:dyDescent="0.25">
      <c r="C38" s="2" t="s">
        <v>0</v>
      </c>
      <c r="D38">
        <v>1</v>
      </c>
      <c r="E38">
        <v>1</v>
      </c>
      <c r="F38">
        <v>1</v>
      </c>
      <c r="G38">
        <v>15</v>
      </c>
      <c r="J38" t="s">
        <v>36</v>
      </c>
      <c r="K38" t="s">
        <v>37</v>
      </c>
      <c r="L38">
        <v>0.91</v>
      </c>
      <c r="M38">
        <v>0.91</v>
      </c>
      <c r="N38">
        <v>0.91</v>
      </c>
      <c r="O38">
        <v>233</v>
      </c>
    </row>
    <row r="39" spans="1:20" x14ac:dyDescent="0.25">
      <c r="C39" s="2" t="s">
        <v>1</v>
      </c>
      <c r="D39">
        <v>1</v>
      </c>
      <c r="E39">
        <v>1</v>
      </c>
      <c r="F39">
        <v>1</v>
      </c>
      <c r="G39">
        <v>14</v>
      </c>
      <c r="J39" t="s">
        <v>38</v>
      </c>
      <c r="K39" t="s">
        <v>37</v>
      </c>
      <c r="L39">
        <v>0.92300000000000004</v>
      </c>
      <c r="M39">
        <v>0.92300000000000004</v>
      </c>
      <c r="N39" s="12">
        <v>0.91900000000000004</v>
      </c>
      <c r="O39">
        <v>233</v>
      </c>
    </row>
    <row r="40" spans="1:20" x14ac:dyDescent="0.25">
      <c r="B40" s="2"/>
      <c r="C40" t="s">
        <v>2</v>
      </c>
      <c r="D40">
        <v>0.93300000000000005</v>
      </c>
      <c r="E40">
        <v>0.93300000000000005</v>
      </c>
      <c r="F40">
        <v>0.93300000000000005</v>
      </c>
      <c r="G40">
        <v>15</v>
      </c>
      <c r="J40" t="s">
        <v>39</v>
      </c>
      <c r="K40" t="s">
        <v>37</v>
      </c>
      <c r="L40">
        <v>0.91800000000000004</v>
      </c>
      <c r="M40">
        <v>0.91</v>
      </c>
      <c r="N40">
        <v>0.90900000000000003</v>
      </c>
      <c r="O40">
        <v>233</v>
      </c>
    </row>
    <row r="41" spans="1:20" x14ac:dyDescent="0.25">
      <c r="B41" s="2"/>
      <c r="C41" t="s">
        <v>3</v>
      </c>
      <c r="D41">
        <v>0.94099999999999995</v>
      </c>
      <c r="E41">
        <v>1</v>
      </c>
      <c r="F41">
        <v>0.97</v>
      </c>
      <c r="G41">
        <v>16</v>
      </c>
    </row>
    <row r="42" spans="1:20" x14ac:dyDescent="0.25">
      <c r="B42" s="2"/>
      <c r="C42" t="s">
        <v>4</v>
      </c>
      <c r="D42">
        <v>0.94399999999999995</v>
      </c>
      <c r="E42">
        <v>1</v>
      </c>
      <c r="F42">
        <v>0.97099999999999997</v>
      </c>
      <c r="G42">
        <v>17</v>
      </c>
    </row>
    <row r="43" spans="1:20" x14ac:dyDescent="0.25">
      <c r="B43" s="2"/>
      <c r="C43" t="s">
        <v>568</v>
      </c>
      <c r="D43">
        <v>0</v>
      </c>
      <c r="E43">
        <v>0</v>
      </c>
      <c r="F43">
        <v>0</v>
      </c>
      <c r="G43">
        <v>0</v>
      </c>
      <c r="J43" s="2"/>
      <c r="R43" s="24" t="s">
        <v>979</v>
      </c>
      <c r="S43" s="4" t="s">
        <v>980</v>
      </c>
      <c r="T43" s="21">
        <f>+U18</f>
        <v>92.868181818181824</v>
      </c>
    </row>
    <row r="44" spans="1:20" x14ac:dyDescent="0.25">
      <c r="B44" s="2"/>
      <c r="C44" t="s">
        <v>5</v>
      </c>
      <c r="D44">
        <v>1</v>
      </c>
      <c r="E44">
        <v>1</v>
      </c>
      <c r="F44">
        <v>1</v>
      </c>
      <c r="G44">
        <v>13</v>
      </c>
      <c r="J44" s="2"/>
      <c r="K44" s="2"/>
      <c r="R44" s="24"/>
      <c r="S44" s="4" t="s">
        <v>981</v>
      </c>
      <c r="T44" s="21">
        <f>+N18*100</f>
        <v>92.800000000000011</v>
      </c>
    </row>
    <row r="45" spans="1:20" x14ac:dyDescent="0.25">
      <c r="B45" s="2"/>
      <c r="C45" t="s">
        <v>6</v>
      </c>
      <c r="D45">
        <v>0</v>
      </c>
      <c r="E45">
        <v>0</v>
      </c>
      <c r="F45">
        <v>0</v>
      </c>
      <c r="G45">
        <v>0</v>
      </c>
      <c r="R45" s="24"/>
      <c r="S45" s="4" t="s">
        <v>982</v>
      </c>
      <c r="T45" s="21">
        <f>+F29*100</f>
        <v>86.17647058823529</v>
      </c>
    </row>
    <row r="46" spans="1:20" x14ac:dyDescent="0.25">
      <c r="B46" s="2"/>
      <c r="C46" t="s">
        <v>7</v>
      </c>
      <c r="D46">
        <v>0.94099999999999995</v>
      </c>
      <c r="E46">
        <v>0.72699999999999998</v>
      </c>
      <c r="F46">
        <v>0.82099999999999995</v>
      </c>
      <c r="G46">
        <v>22</v>
      </c>
      <c r="J46" s="2"/>
      <c r="T46" s="20"/>
    </row>
    <row r="47" spans="1:20" x14ac:dyDescent="0.25">
      <c r="B47" s="2"/>
      <c r="C47" t="s">
        <v>8</v>
      </c>
      <c r="D47">
        <v>0</v>
      </c>
      <c r="E47">
        <v>0</v>
      </c>
      <c r="F47">
        <v>0</v>
      </c>
      <c r="G47">
        <v>0</v>
      </c>
      <c r="J47" s="2"/>
      <c r="R47" s="24" t="s">
        <v>983</v>
      </c>
      <c r="S47" s="4" t="s">
        <v>980</v>
      </c>
      <c r="T47" s="22" t="s">
        <v>984</v>
      </c>
    </row>
    <row r="48" spans="1:20" x14ac:dyDescent="0.25">
      <c r="B48" s="2"/>
      <c r="C48" t="s">
        <v>9</v>
      </c>
      <c r="D48">
        <v>0.64700000000000002</v>
      </c>
      <c r="E48">
        <v>0.91700000000000004</v>
      </c>
      <c r="F48">
        <v>0.75900000000000001</v>
      </c>
      <c r="G48">
        <v>12</v>
      </c>
      <c r="J48" s="2"/>
      <c r="R48" s="24"/>
      <c r="S48" s="4" t="s">
        <v>981</v>
      </c>
      <c r="T48" s="21">
        <f>+N39*100</f>
        <v>91.9</v>
      </c>
    </row>
    <row r="49" spans="2:20" x14ac:dyDescent="0.25">
      <c r="B49" s="2"/>
      <c r="C49" t="s">
        <v>10</v>
      </c>
      <c r="D49">
        <v>0.66700000000000004</v>
      </c>
      <c r="E49">
        <v>1</v>
      </c>
      <c r="F49">
        <v>0.8</v>
      </c>
      <c r="G49">
        <v>10</v>
      </c>
      <c r="J49" s="2"/>
      <c r="K49" s="2"/>
      <c r="R49" s="24"/>
      <c r="S49" s="4" t="s">
        <v>982</v>
      </c>
      <c r="T49" s="21">
        <f>+F63*100</f>
        <v>89.474999999999994</v>
      </c>
    </row>
    <row r="50" spans="2:20" x14ac:dyDescent="0.25">
      <c r="B50" s="2"/>
      <c r="C50" t="s">
        <v>11</v>
      </c>
      <c r="D50">
        <v>1</v>
      </c>
      <c r="E50">
        <v>0.97099999999999997</v>
      </c>
      <c r="F50">
        <v>0.98499999999999999</v>
      </c>
      <c r="G50">
        <v>34</v>
      </c>
      <c r="J50" s="2"/>
      <c r="R50" s="23"/>
    </row>
    <row r="51" spans="2:20" x14ac:dyDescent="0.25">
      <c r="B51" s="2"/>
      <c r="C51" t="s">
        <v>13</v>
      </c>
      <c r="D51">
        <v>1</v>
      </c>
      <c r="E51">
        <v>1</v>
      </c>
      <c r="F51">
        <v>1</v>
      </c>
      <c r="G51">
        <v>11</v>
      </c>
      <c r="J51" s="2"/>
    </row>
    <row r="52" spans="2:20" x14ac:dyDescent="0.25">
      <c r="B52" s="2"/>
      <c r="C52" t="s">
        <v>569</v>
      </c>
      <c r="D52">
        <v>0</v>
      </c>
      <c r="E52">
        <v>0</v>
      </c>
      <c r="F52">
        <v>0</v>
      </c>
      <c r="G52">
        <v>0</v>
      </c>
      <c r="J52" s="2"/>
    </row>
    <row r="53" spans="2:20" x14ac:dyDescent="0.25">
      <c r="B53" s="2"/>
      <c r="C53" t="s">
        <v>14</v>
      </c>
      <c r="D53">
        <v>0.84599999999999997</v>
      </c>
      <c r="E53">
        <v>0.78600000000000003</v>
      </c>
      <c r="F53">
        <v>0.81499999999999995</v>
      </c>
      <c r="G53">
        <v>14</v>
      </c>
      <c r="J53" s="2"/>
    </row>
    <row r="54" spans="2:20" x14ac:dyDescent="0.25">
      <c r="B54" s="2"/>
      <c r="C54" t="s">
        <v>15</v>
      </c>
      <c r="D54">
        <v>0.66700000000000004</v>
      </c>
      <c r="E54">
        <v>0.8</v>
      </c>
      <c r="F54">
        <v>0.72699999999999998</v>
      </c>
      <c r="G54">
        <v>5</v>
      </c>
      <c r="J54" s="2"/>
      <c r="K54" s="2"/>
    </row>
    <row r="55" spans="2:20" x14ac:dyDescent="0.25">
      <c r="B55" s="2"/>
      <c r="C55" t="s">
        <v>16</v>
      </c>
      <c r="D55">
        <v>1</v>
      </c>
      <c r="E55">
        <v>1</v>
      </c>
      <c r="F55">
        <v>1</v>
      </c>
      <c r="G55">
        <v>5</v>
      </c>
      <c r="J55" s="1"/>
    </row>
    <row r="56" spans="2:20" x14ac:dyDescent="0.25">
      <c r="B56" s="2"/>
      <c r="C56" t="s">
        <v>17</v>
      </c>
      <c r="D56">
        <v>0.9</v>
      </c>
      <c r="E56">
        <v>0.6</v>
      </c>
      <c r="F56">
        <v>0.72</v>
      </c>
      <c r="G56">
        <v>15</v>
      </c>
    </row>
    <row r="57" spans="2:20" x14ac:dyDescent="0.25">
      <c r="B57" s="2"/>
      <c r="C57" t="s">
        <v>18</v>
      </c>
      <c r="D57">
        <v>0.91700000000000004</v>
      </c>
      <c r="E57">
        <v>0.73299999999999998</v>
      </c>
      <c r="F57">
        <v>0.81499999999999995</v>
      </c>
      <c r="G57">
        <v>15</v>
      </c>
    </row>
    <row r="58" spans="2:20" x14ac:dyDescent="0.25">
      <c r="B58" s="1"/>
    </row>
    <row r="59" spans="2:20" x14ac:dyDescent="0.25">
      <c r="B59" t="s">
        <v>36</v>
      </c>
      <c r="C59" t="s">
        <v>37</v>
      </c>
      <c r="D59">
        <v>0.89700000000000002</v>
      </c>
      <c r="E59">
        <v>0.90100000000000002</v>
      </c>
      <c r="F59">
        <v>0.89900000000000002</v>
      </c>
      <c r="G59">
        <v>233</v>
      </c>
      <c r="J59" s="2"/>
    </row>
    <row r="60" spans="2:20" x14ac:dyDescent="0.25">
      <c r="B60" t="s">
        <v>38</v>
      </c>
      <c r="C60" t="s">
        <v>37</v>
      </c>
      <c r="D60">
        <v>0.72</v>
      </c>
      <c r="E60">
        <v>0.72299999999999998</v>
      </c>
      <c r="F60">
        <v>0.71599999999999997</v>
      </c>
      <c r="G60">
        <v>233</v>
      </c>
    </row>
    <row r="61" spans="2:20" x14ac:dyDescent="0.25">
      <c r="B61" t="s">
        <v>39</v>
      </c>
      <c r="C61" t="s">
        <v>37</v>
      </c>
      <c r="D61">
        <v>0.92100000000000004</v>
      </c>
      <c r="E61">
        <v>0.90100000000000002</v>
      </c>
      <c r="F61">
        <v>0.90400000000000003</v>
      </c>
      <c r="G61">
        <v>233</v>
      </c>
    </row>
    <row r="63" spans="2:20" x14ac:dyDescent="0.25">
      <c r="F63" s="18">
        <f>+AVERAGE(F38:F42,F44,F46,F48:F51,F53:F57)</f>
        <v>0.89474999999999993</v>
      </c>
    </row>
    <row r="65" spans="1:2" x14ac:dyDescent="0.25">
      <c r="B65" s="2"/>
    </row>
    <row r="66" spans="1:2" x14ac:dyDescent="0.25">
      <c r="B66" s="2"/>
    </row>
    <row r="67" spans="1:2" x14ac:dyDescent="0.25">
      <c r="A67" s="2"/>
    </row>
    <row r="68" spans="1:2" x14ac:dyDescent="0.25">
      <c r="A68" s="2"/>
    </row>
    <row r="69" spans="1:2" x14ac:dyDescent="0.25">
      <c r="A69" s="2"/>
    </row>
    <row r="70" spans="1:2" x14ac:dyDescent="0.25">
      <c r="A70" s="2"/>
    </row>
    <row r="71" spans="1:2" x14ac:dyDescent="0.25">
      <c r="A71" s="2"/>
    </row>
    <row r="72" spans="1:2" x14ac:dyDescent="0.25">
      <c r="A72" s="2"/>
    </row>
    <row r="73" spans="1:2" x14ac:dyDescent="0.25">
      <c r="A73" s="2"/>
    </row>
    <row r="74" spans="1:2" x14ac:dyDescent="0.25">
      <c r="A74" s="2"/>
    </row>
    <row r="75" spans="1:2" x14ac:dyDescent="0.25">
      <c r="A75" s="2"/>
    </row>
    <row r="76" spans="1:2" x14ac:dyDescent="0.25">
      <c r="A76" s="2"/>
    </row>
    <row r="77" spans="1:2" x14ac:dyDescent="0.25">
      <c r="A77" s="2"/>
    </row>
    <row r="78" spans="1:2" x14ac:dyDescent="0.25">
      <c r="A78" s="2"/>
    </row>
    <row r="79" spans="1:2" x14ac:dyDescent="0.25">
      <c r="A79" s="2"/>
    </row>
    <row r="80" spans="1:2" x14ac:dyDescent="0.25">
      <c r="A80" s="2"/>
    </row>
    <row r="81" spans="1:1" x14ac:dyDescent="0.25">
      <c r="A81" s="2"/>
    </row>
    <row r="82" spans="1:1" x14ac:dyDescent="0.25">
      <c r="A82" s="2"/>
    </row>
    <row r="83" spans="1:1" x14ac:dyDescent="0.25">
      <c r="A83" s="2"/>
    </row>
    <row r="84" spans="1:1" x14ac:dyDescent="0.25">
      <c r="A84" s="2"/>
    </row>
    <row r="85" spans="1:1" x14ac:dyDescent="0.25">
      <c r="A85" s="1"/>
    </row>
  </sheetData>
  <sortState ref="K44:O54">
    <sortCondition ref="K44:K54"/>
  </sortState>
  <mergeCells count="2">
    <mergeCell ref="R43:R45"/>
    <mergeCell ref="R47:R49"/>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F6E5-FEB5-43EC-88EC-4258BDB71AAB}">
  <dimension ref="B1:J114"/>
  <sheetViews>
    <sheetView tabSelected="1" workbookViewId="0">
      <selection activeCell="B2" sqref="B2"/>
    </sheetView>
  </sheetViews>
  <sheetFormatPr defaultRowHeight="15" x14ac:dyDescent="0.25"/>
  <cols>
    <col min="2" max="2" width="50.140625" bestFit="1" customWidth="1"/>
    <col min="3" max="4" width="17.28515625" style="3" customWidth="1"/>
    <col min="5" max="5" width="15.85546875" bestFit="1" customWidth="1"/>
    <col min="7" max="7" width="25.85546875" bestFit="1" customWidth="1"/>
    <col min="8" max="8" width="17.28515625" style="3" customWidth="1"/>
  </cols>
  <sheetData>
    <row r="1" spans="2:10" x14ac:dyDescent="0.25">
      <c r="B1" s="19" t="s">
        <v>995</v>
      </c>
    </row>
    <row r="3" spans="2:10" x14ac:dyDescent="0.25">
      <c r="B3" t="s">
        <v>985</v>
      </c>
      <c r="C3" s="3">
        <v>140</v>
      </c>
    </row>
    <row r="4" spans="2:10" x14ac:dyDescent="0.25">
      <c r="B4" t="s">
        <v>986</v>
      </c>
      <c r="C4" s="3">
        <v>1283</v>
      </c>
    </row>
    <row r="5" spans="2:10" x14ac:dyDescent="0.25">
      <c r="B5" t="s">
        <v>987</v>
      </c>
      <c r="C5" s="3">
        <v>1822</v>
      </c>
    </row>
    <row r="6" spans="2:10" x14ac:dyDescent="0.25">
      <c r="B6" t="s">
        <v>988</v>
      </c>
      <c r="C6" s="3">
        <v>55.121428571428503</v>
      </c>
    </row>
    <row r="7" spans="2:10" x14ac:dyDescent="0.25">
      <c r="B7" t="s">
        <v>989</v>
      </c>
      <c r="C7" s="3">
        <v>13.0142857142857</v>
      </c>
    </row>
    <row r="8" spans="2:10" x14ac:dyDescent="0.25">
      <c r="B8" t="s">
        <v>990</v>
      </c>
      <c r="C8" s="3">
        <v>9.1642857142857093</v>
      </c>
    </row>
    <row r="9" spans="2:10" x14ac:dyDescent="0.25">
      <c r="B9" t="s">
        <v>991</v>
      </c>
      <c r="C9" s="3">
        <v>1.4201091192517501</v>
      </c>
    </row>
    <row r="12" spans="2:10" ht="29.25" customHeight="1" x14ac:dyDescent="0.25">
      <c r="C12" s="25" t="s">
        <v>992</v>
      </c>
      <c r="D12" s="25" t="s">
        <v>993</v>
      </c>
      <c r="H12" s="25" t="s">
        <v>994</v>
      </c>
    </row>
    <row r="13" spans="2:10" x14ac:dyDescent="0.25">
      <c r="B13" t="s">
        <v>41</v>
      </c>
      <c r="C13" s="3">
        <v>1</v>
      </c>
      <c r="D13" s="3">
        <v>8</v>
      </c>
      <c r="G13" t="s">
        <v>41</v>
      </c>
      <c r="H13" s="20">
        <v>1.9629629629629599</v>
      </c>
      <c r="J13" s="2"/>
    </row>
    <row r="14" spans="2:10" x14ac:dyDescent="0.25">
      <c r="B14" t="s">
        <v>41</v>
      </c>
      <c r="C14" s="3">
        <v>2</v>
      </c>
      <c r="D14" s="3">
        <v>96</v>
      </c>
      <c r="G14" t="s">
        <v>42</v>
      </c>
      <c r="H14" s="20">
        <v>2.0747663551401798</v>
      </c>
      <c r="J14" s="2"/>
    </row>
    <row r="15" spans="2:10" x14ac:dyDescent="0.25">
      <c r="B15" t="s">
        <v>41</v>
      </c>
      <c r="C15" s="3">
        <v>3</v>
      </c>
      <c r="D15" s="3">
        <v>4</v>
      </c>
      <c r="G15" t="s">
        <v>46</v>
      </c>
      <c r="H15" s="20">
        <v>1</v>
      </c>
    </row>
    <row r="16" spans="2:10" x14ac:dyDescent="0.25">
      <c r="B16" t="s">
        <v>42</v>
      </c>
      <c r="C16" s="3">
        <v>1</v>
      </c>
      <c r="D16" s="3">
        <v>1</v>
      </c>
      <c r="G16" t="s">
        <v>45</v>
      </c>
      <c r="H16" s="20">
        <v>1.03</v>
      </c>
    </row>
    <row r="17" spans="2:8" x14ac:dyDescent="0.25">
      <c r="B17" t="s">
        <v>42</v>
      </c>
      <c r="C17" s="3">
        <v>2</v>
      </c>
      <c r="D17" s="3">
        <v>97</v>
      </c>
      <c r="G17" t="s">
        <v>47</v>
      </c>
      <c r="H17" s="20">
        <v>1.3680981595092001</v>
      </c>
    </row>
    <row r="18" spans="2:8" x14ac:dyDescent="0.25">
      <c r="B18" t="s">
        <v>42</v>
      </c>
      <c r="C18" s="3">
        <v>3</v>
      </c>
      <c r="D18" s="3">
        <v>9</v>
      </c>
      <c r="G18" t="s">
        <v>40</v>
      </c>
      <c r="H18" s="20">
        <v>1.7037037037036999</v>
      </c>
    </row>
    <row r="19" spans="2:8" x14ac:dyDescent="0.25">
      <c r="B19" t="s">
        <v>46</v>
      </c>
      <c r="C19" s="3">
        <v>1</v>
      </c>
      <c r="D19" s="3">
        <v>138</v>
      </c>
      <c r="G19" t="s">
        <v>49</v>
      </c>
      <c r="H19" s="20">
        <v>1</v>
      </c>
    </row>
    <row r="20" spans="2:8" x14ac:dyDescent="0.25">
      <c r="B20" t="s">
        <v>45</v>
      </c>
      <c r="C20" s="3">
        <v>1</v>
      </c>
      <c r="D20" s="3">
        <v>97</v>
      </c>
      <c r="G20" t="s">
        <v>48</v>
      </c>
      <c r="H20" s="20">
        <v>1</v>
      </c>
    </row>
    <row r="21" spans="2:8" x14ac:dyDescent="0.25">
      <c r="B21" t="s">
        <v>45</v>
      </c>
      <c r="C21" s="3">
        <v>2</v>
      </c>
      <c r="D21" s="3">
        <v>3</v>
      </c>
      <c r="G21" t="s">
        <v>50</v>
      </c>
      <c r="H21" s="20">
        <v>1.61165048543689</v>
      </c>
    </row>
    <row r="22" spans="2:8" x14ac:dyDescent="0.25">
      <c r="B22" t="s">
        <v>47</v>
      </c>
      <c r="C22" s="3">
        <v>1</v>
      </c>
      <c r="D22" s="3">
        <v>142</v>
      </c>
      <c r="G22" t="s">
        <v>44</v>
      </c>
      <c r="H22" s="20">
        <v>1</v>
      </c>
    </row>
    <row r="23" spans="2:8" x14ac:dyDescent="0.25">
      <c r="B23" t="s">
        <v>47</v>
      </c>
      <c r="C23" s="3">
        <v>2</v>
      </c>
      <c r="D23" s="3">
        <v>2</v>
      </c>
      <c r="G23" t="s">
        <v>43</v>
      </c>
      <c r="H23" s="20">
        <v>2.11320754716981</v>
      </c>
    </row>
    <row r="24" spans="2:8" x14ac:dyDescent="0.25">
      <c r="B24" t="s">
        <v>47</v>
      </c>
      <c r="C24" s="3">
        <v>3</v>
      </c>
      <c r="D24" s="3">
        <v>2</v>
      </c>
    </row>
    <row r="25" spans="2:8" x14ac:dyDescent="0.25">
      <c r="B25" t="s">
        <v>47</v>
      </c>
      <c r="C25" s="3">
        <v>4</v>
      </c>
      <c r="D25" s="3">
        <v>14</v>
      </c>
    </row>
    <row r="26" spans="2:8" x14ac:dyDescent="0.25">
      <c r="B26" t="s">
        <v>47</v>
      </c>
      <c r="C26" s="3">
        <v>5</v>
      </c>
      <c r="D26" s="3">
        <v>3</v>
      </c>
    </row>
    <row r="27" spans="2:8" x14ac:dyDescent="0.25">
      <c r="B27" t="s">
        <v>40</v>
      </c>
      <c r="C27" s="3">
        <v>1</v>
      </c>
      <c r="D27" s="3">
        <v>69</v>
      </c>
    </row>
    <row r="28" spans="2:8" x14ac:dyDescent="0.25">
      <c r="B28" t="s">
        <v>40</v>
      </c>
      <c r="C28" s="3">
        <v>2</v>
      </c>
      <c r="D28" s="3">
        <v>17</v>
      </c>
    </row>
    <row r="29" spans="2:8" x14ac:dyDescent="0.25">
      <c r="B29" t="s">
        <v>40</v>
      </c>
      <c r="C29" s="3">
        <v>3</v>
      </c>
      <c r="D29" s="3">
        <v>11</v>
      </c>
    </row>
    <row r="30" spans="2:8" x14ac:dyDescent="0.25">
      <c r="B30" t="s">
        <v>40</v>
      </c>
      <c r="C30" s="3">
        <v>4</v>
      </c>
      <c r="D30" s="3">
        <v>7</v>
      </c>
    </row>
    <row r="31" spans="2:8" x14ac:dyDescent="0.25">
      <c r="B31" t="s">
        <v>40</v>
      </c>
      <c r="C31" s="3">
        <v>5</v>
      </c>
      <c r="D31" s="3">
        <v>4</v>
      </c>
    </row>
    <row r="32" spans="2:8" x14ac:dyDescent="0.25">
      <c r="B32" t="s">
        <v>49</v>
      </c>
      <c r="C32" s="3">
        <v>1</v>
      </c>
      <c r="D32" s="3">
        <v>238</v>
      </c>
    </row>
    <row r="33" spans="2:4" x14ac:dyDescent="0.25">
      <c r="B33" t="s">
        <v>48</v>
      </c>
      <c r="C33" s="3">
        <v>1</v>
      </c>
      <c r="D33" s="3">
        <v>76</v>
      </c>
    </row>
    <row r="34" spans="2:4" x14ac:dyDescent="0.25">
      <c r="B34" t="s">
        <v>50</v>
      </c>
      <c r="C34" s="3">
        <v>1</v>
      </c>
      <c r="D34" s="3">
        <v>53</v>
      </c>
    </row>
    <row r="35" spans="2:4" x14ac:dyDescent="0.25">
      <c r="B35" t="s">
        <v>50</v>
      </c>
      <c r="C35" s="3">
        <v>2</v>
      </c>
      <c r="D35" s="3">
        <v>39</v>
      </c>
    </row>
    <row r="36" spans="2:4" x14ac:dyDescent="0.25">
      <c r="B36" t="s">
        <v>50</v>
      </c>
      <c r="C36" s="3">
        <v>3</v>
      </c>
      <c r="D36" s="3">
        <v>9</v>
      </c>
    </row>
    <row r="37" spans="2:4" x14ac:dyDescent="0.25">
      <c r="B37" t="s">
        <v>50</v>
      </c>
      <c r="C37" s="3">
        <v>4</v>
      </c>
      <c r="D37" s="3">
        <v>2</v>
      </c>
    </row>
    <row r="38" spans="2:4" x14ac:dyDescent="0.25">
      <c r="B38" t="s">
        <v>44</v>
      </c>
      <c r="C38" s="3">
        <v>1</v>
      </c>
      <c r="D38" s="3">
        <v>36</v>
      </c>
    </row>
    <row r="39" spans="2:4" x14ac:dyDescent="0.25">
      <c r="B39" t="s">
        <v>43</v>
      </c>
      <c r="C39" s="3">
        <v>1</v>
      </c>
      <c r="D39" s="3">
        <v>64</v>
      </c>
    </row>
    <row r="40" spans="2:4" x14ac:dyDescent="0.25">
      <c r="B40" t="s">
        <v>43</v>
      </c>
      <c r="C40" s="3">
        <v>2</v>
      </c>
      <c r="D40" s="3">
        <v>13</v>
      </c>
    </row>
    <row r="41" spans="2:4" x14ac:dyDescent="0.25">
      <c r="B41" t="s">
        <v>43</v>
      </c>
      <c r="C41" s="3">
        <v>3</v>
      </c>
      <c r="D41" s="3">
        <v>11</v>
      </c>
    </row>
    <row r="42" spans="2:4" x14ac:dyDescent="0.25">
      <c r="B42" t="s">
        <v>43</v>
      </c>
      <c r="C42" s="3">
        <v>4</v>
      </c>
      <c r="D42" s="3">
        <v>4</v>
      </c>
    </row>
    <row r="43" spans="2:4" x14ac:dyDescent="0.25">
      <c r="B43" t="s">
        <v>43</v>
      </c>
      <c r="C43" s="3">
        <v>5</v>
      </c>
      <c r="D43" s="3">
        <v>7</v>
      </c>
    </row>
    <row r="44" spans="2:4" x14ac:dyDescent="0.25">
      <c r="B44" t="s">
        <v>43</v>
      </c>
      <c r="C44" s="3">
        <v>6</v>
      </c>
      <c r="D44" s="3">
        <v>2</v>
      </c>
    </row>
    <row r="45" spans="2:4" x14ac:dyDescent="0.25">
      <c r="B45" t="s">
        <v>43</v>
      </c>
      <c r="C45" s="3">
        <v>7</v>
      </c>
      <c r="D45" s="3">
        <v>2</v>
      </c>
    </row>
    <row r="46" spans="2:4" x14ac:dyDescent="0.25">
      <c r="B46" t="s">
        <v>43</v>
      </c>
      <c r="C46" s="3">
        <v>8</v>
      </c>
      <c r="D46" s="3">
        <v>3</v>
      </c>
    </row>
    <row r="47" spans="2:4" x14ac:dyDescent="0.25">
      <c r="B47" s="20"/>
    </row>
    <row r="48" spans="2:4" x14ac:dyDescent="0.25">
      <c r="B48" s="20"/>
    </row>
    <row r="49" spans="2:2" x14ac:dyDescent="0.25">
      <c r="B49" s="20"/>
    </row>
    <row r="50" spans="2:2" x14ac:dyDescent="0.25">
      <c r="B50" s="20"/>
    </row>
    <row r="51" spans="2:2" x14ac:dyDescent="0.25">
      <c r="B51" s="20"/>
    </row>
    <row r="52" spans="2:2" x14ac:dyDescent="0.25">
      <c r="B52" s="20"/>
    </row>
    <row r="53" spans="2:2" x14ac:dyDescent="0.25">
      <c r="B53" s="20"/>
    </row>
    <row r="54" spans="2:2" x14ac:dyDescent="0.25">
      <c r="B54" s="20"/>
    </row>
    <row r="55" spans="2:2" x14ac:dyDescent="0.25">
      <c r="B55" s="20"/>
    </row>
    <row r="56" spans="2:2" x14ac:dyDescent="0.25">
      <c r="B56" s="20"/>
    </row>
    <row r="57" spans="2:2" x14ac:dyDescent="0.25">
      <c r="B57" s="20"/>
    </row>
    <row r="58" spans="2:2" x14ac:dyDescent="0.25">
      <c r="B58" s="20"/>
    </row>
    <row r="59" spans="2:2" x14ac:dyDescent="0.25">
      <c r="B59" s="20"/>
    </row>
    <row r="60" spans="2:2" x14ac:dyDescent="0.25">
      <c r="B60" s="20"/>
    </row>
    <row r="61" spans="2:2" x14ac:dyDescent="0.25">
      <c r="B61" s="20"/>
    </row>
    <row r="62" spans="2:2" x14ac:dyDescent="0.25">
      <c r="B62" s="20"/>
    </row>
    <row r="63" spans="2:2" x14ac:dyDescent="0.25">
      <c r="B63" s="20"/>
    </row>
    <row r="64" spans="2:2" x14ac:dyDescent="0.25">
      <c r="B64" s="20"/>
    </row>
    <row r="65" spans="2:2" x14ac:dyDescent="0.25">
      <c r="B65" s="20"/>
    </row>
    <row r="66" spans="2:2" x14ac:dyDescent="0.25">
      <c r="B66" s="20"/>
    </row>
    <row r="67" spans="2:2" x14ac:dyDescent="0.25">
      <c r="B67" s="20"/>
    </row>
    <row r="68" spans="2:2" x14ac:dyDescent="0.25">
      <c r="B68" s="20"/>
    </row>
    <row r="69" spans="2:2" x14ac:dyDescent="0.25">
      <c r="B69" s="20"/>
    </row>
    <row r="70" spans="2:2" x14ac:dyDescent="0.25">
      <c r="B70" s="20"/>
    </row>
    <row r="71" spans="2:2" x14ac:dyDescent="0.25">
      <c r="B71" s="20"/>
    </row>
    <row r="72" spans="2:2" x14ac:dyDescent="0.25">
      <c r="B72" s="20"/>
    </row>
    <row r="73" spans="2:2" x14ac:dyDescent="0.25">
      <c r="B73" s="20"/>
    </row>
    <row r="74" spans="2:2" x14ac:dyDescent="0.25">
      <c r="B74" s="20"/>
    </row>
    <row r="75" spans="2:2" x14ac:dyDescent="0.25">
      <c r="B75" s="20"/>
    </row>
    <row r="76" spans="2:2" x14ac:dyDescent="0.25">
      <c r="B76" s="20"/>
    </row>
    <row r="77" spans="2:2" x14ac:dyDescent="0.25">
      <c r="B77" s="20"/>
    </row>
    <row r="78" spans="2:2" x14ac:dyDescent="0.25">
      <c r="B78" s="20"/>
    </row>
    <row r="79" spans="2:2" x14ac:dyDescent="0.25">
      <c r="B79" s="20"/>
    </row>
    <row r="80" spans="2:2" x14ac:dyDescent="0.25">
      <c r="B80" s="20"/>
    </row>
    <row r="81" spans="2:2" x14ac:dyDescent="0.25">
      <c r="B81" s="20"/>
    </row>
    <row r="82" spans="2:2" x14ac:dyDescent="0.25">
      <c r="B82" s="20"/>
    </row>
    <row r="83" spans="2:2" x14ac:dyDescent="0.25">
      <c r="B83" s="20"/>
    </row>
    <row r="84" spans="2:2" x14ac:dyDescent="0.25">
      <c r="B84" s="20"/>
    </row>
    <row r="85" spans="2:2" x14ac:dyDescent="0.25">
      <c r="B85" s="20"/>
    </row>
    <row r="86" spans="2:2" x14ac:dyDescent="0.25">
      <c r="B86" s="20"/>
    </row>
    <row r="87" spans="2:2" x14ac:dyDescent="0.25">
      <c r="B87" s="20"/>
    </row>
    <row r="88" spans="2:2" x14ac:dyDescent="0.25">
      <c r="B88" s="20"/>
    </row>
    <row r="89" spans="2:2" x14ac:dyDescent="0.25">
      <c r="B89" s="20"/>
    </row>
    <row r="90" spans="2:2" x14ac:dyDescent="0.25">
      <c r="B90" s="20"/>
    </row>
    <row r="91" spans="2:2" x14ac:dyDescent="0.25">
      <c r="B91" s="20"/>
    </row>
    <row r="92" spans="2:2" x14ac:dyDescent="0.25">
      <c r="B92" s="20"/>
    </row>
    <row r="93" spans="2:2" x14ac:dyDescent="0.25">
      <c r="B93" s="20"/>
    </row>
    <row r="94" spans="2:2" x14ac:dyDescent="0.25">
      <c r="B94" s="20"/>
    </row>
    <row r="95" spans="2:2" x14ac:dyDescent="0.25">
      <c r="B95" s="20"/>
    </row>
    <row r="96" spans="2:2" x14ac:dyDescent="0.25">
      <c r="B96" s="20"/>
    </row>
    <row r="97" spans="2:2" x14ac:dyDescent="0.25">
      <c r="B97" s="20"/>
    </row>
    <row r="98" spans="2:2" x14ac:dyDescent="0.25">
      <c r="B98" s="20"/>
    </row>
    <row r="99" spans="2:2" x14ac:dyDescent="0.25">
      <c r="B99" s="20"/>
    </row>
    <row r="100" spans="2:2" x14ac:dyDescent="0.25">
      <c r="B100" s="20"/>
    </row>
    <row r="101" spans="2:2" x14ac:dyDescent="0.25">
      <c r="B101" s="20"/>
    </row>
    <row r="102" spans="2:2" x14ac:dyDescent="0.25">
      <c r="B102" s="20"/>
    </row>
    <row r="103" spans="2:2" x14ac:dyDescent="0.25">
      <c r="B103" s="20"/>
    </row>
    <row r="104" spans="2:2" x14ac:dyDescent="0.25">
      <c r="B104" s="20"/>
    </row>
    <row r="105" spans="2:2" x14ac:dyDescent="0.25">
      <c r="B105" s="20"/>
    </row>
    <row r="106" spans="2:2" x14ac:dyDescent="0.25">
      <c r="B106" s="20"/>
    </row>
    <row r="107" spans="2:2" x14ac:dyDescent="0.25">
      <c r="B107" s="20"/>
    </row>
    <row r="108" spans="2:2" x14ac:dyDescent="0.25">
      <c r="B108" s="20"/>
    </row>
    <row r="109" spans="2:2" x14ac:dyDescent="0.25">
      <c r="B109" s="20"/>
    </row>
    <row r="110" spans="2:2" x14ac:dyDescent="0.25">
      <c r="B110" s="20"/>
    </row>
    <row r="111" spans="2:2" x14ac:dyDescent="0.25">
      <c r="B111" s="20"/>
    </row>
    <row r="112" spans="2:2" x14ac:dyDescent="0.25">
      <c r="B112" s="20"/>
    </row>
    <row r="113" spans="2:2" x14ac:dyDescent="0.25">
      <c r="B113" s="20"/>
    </row>
    <row r="114" spans="2:2" x14ac:dyDescent="0.25">
      <c r="B114" s="20"/>
    </row>
  </sheetData>
  <sortState ref="G13:H23">
    <sortCondition ref="G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5CB8-3D4F-4E20-AD4A-6BA61BBB358E}">
  <dimension ref="A2:FX39"/>
  <sheetViews>
    <sheetView workbookViewId="0">
      <selection activeCell="C34" sqref="C34"/>
    </sheetView>
  </sheetViews>
  <sheetFormatPr defaultRowHeight="15" x14ac:dyDescent="0.25"/>
  <cols>
    <col min="1" max="1" width="24.42578125" bestFit="1" customWidth="1"/>
    <col min="3" max="3" width="19.140625" bestFit="1" customWidth="1"/>
    <col min="4" max="4" width="16.7109375" bestFit="1" customWidth="1"/>
    <col min="5" max="5" width="19.140625" bestFit="1" customWidth="1"/>
    <col min="6" max="6" width="17.7109375" bestFit="1" customWidth="1"/>
    <col min="7" max="7" width="14.7109375" bestFit="1" customWidth="1"/>
    <col min="8" max="8" width="14.140625" bestFit="1" customWidth="1"/>
    <col min="9" max="9" width="19" bestFit="1" customWidth="1"/>
    <col min="10" max="10" width="16.140625" bestFit="1" customWidth="1"/>
    <col min="11" max="11" width="11.42578125" bestFit="1" customWidth="1"/>
    <col min="12" max="12" width="12" bestFit="1" customWidth="1"/>
    <col min="13" max="13" width="12.5703125" bestFit="1" customWidth="1"/>
    <col min="14" max="14" width="15.42578125" bestFit="1" customWidth="1"/>
    <col min="15" max="15" width="14.5703125" bestFit="1" customWidth="1"/>
    <col min="16" max="16" width="20.85546875" customWidth="1"/>
    <col min="17" max="17" width="16.140625" bestFit="1" customWidth="1"/>
    <col min="18" max="18" width="26" bestFit="1" customWidth="1"/>
    <col min="19" max="19" width="11.28515625" bestFit="1" customWidth="1"/>
    <col min="20" max="20" width="14.42578125" bestFit="1" customWidth="1"/>
    <col min="21" max="21" width="14" bestFit="1" customWidth="1"/>
    <col min="22" max="22" width="17.7109375" bestFit="1" customWidth="1"/>
    <col min="23" max="23" width="17.28515625" bestFit="1" customWidth="1"/>
    <col min="24" max="24" width="18" bestFit="1" customWidth="1"/>
    <col min="25" max="25" width="17.5703125" bestFit="1" customWidth="1"/>
    <col min="26" max="26" width="18.85546875" bestFit="1" customWidth="1"/>
    <col min="27" max="27" width="13.28515625" bestFit="1" customWidth="1"/>
    <col min="28" max="28" width="15.42578125" bestFit="1" customWidth="1"/>
    <col min="29" max="29" width="10.85546875" bestFit="1" customWidth="1"/>
    <col min="30" max="30" width="23.85546875" bestFit="1" customWidth="1"/>
    <col min="31" max="31" width="13.28515625" bestFit="1" customWidth="1"/>
    <col min="32" max="32" width="18.140625" bestFit="1" customWidth="1"/>
    <col min="33" max="33" width="10.7109375" bestFit="1" customWidth="1"/>
    <col min="34" max="34" width="15.85546875" bestFit="1" customWidth="1"/>
    <col min="35" max="35" width="18.85546875" bestFit="1" customWidth="1"/>
    <col min="36" max="36" width="13.85546875" bestFit="1" customWidth="1"/>
    <col min="37" max="37" width="13.42578125" bestFit="1" customWidth="1"/>
    <col min="38" max="38" width="14.7109375" bestFit="1" customWidth="1"/>
    <col min="39" max="39" width="13.42578125" bestFit="1" customWidth="1"/>
    <col min="40" max="40" width="15.28515625" bestFit="1" customWidth="1"/>
    <col min="41" max="41" width="17.7109375" bestFit="1" customWidth="1"/>
    <col min="42" max="42" width="15.28515625" bestFit="1" customWidth="1"/>
    <col min="43" max="43" width="13.28515625" bestFit="1" customWidth="1"/>
    <col min="44" max="44" width="14.140625" bestFit="1" customWidth="1"/>
    <col min="45" max="45" width="18.42578125" bestFit="1" customWidth="1"/>
    <col min="46" max="46" width="25.7109375" bestFit="1" customWidth="1"/>
    <col min="47" max="47" width="9.7109375" bestFit="1" customWidth="1"/>
    <col min="48" max="48" width="26.5703125" bestFit="1" customWidth="1"/>
    <col min="49" max="49" width="15.42578125" bestFit="1" customWidth="1"/>
    <col min="50" max="50" width="16.28515625" bestFit="1" customWidth="1"/>
    <col min="51" max="51" width="19.5703125" bestFit="1" customWidth="1"/>
    <col min="52" max="52" width="15.42578125" bestFit="1" customWidth="1"/>
    <col min="53" max="53" width="18" bestFit="1" customWidth="1"/>
    <col min="54" max="54" width="19.140625" bestFit="1" customWidth="1"/>
    <col min="55" max="55" width="18.5703125" bestFit="1" customWidth="1"/>
    <col min="56" max="56" width="17.85546875" bestFit="1" customWidth="1"/>
    <col min="57" max="57" width="15" bestFit="1" customWidth="1"/>
    <col min="58" max="58" width="18.28515625" bestFit="1" customWidth="1"/>
    <col min="59" max="59" width="11.140625" bestFit="1" customWidth="1"/>
    <col min="60" max="60" width="10" bestFit="1" customWidth="1"/>
    <col min="61" max="61" width="18.7109375" bestFit="1" customWidth="1"/>
    <col min="62" max="62" width="12.28515625" bestFit="1" customWidth="1"/>
    <col min="63" max="63" width="20.7109375" bestFit="1" customWidth="1"/>
    <col min="64" max="64" width="14.140625" bestFit="1" customWidth="1"/>
    <col min="65" max="65" width="12.85546875" bestFit="1" customWidth="1"/>
    <col min="66" max="66" width="23.5703125" bestFit="1" customWidth="1"/>
    <col min="67" max="67" width="11.5703125" bestFit="1" customWidth="1"/>
    <col min="68" max="68" width="14.7109375" bestFit="1" customWidth="1"/>
    <col min="69" max="69" width="11.140625" bestFit="1" customWidth="1"/>
    <col min="70" max="70" width="16.7109375" bestFit="1" customWidth="1"/>
    <col min="71" max="71" width="8.28515625" bestFit="1" customWidth="1"/>
    <col min="72" max="72" width="22.85546875" bestFit="1" customWidth="1"/>
    <col min="73" max="73" width="15.28515625" bestFit="1" customWidth="1"/>
    <col min="74" max="74" width="6.28515625" bestFit="1" customWidth="1"/>
    <col min="75" max="75" width="19.28515625" bestFit="1" customWidth="1"/>
    <col min="76" max="76" width="6.28515625" bestFit="1" customWidth="1"/>
    <col min="77" max="77" width="14.5703125" bestFit="1" customWidth="1"/>
    <col min="78" max="78" width="7" bestFit="1" customWidth="1"/>
    <col min="79" max="79" width="16.28515625" bestFit="1" customWidth="1"/>
    <col min="80" max="80" width="15.140625" bestFit="1" customWidth="1"/>
    <col min="81" max="81" width="6.28515625" bestFit="1" customWidth="1"/>
    <col min="82" max="82" width="18.140625" bestFit="1" customWidth="1"/>
    <col min="83" max="83" width="6.28515625" bestFit="1" customWidth="1"/>
    <col min="84" max="84" width="14" bestFit="1" customWidth="1"/>
    <col min="85" max="85" width="6.28515625" bestFit="1" customWidth="1"/>
    <col min="86" max="86" width="19.42578125" bestFit="1" customWidth="1"/>
    <col min="87" max="87" width="19.28515625" bestFit="1" customWidth="1"/>
    <col min="88" max="88" width="6.28515625" bestFit="1" customWidth="1"/>
    <col min="89" max="89" width="15.140625" bestFit="1" customWidth="1"/>
    <col min="90" max="90" width="12.7109375" bestFit="1" customWidth="1"/>
    <col min="91" max="91" width="13.140625" bestFit="1" customWidth="1"/>
    <col min="92" max="92" width="6.42578125" bestFit="1" customWidth="1"/>
    <col min="93" max="93" width="14.42578125" bestFit="1" customWidth="1"/>
    <col min="94" max="94" width="6.28515625" bestFit="1" customWidth="1"/>
    <col min="95" max="95" width="14.42578125" bestFit="1" customWidth="1"/>
    <col min="96" max="97" width="18" bestFit="1" customWidth="1"/>
    <col min="98" max="98" width="9.85546875" bestFit="1" customWidth="1"/>
    <col min="99" max="99" width="5.28515625" bestFit="1" customWidth="1"/>
    <col min="100" max="100" width="14" bestFit="1" customWidth="1"/>
    <col min="101" max="101" width="9.7109375" bestFit="1" customWidth="1"/>
    <col min="102" max="102" width="16.7109375" bestFit="1" customWidth="1"/>
    <col min="103" max="103" width="6.28515625" bestFit="1" customWidth="1"/>
    <col min="104" max="104" width="11.85546875" bestFit="1" customWidth="1"/>
    <col min="105" max="105" width="6.28515625" bestFit="1" customWidth="1"/>
    <col min="106" max="106" width="16.7109375" bestFit="1" customWidth="1"/>
    <col min="107" max="107" width="5.28515625" bestFit="1" customWidth="1"/>
    <col min="108" max="108" width="24.42578125" bestFit="1" customWidth="1"/>
    <col min="109" max="109" width="19.140625" bestFit="1" customWidth="1"/>
    <col min="110" max="110" width="19.85546875" bestFit="1" customWidth="1"/>
    <col min="111" max="111" width="6.28515625" bestFit="1" customWidth="1"/>
    <col min="112" max="112" width="17" bestFit="1" customWidth="1"/>
    <col min="113" max="113" width="6.28515625" bestFit="1" customWidth="1"/>
    <col min="114" max="114" width="20.7109375" bestFit="1" customWidth="1"/>
    <col min="115" max="115" width="9.5703125" bestFit="1" customWidth="1"/>
    <col min="116" max="116" width="16" bestFit="1" customWidth="1"/>
    <col min="117" max="117" width="15.42578125" bestFit="1" customWidth="1"/>
    <col min="118" max="118" width="13.140625" bestFit="1" customWidth="1"/>
    <col min="119" max="119" width="13.42578125" bestFit="1" customWidth="1"/>
    <col min="120" max="120" width="14.5703125" bestFit="1" customWidth="1"/>
    <col min="121" max="121" width="6.28515625" bestFit="1" customWidth="1"/>
    <col min="122" max="122" width="12.42578125" bestFit="1" customWidth="1"/>
    <col min="123" max="123" width="13.5703125" bestFit="1" customWidth="1"/>
    <col min="124" max="124" width="9.28515625" bestFit="1" customWidth="1"/>
    <col min="125" max="125" width="6.28515625" bestFit="1" customWidth="1"/>
    <col min="126" max="126" width="18.140625" bestFit="1" customWidth="1"/>
    <col min="127" max="127" width="7.28515625" bestFit="1" customWidth="1"/>
    <col min="128" max="128" width="19.7109375" bestFit="1" customWidth="1"/>
    <col min="129" max="129" width="13.7109375" bestFit="1" customWidth="1"/>
    <col min="130" max="130" width="18.7109375" bestFit="1" customWidth="1"/>
    <col min="131" max="131" width="13.5703125" bestFit="1" customWidth="1"/>
    <col min="132" max="132" width="9.85546875" bestFit="1" customWidth="1"/>
    <col min="133" max="133" width="14.85546875" bestFit="1" customWidth="1"/>
    <col min="134" max="134" width="7.7109375" bestFit="1" customWidth="1"/>
    <col min="135" max="135" width="19" bestFit="1" customWidth="1"/>
    <col min="136" max="136" width="21.7109375" bestFit="1" customWidth="1"/>
    <col min="137" max="137" width="7.7109375" bestFit="1" customWidth="1"/>
  </cols>
  <sheetData>
    <row r="2" spans="1:137" x14ac:dyDescent="0.25">
      <c r="A2" s="19" t="s">
        <v>975</v>
      </c>
    </row>
    <row r="4" spans="1:137" x14ac:dyDescent="0.25">
      <c r="A4" t="s">
        <v>46</v>
      </c>
      <c r="B4" s="2" t="s">
        <v>51</v>
      </c>
    </row>
    <row r="5" spans="1:137" x14ac:dyDescent="0.25">
      <c r="A5" t="s">
        <v>47</v>
      </c>
      <c r="B5" s="2" t="s">
        <v>52</v>
      </c>
    </row>
    <row r="6" spans="1:137" x14ac:dyDescent="0.25">
      <c r="A6" t="s">
        <v>45</v>
      </c>
      <c r="B6" s="2" t="s">
        <v>53</v>
      </c>
    </row>
    <row r="7" spans="1:137" x14ac:dyDescent="0.25">
      <c r="A7" t="s">
        <v>44</v>
      </c>
      <c r="B7" s="2" t="s">
        <v>54</v>
      </c>
    </row>
    <row r="8" spans="1:137" x14ac:dyDescent="0.25">
      <c r="A8" t="s">
        <v>48</v>
      </c>
      <c r="B8" s="2" t="s">
        <v>55</v>
      </c>
    </row>
    <row r="11" spans="1:137" x14ac:dyDescent="0.25">
      <c r="A11" t="s">
        <v>49</v>
      </c>
      <c r="B11" s="2"/>
      <c r="C11" t="s">
        <v>58</v>
      </c>
      <c r="D11" t="s">
        <v>59</v>
      </c>
      <c r="E11" t="s">
        <v>60</v>
      </c>
      <c r="F11" t="s">
        <v>61</v>
      </c>
      <c r="G11" t="s">
        <v>62</v>
      </c>
      <c r="H11" t="s">
        <v>63</v>
      </c>
      <c r="I11" t="s">
        <v>64</v>
      </c>
      <c r="J11" t="s">
        <v>65</v>
      </c>
      <c r="K11" t="s">
        <v>66</v>
      </c>
      <c r="L11" t="s">
        <v>67</v>
      </c>
      <c r="M11" t="s">
        <v>68</v>
      </c>
      <c r="N11" t="s">
        <v>69</v>
      </c>
      <c r="O11" t="s">
        <v>70</v>
      </c>
      <c r="P11" t="s">
        <v>71</v>
      </c>
      <c r="Q11" t="s">
        <v>72</v>
      </c>
      <c r="R11" t="s">
        <v>73</v>
      </c>
      <c r="S11" t="s">
        <v>74</v>
      </c>
      <c r="T11" t="s">
        <v>75</v>
      </c>
      <c r="U11" t="s">
        <v>76</v>
      </c>
      <c r="V11" t="s">
        <v>77</v>
      </c>
      <c r="W11" t="s">
        <v>78</v>
      </c>
      <c r="X11" t="s">
        <v>79</v>
      </c>
      <c r="Y11" t="s">
        <v>80</v>
      </c>
      <c r="Z11" t="s">
        <v>81</v>
      </c>
      <c r="AA11" t="s">
        <v>82</v>
      </c>
      <c r="AB11" t="s">
        <v>83</v>
      </c>
      <c r="AC11" t="s">
        <v>84</v>
      </c>
      <c r="AD11" t="s">
        <v>85</v>
      </c>
      <c r="AE11" t="s">
        <v>86</v>
      </c>
      <c r="AF11" t="s">
        <v>87</v>
      </c>
      <c r="AG11" t="s">
        <v>88</v>
      </c>
      <c r="AH11" t="s">
        <v>89</v>
      </c>
      <c r="AI11" t="s">
        <v>90</v>
      </c>
      <c r="AJ11" t="s">
        <v>91</v>
      </c>
      <c r="AK11" t="s">
        <v>92</v>
      </c>
      <c r="AL11" t="s">
        <v>93</v>
      </c>
      <c r="AM11" t="s">
        <v>94</v>
      </c>
      <c r="AN11" t="s">
        <v>95</v>
      </c>
      <c r="AO11" t="s">
        <v>96</v>
      </c>
      <c r="AP11" t="s">
        <v>97</v>
      </c>
      <c r="AQ11" t="s">
        <v>98</v>
      </c>
      <c r="AR11" t="s">
        <v>99</v>
      </c>
      <c r="AS11" t="s">
        <v>100</v>
      </c>
      <c r="AT11" t="s">
        <v>101</v>
      </c>
      <c r="AU11" t="s">
        <v>102</v>
      </c>
      <c r="AV11" t="s">
        <v>103</v>
      </c>
      <c r="AW11" t="s">
        <v>104</v>
      </c>
      <c r="AX11" t="s">
        <v>105</v>
      </c>
      <c r="AY11" t="s">
        <v>106</v>
      </c>
      <c r="AZ11" t="s">
        <v>107</v>
      </c>
      <c r="BA11" t="s">
        <v>108</v>
      </c>
    </row>
    <row r="12" spans="1:137" x14ac:dyDescent="0.25">
      <c r="A12" t="s">
        <v>50</v>
      </c>
      <c r="B12" s="2"/>
      <c r="C12" t="s">
        <v>109</v>
      </c>
      <c r="D12" t="s">
        <v>110</v>
      </c>
      <c r="E12" t="s">
        <v>111</v>
      </c>
      <c r="F12" t="s">
        <v>112</v>
      </c>
      <c r="G12" t="s">
        <v>113</v>
      </c>
      <c r="H12" t="s">
        <v>114</v>
      </c>
      <c r="I12" t="s">
        <v>115</v>
      </c>
      <c r="J12" t="s">
        <v>116</v>
      </c>
      <c r="K12" t="s">
        <v>117</v>
      </c>
      <c r="L12" t="s">
        <v>118</v>
      </c>
      <c r="M12" t="s">
        <v>119</v>
      </c>
      <c r="N12" t="s">
        <v>120</v>
      </c>
      <c r="O12" t="s">
        <v>121</v>
      </c>
      <c r="P12" t="s">
        <v>122</v>
      </c>
      <c r="Q12" t="s">
        <v>123</v>
      </c>
      <c r="R12" t="s">
        <v>124</v>
      </c>
      <c r="S12" t="s">
        <v>125</v>
      </c>
      <c r="T12" t="s">
        <v>126</v>
      </c>
      <c r="U12" t="s">
        <v>127</v>
      </c>
      <c r="V12" t="s">
        <v>128</v>
      </c>
      <c r="W12" t="s">
        <v>129</v>
      </c>
      <c r="X12" t="s">
        <v>130</v>
      </c>
      <c r="Y12" t="s">
        <v>131</v>
      </c>
      <c r="Z12" t="s">
        <v>132</v>
      </c>
      <c r="AA12" t="s">
        <v>133</v>
      </c>
      <c r="AB12" t="s">
        <v>134</v>
      </c>
      <c r="AC12" t="s">
        <v>135</v>
      </c>
      <c r="AD12" t="s">
        <v>136</v>
      </c>
      <c r="AE12" t="s">
        <v>137</v>
      </c>
      <c r="AF12" t="s">
        <v>138</v>
      </c>
      <c r="AG12" t="s">
        <v>139</v>
      </c>
      <c r="AH12" t="s">
        <v>140</v>
      </c>
      <c r="AI12" t="s">
        <v>141</v>
      </c>
      <c r="AJ12" t="s">
        <v>142</v>
      </c>
      <c r="AK12" t="s">
        <v>143</v>
      </c>
      <c r="AL12" t="s">
        <v>144</v>
      </c>
      <c r="AM12" t="s">
        <v>145</v>
      </c>
      <c r="AN12" t="s">
        <v>146</v>
      </c>
      <c r="AO12" t="s">
        <v>147</v>
      </c>
      <c r="AP12" t="s">
        <v>148</v>
      </c>
      <c r="AQ12" t="s">
        <v>149</v>
      </c>
      <c r="AR12" t="s">
        <v>150</v>
      </c>
      <c r="AS12" t="s">
        <v>151</v>
      </c>
      <c r="AT12" t="s">
        <v>152</v>
      </c>
      <c r="AU12" t="s">
        <v>153</v>
      </c>
      <c r="AV12" t="s">
        <v>154</v>
      </c>
      <c r="AW12" t="s">
        <v>155</v>
      </c>
      <c r="AX12" t="s">
        <v>156</v>
      </c>
      <c r="AY12" t="s">
        <v>157</v>
      </c>
      <c r="AZ12" t="s">
        <v>158</v>
      </c>
      <c r="BA12" t="s">
        <v>159</v>
      </c>
      <c r="BB12" t="s">
        <v>160</v>
      </c>
      <c r="BC12" t="s">
        <v>161</v>
      </c>
      <c r="BD12" t="s">
        <v>162</v>
      </c>
      <c r="BE12" t="s">
        <v>163</v>
      </c>
      <c r="BF12" t="s">
        <v>164</v>
      </c>
      <c r="BG12" t="s">
        <v>165</v>
      </c>
      <c r="BH12" t="s">
        <v>102</v>
      </c>
      <c r="BI12" t="s">
        <v>166</v>
      </c>
      <c r="BJ12" t="s">
        <v>167</v>
      </c>
      <c r="BK12" t="s">
        <v>168</v>
      </c>
      <c r="BL12" t="s">
        <v>169</v>
      </c>
      <c r="BM12" t="s">
        <v>170</v>
      </c>
      <c r="BN12" t="s">
        <v>171</v>
      </c>
      <c r="BO12" t="s">
        <v>172</v>
      </c>
      <c r="BP12" t="s">
        <v>173</v>
      </c>
      <c r="BQ12" t="s">
        <v>174</v>
      </c>
      <c r="BR12" t="s">
        <v>175</v>
      </c>
      <c r="BS12" t="s">
        <v>176</v>
      </c>
      <c r="BT12" t="s">
        <v>177</v>
      </c>
      <c r="BU12" t="s">
        <v>178</v>
      </c>
      <c r="BV12" t="s">
        <v>179</v>
      </c>
      <c r="BW12" t="s">
        <v>180</v>
      </c>
      <c r="BX12" t="s">
        <v>181</v>
      </c>
      <c r="BY12" t="s">
        <v>182</v>
      </c>
      <c r="BZ12" t="s">
        <v>183</v>
      </c>
      <c r="CA12" t="s">
        <v>184</v>
      </c>
      <c r="CB12" t="s">
        <v>185</v>
      </c>
      <c r="CC12" t="s">
        <v>186</v>
      </c>
      <c r="CD12" t="s">
        <v>187</v>
      </c>
      <c r="CE12" t="s">
        <v>188</v>
      </c>
      <c r="CF12" t="s">
        <v>189</v>
      </c>
      <c r="CG12" t="s">
        <v>190</v>
      </c>
      <c r="CH12" t="s">
        <v>191</v>
      </c>
      <c r="CI12" t="s">
        <v>192</v>
      </c>
      <c r="CJ12" t="s">
        <v>193</v>
      </c>
      <c r="CK12" t="s">
        <v>194</v>
      </c>
      <c r="CL12" t="s">
        <v>195</v>
      </c>
      <c r="CM12" t="s">
        <v>196</v>
      </c>
      <c r="CN12" t="s">
        <v>197</v>
      </c>
      <c r="CO12" t="s">
        <v>198</v>
      </c>
      <c r="CP12" t="s">
        <v>199</v>
      </c>
      <c r="CQ12" t="s">
        <v>200</v>
      </c>
      <c r="CR12" t="s">
        <v>201</v>
      </c>
      <c r="CS12" t="s">
        <v>202</v>
      </c>
      <c r="CT12" t="s">
        <v>203</v>
      </c>
      <c r="CU12" t="s">
        <v>204</v>
      </c>
      <c r="CV12" t="s">
        <v>205</v>
      </c>
      <c r="CW12" t="s">
        <v>206</v>
      </c>
      <c r="CX12" t="s">
        <v>207</v>
      </c>
      <c r="CY12" t="s">
        <v>208</v>
      </c>
      <c r="CZ12" t="s">
        <v>209</v>
      </c>
      <c r="DA12" t="s">
        <v>210</v>
      </c>
      <c r="DB12" t="s">
        <v>211</v>
      </c>
      <c r="DC12" t="s">
        <v>212</v>
      </c>
      <c r="DD12" t="s">
        <v>213</v>
      </c>
      <c r="DE12" t="s">
        <v>214</v>
      </c>
      <c r="DF12" t="s">
        <v>215</v>
      </c>
      <c r="DG12" t="s">
        <v>216</v>
      </c>
      <c r="DH12" t="s">
        <v>217</v>
      </c>
      <c r="DI12" t="s">
        <v>218</v>
      </c>
      <c r="DJ12" t="s">
        <v>219</v>
      </c>
      <c r="DK12" t="s">
        <v>220</v>
      </c>
      <c r="DL12" t="s">
        <v>221</v>
      </c>
      <c r="DM12" t="s">
        <v>222</v>
      </c>
      <c r="DN12" t="s">
        <v>223</v>
      </c>
      <c r="DO12" t="s">
        <v>224</v>
      </c>
      <c r="DP12" t="s">
        <v>225</v>
      </c>
      <c r="DQ12" t="s">
        <v>226</v>
      </c>
      <c r="DR12" t="s">
        <v>227</v>
      </c>
      <c r="DS12" t="s">
        <v>228</v>
      </c>
      <c r="DT12" t="s">
        <v>229</v>
      </c>
      <c r="DU12" t="s">
        <v>230</v>
      </c>
      <c r="DV12" t="s">
        <v>231</v>
      </c>
      <c r="DW12" t="s">
        <v>232</v>
      </c>
      <c r="DX12" t="s">
        <v>233</v>
      </c>
      <c r="DY12" t="s">
        <v>234</v>
      </c>
      <c r="DZ12" t="s">
        <v>235</v>
      </c>
      <c r="EA12" t="s">
        <v>236</v>
      </c>
      <c r="EB12" t="s">
        <v>237</v>
      </c>
      <c r="EC12" t="s">
        <v>238</v>
      </c>
      <c r="ED12" t="s">
        <v>239</v>
      </c>
      <c r="EE12" t="s">
        <v>240</v>
      </c>
      <c r="EF12" t="s">
        <v>241</v>
      </c>
      <c r="EG12" t="s">
        <v>242</v>
      </c>
    </row>
    <row r="13" spans="1:137" x14ac:dyDescent="0.25">
      <c r="A13" t="s">
        <v>40</v>
      </c>
      <c r="B13" s="2"/>
      <c r="C13" t="s">
        <v>244</v>
      </c>
      <c r="D13" s="12" t="s">
        <v>245</v>
      </c>
      <c r="E13" t="s">
        <v>246</v>
      </c>
      <c r="F13" t="s">
        <v>247</v>
      </c>
      <c r="G13" t="s">
        <v>248</v>
      </c>
      <c r="H13" s="9" t="s">
        <v>524</v>
      </c>
      <c r="I13" t="s">
        <v>249</v>
      </c>
      <c r="J13" t="s">
        <v>250</v>
      </c>
      <c r="K13" t="s">
        <v>251</v>
      </c>
      <c r="L13" t="s">
        <v>252</v>
      </c>
      <c r="M13" t="s">
        <v>253</v>
      </c>
      <c r="N13" t="s">
        <v>254</v>
      </c>
      <c r="O13" t="s">
        <v>255</v>
      </c>
      <c r="P13" t="s">
        <v>256</v>
      </c>
      <c r="Q13" t="s">
        <v>257</v>
      </c>
      <c r="R13" t="s">
        <v>258</v>
      </c>
      <c r="S13" t="s">
        <v>259</v>
      </c>
      <c r="T13" t="s">
        <v>260</v>
      </c>
      <c r="U13" t="s">
        <v>261</v>
      </c>
      <c r="V13" t="s">
        <v>262</v>
      </c>
      <c r="W13" t="s">
        <v>263</v>
      </c>
      <c r="X13" t="s">
        <v>264</v>
      </c>
      <c r="Y13" t="s">
        <v>265</v>
      </c>
      <c r="Z13" t="s">
        <v>266</v>
      </c>
      <c r="AA13" t="s">
        <v>267</v>
      </c>
      <c r="AB13" t="s">
        <v>268</v>
      </c>
      <c r="AC13" t="s">
        <v>269</v>
      </c>
      <c r="AD13" t="s">
        <v>270</v>
      </c>
      <c r="AE13" t="s">
        <v>271</v>
      </c>
      <c r="AF13" t="s">
        <v>272</v>
      </c>
      <c r="AG13" t="s">
        <v>273</v>
      </c>
      <c r="AH13" t="s">
        <v>274</v>
      </c>
      <c r="AI13" t="s">
        <v>275</v>
      </c>
      <c r="AJ13" t="s">
        <v>276</v>
      </c>
      <c r="AK13" t="s">
        <v>277</v>
      </c>
      <c r="AL13" t="s">
        <v>278</v>
      </c>
      <c r="AM13" t="s">
        <v>279</v>
      </c>
      <c r="AN13" t="s">
        <v>280</v>
      </c>
      <c r="AO13" t="s">
        <v>281</v>
      </c>
      <c r="AP13" t="s">
        <v>282</v>
      </c>
      <c r="AQ13" t="s">
        <v>283</v>
      </c>
      <c r="AR13" t="s">
        <v>204</v>
      </c>
      <c r="AS13" t="s">
        <v>284</v>
      </c>
      <c r="AT13" t="s">
        <v>285</v>
      </c>
      <c r="AU13" t="s">
        <v>286</v>
      </c>
      <c r="AV13" t="s">
        <v>287</v>
      </c>
      <c r="AW13" t="s">
        <v>288</v>
      </c>
      <c r="AX13" t="s">
        <v>289</v>
      </c>
      <c r="AY13" t="s">
        <v>290</v>
      </c>
      <c r="AZ13" t="s">
        <v>291</v>
      </c>
      <c r="BA13" t="s">
        <v>292</v>
      </c>
      <c r="BB13" t="s">
        <v>293</v>
      </c>
      <c r="BC13" t="s">
        <v>294</v>
      </c>
      <c r="BD13" t="s">
        <v>295</v>
      </c>
      <c r="BE13" t="s">
        <v>296</v>
      </c>
      <c r="BF13" t="s">
        <v>297</v>
      </c>
      <c r="BG13" t="s">
        <v>298</v>
      </c>
      <c r="BH13" t="s">
        <v>299</v>
      </c>
      <c r="BI13" t="s">
        <v>300</v>
      </c>
      <c r="BJ13" t="s">
        <v>301</v>
      </c>
      <c r="BK13" t="s">
        <v>302</v>
      </c>
      <c r="BL13" t="s">
        <v>303</v>
      </c>
      <c r="BM13" t="s">
        <v>304</v>
      </c>
      <c r="BN13" t="s">
        <v>305</v>
      </c>
    </row>
    <row r="14" spans="1:137" x14ac:dyDescent="0.25">
      <c r="A14" t="s">
        <v>43</v>
      </c>
      <c r="B14" s="2"/>
      <c r="C14" t="s">
        <v>307</v>
      </c>
      <c r="D14" t="s">
        <v>308</v>
      </c>
      <c r="E14" s="12" t="s">
        <v>309</v>
      </c>
      <c r="F14" t="s">
        <v>310</v>
      </c>
      <c r="G14" t="s">
        <v>311</v>
      </c>
      <c r="H14" s="12" t="s">
        <v>312</v>
      </c>
      <c r="I14" s="9" t="s">
        <v>490</v>
      </c>
      <c r="J14" t="s">
        <v>313</v>
      </c>
      <c r="K14" t="s">
        <v>314</v>
      </c>
      <c r="L14" s="12" t="s">
        <v>315</v>
      </c>
      <c r="M14" t="s">
        <v>316</v>
      </c>
      <c r="N14" t="s">
        <v>317</v>
      </c>
      <c r="O14" t="s">
        <v>318</v>
      </c>
      <c r="P14" t="s">
        <v>319</v>
      </c>
      <c r="Q14" t="s">
        <v>320</v>
      </c>
      <c r="R14" t="s">
        <v>321</v>
      </c>
      <c r="S14" t="s">
        <v>322</v>
      </c>
      <c r="T14" t="s">
        <v>323</v>
      </c>
      <c r="U14" t="s">
        <v>324</v>
      </c>
      <c r="V14" t="s">
        <v>325</v>
      </c>
      <c r="W14" t="s">
        <v>326</v>
      </c>
      <c r="X14" t="s">
        <v>327</v>
      </c>
      <c r="Y14" t="s">
        <v>328</v>
      </c>
      <c r="Z14" t="s">
        <v>329</v>
      </c>
      <c r="AA14" t="s">
        <v>330</v>
      </c>
      <c r="AB14" t="s">
        <v>331</v>
      </c>
      <c r="AC14" t="s">
        <v>332</v>
      </c>
      <c r="AD14" t="s">
        <v>333</v>
      </c>
      <c r="AE14" t="s">
        <v>334</v>
      </c>
      <c r="AF14" t="s">
        <v>335</v>
      </c>
      <c r="AG14" t="s">
        <v>336</v>
      </c>
      <c r="AH14" t="s">
        <v>337</v>
      </c>
      <c r="AI14" t="s">
        <v>270</v>
      </c>
      <c r="AJ14" t="s">
        <v>338</v>
      </c>
      <c r="AK14" t="s">
        <v>339</v>
      </c>
      <c r="AL14" t="s">
        <v>340</v>
      </c>
      <c r="AM14" t="s">
        <v>341</v>
      </c>
      <c r="AN14" t="s">
        <v>342</v>
      </c>
      <c r="AO14" t="s">
        <v>343</v>
      </c>
      <c r="AP14" t="s">
        <v>344</v>
      </c>
      <c r="AQ14" t="s">
        <v>345</v>
      </c>
      <c r="AR14" t="s">
        <v>346</v>
      </c>
      <c r="AS14" t="s">
        <v>347</v>
      </c>
      <c r="AT14" t="s">
        <v>348</v>
      </c>
      <c r="AU14" t="s">
        <v>349</v>
      </c>
      <c r="AV14" t="s">
        <v>350</v>
      </c>
      <c r="AW14" t="s">
        <v>351</v>
      </c>
      <c r="AX14" t="s">
        <v>352</v>
      </c>
      <c r="AY14" t="s">
        <v>353</v>
      </c>
      <c r="AZ14" t="s">
        <v>354</v>
      </c>
      <c r="BA14" t="s">
        <v>355</v>
      </c>
      <c r="BB14" t="s">
        <v>356</v>
      </c>
      <c r="BC14" t="s">
        <v>357</v>
      </c>
      <c r="BD14" t="s">
        <v>358</v>
      </c>
      <c r="BE14" t="s">
        <v>359</v>
      </c>
      <c r="BF14" t="s">
        <v>272</v>
      </c>
      <c r="BG14" t="s">
        <v>273</v>
      </c>
      <c r="BH14" t="s">
        <v>360</v>
      </c>
      <c r="BI14" t="s">
        <v>361</v>
      </c>
      <c r="BJ14" t="s">
        <v>362</v>
      </c>
      <c r="BK14" t="s">
        <v>363</v>
      </c>
      <c r="BL14" t="s">
        <v>364</v>
      </c>
      <c r="BM14" t="s">
        <v>365</v>
      </c>
      <c r="BN14" t="s">
        <v>366</v>
      </c>
      <c r="BO14" t="s">
        <v>367</v>
      </c>
      <c r="BP14" t="s">
        <v>368</v>
      </c>
      <c r="BQ14" t="s">
        <v>369</v>
      </c>
      <c r="BR14" t="s">
        <v>370</v>
      </c>
      <c r="BS14" t="s">
        <v>371</v>
      </c>
      <c r="BT14" t="s">
        <v>372</v>
      </c>
    </row>
    <row r="15" spans="1:137" x14ac:dyDescent="0.25">
      <c r="A15" t="s">
        <v>42</v>
      </c>
      <c r="B15" s="2"/>
      <c r="C15" t="s">
        <v>374</v>
      </c>
      <c r="D15" t="s">
        <v>375</v>
      </c>
      <c r="E15" t="s">
        <v>376</v>
      </c>
      <c r="F15" t="s">
        <v>377</v>
      </c>
      <c r="G15" t="s">
        <v>378</v>
      </c>
      <c r="H15" t="s">
        <v>379</v>
      </c>
      <c r="I15" t="s">
        <v>380</v>
      </c>
      <c r="J15" t="s">
        <v>381</v>
      </c>
      <c r="K15" t="s">
        <v>382</v>
      </c>
      <c r="L15" t="s">
        <v>383</v>
      </c>
      <c r="M15" t="s">
        <v>384</v>
      </c>
      <c r="N15" t="s">
        <v>385</v>
      </c>
      <c r="O15" t="s">
        <v>386</v>
      </c>
      <c r="P15" t="s">
        <v>387</v>
      </c>
      <c r="Q15" t="s">
        <v>388</v>
      </c>
      <c r="R15" t="s">
        <v>389</v>
      </c>
      <c r="S15" t="s">
        <v>390</v>
      </c>
      <c r="T15" t="s">
        <v>391</v>
      </c>
      <c r="U15" t="s">
        <v>392</v>
      </c>
      <c r="V15" t="s">
        <v>393</v>
      </c>
      <c r="W15" t="s">
        <v>394</v>
      </c>
      <c r="X15" t="s">
        <v>395</v>
      </c>
      <c r="Y15" t="s">
        <v>396</v>
      </c>
      <c r="Z15" t="s">
        <v>397</v>
      </c>
      <c r="AA15" t="s">
        <v>398</v>
      </c>
      <c r="AB15" t="s">
        <v>399</v>
      </c>
      <c r="AC15" t="s">
        <v>400</v>
      </c>
      <c r="AD15" t="s">
        <v>401</v>
      </c>
      <c r="AE15" t="s">
        <v>402</v>
      </c>
      <c r="AF15" t="s">
        <v>403</v>
      </c>
      <c r="AG15" t="s">
        <v>404</v>
      </c>
      <c r="AH15" t="s">
        <v>405</v>
      </c>
      <c r="AI15" t="s">
        <v>406</v>
      </c>
      <c r="AJ15" t="s">
        <v>407</v>
      </c>
      <c r="AK15" t="s">
        <v>408</v>
      </c>
      <c r="AL15" t="s">
        <v>409</v>
      </c>
      <c r="AM15" t="s">
        <v>410</v>
      </c>
      <c r="AN15" t="s">
        <v>411</v>
      </c>
      <c r="AO15" t="s">
        <v>412</v>
      </c>
      <c r="AP15" t="s">
        <v>413</v>
      </c>
      <c r="AQ15" t="s">
        <v>414</v>
      </c>
      <c r="AR15" t="s">
        <v>415</v>
      </c>
      <c r="AS15" t="s">
        <v>416</v>
      </c>
      <c r="AT15" t="s">
        <v>417</v>
      </c>
      <c r="AU15" t="s">
        <v>418</v>
      </c>
      <c r="AV15" t="s">
        <v>419</v>
      </c>
      <c r="AW15" t="s">
        <v>420</v>
      </c>
      <c r="AX15" t="s">
        <v>56</v>
      </c>
      <c r="AY15" t="s">
        <v>421</v>
      </c>
    </row>
    <row r="16" spans="1:137" x14ac:dyDescent="0.25">
      <c r="A16" t="s">
        <v>41</v>
      </c>
      <c r="B16" s="2"/>
      <c r="C16" s="12" t="s">
        <v>423</v>
      </c>
      <c r="D16" t="s">
        <v>424</v>
      </c>
      <c r="E16" t="s">
        <v>425</v>
      </c>
      <c r="F16" t="s">
        <v>426</v>
      </c>
      <c r="G16" t="s">
        <v>375</v>
      </c>
      <c r="H16" t="s">
        <v>427</v>
      </c>
      <c r="I16" t="s">
        <v>428</v>
      </c>
      <c r="J16" t="s">
        <v>429</v>
      </c>
      <c r="K16" t="s">
        <v>430</v>
      </c>
      <c r="L16" s="12" t="s">
        <v>431</v>
      </c>
      <c r="M16" t="s">
        <v>432</v>
      </c>
      <c r="N16" t="s">
        <v>433</v>
      </c>
      <c r="O16" t="s">
        <v>434</v>
      </c>
      <c r="P16" t="s">
        <v>435</v>
      </c>
      <c r="Q16" t="s">
        <v>436</v>
      </c>
      <c r="R16" t="s">
        <v>437</v>
      </c>
      <c r="S16" t="s">
        <v>438</v>
      </c>
      <c r="T16" t="s">
        <v>439</v>
      </c>
    </row>
    <row r="17" spans="1:180" x14ac:dyDescent="0.25">
      <c r="A17" t="s">
        <v>47</v>
      </c>
      <c r="B17" s="2"/>
      <c r="C17" t="s">
        <v>491</v>
      </c>
      <c r="D17" t="s">
        <v>492</v>
      </c>
      <c r="E17" t="s">
        <v>493</v>
      </c>
      <c r="F17" t="s">
        <v>494</v>
      </c>
      <c r="G17" t="s">
        <v>495</v>
      </c>
      <c r="H17" t="s">
        <v>496</v>
      </c>
      <c r="I17" t="s">
        <v>497</v>
      </c>
      <c r="J17" t="s">
        <v>498</v>
      </c>
      <c r="K17" t="s">
        <v>499</v>
      </c>
      <c r="L17" t="s">
        <v>500</v>
      </c>
      <c r="M17" t="s">
        <v>501</v>
      </c>
      <c r="N17" t="s">
        <v>502</v>
      </c>
      <c r="O17" t="s">
        <v>503</v>
      </c>
      <c r="P17" t="s">
        <v>504</v>
      </c>
      <c r="Q17" t="s">
        <v>505</v>
      </c>
      <c r="R17" t="s">
        <v>506</v>
      </c>
      <c r="S17" t="s">
        <v>507</v>
      </c>
      <c r="T17" t="s">
        <v>508</v>
      </c>
      <c r="U17" t="s">
        <v>509</v>
      </c>
      <c r="V17" t="s">
        <v>510</v>
      </c>
      <c r="W17" t="s">
        <v>511</v>
      </c>
      <c r="X17" t="s">
        <v>512</v>
      </c>
      <c r="Y17" t="s">
        <v>513</v>
      </c>
      <c r="Z17" t="s">
        <v>56</v>
      </c>
      <c r="AA17" t="s">
        <v>514</v>
      </c>
      <c r="AB17" t="s">
        <v>515</v>
      </c>
      <c r="AC17" t="s">
        <v>516</v>
      </c>
      <c r="AD17" t="s">
        <v>517</v>
      </c>
      <c r="AE17" t="s">
        <v>518</v>
      </c>
      <c r="AF17" t="s">
        <v>519</v>
      </c>
      <c r="AG17" t="s">
        <v>520</v>
      </c>
      <c r="AH17" t="s">
        <v>521</v>
      </c>
      <c r="AI17" t="s">
        <v>522</v>
      </c>
      <c r="AJ17" t="s">
        <v>523</v>
      </c>
    </row>
    <row r="21" spans="1:180" x14ac:dyDescent="0.25">
      <c r="C21" t="s">
        <v>552</v>
      </c>
      <c r="E21" t="s">
        <v>530</v>
      </c>
    </row>
    <row r="25" spans="1:180" x14ac:dyDescent="0.25">
      <c r="A25" s="19" t="s">
        <v>571</v>
      </c>
    </row>
    <row r="27" spans="1:180" hidden="1" x14ac:dyDescent="0.25">
      <c r="A27" t="s">
        <v>539</v>
      </c>
      <c r="B27" s="2" t="s">
        <v>574</v>
      </c>
      <c r="C27" t="s">
        <v>575</v>
      </c>
      <c r="D27" t="s">
        <v>576</v>
      </c>
      <c r="E27" t="s">
        <v>577</v>
      </c>
      <c r="F27" t="s">
        <v>578</v>
      </c>
      <c r="G27" t="s">
        <v>579</v>
      </c>
      <c r="H27" t="s">
        <v>580</v>
      </c>
      <c r="I27" t="s">
        <v>581</v>
      </c>
      <c r="J27" t="s">
        <v>582</v>
      </c>
      <c r="K27" t="s">
        <v>583</v>
      </c>
      <c r="L27" t="s">
        <v>584</v>
      </c>
      <c r="M27" t="s">
        <v>585</v>
      </c>
      <c r="N27" t="s">
        <v>586</v>
      </c>
      <c r="O27" t="s">
        <v>587</v>
      </c>
      <c r="P27" t="s">
        <v>588</v>
      </c>
      <c r="Q27" t="s">
        <v>589</v>
      </c>
      <c r="R27" t="s">
        <v>590</v>
      </c>
      <c r="S27" t="s">
        <v>591</v>
      </c>
      <c r="T27" t="s">
        <v>592</v>
      </c>
      <c r="U27" t="s">
        <v>593</v>
      </c>
      <c r="V27" t="s">
        <v>594</v>
      </c>
      <c r="W27" t="s">
        <v>595</v>
      </c>
      <c r="X27" t="s">
        <v>596</v>
      </c>
      <c r="Y27" t="s">
        <v>597</v>
      </c>
      <c r="Z27" t="s">
        <v>598</v>
      </c>
      <c r="AA27" t="s">
        <v>599</v>
      </c>
      <c r="AB27" t="s">
        <v>600</v>
      </c>
      <c r="AC27" t="s">
        <v>601</v>
      </c>
      <c r="AD27" t="s">
        <v>602</v>
      </c>
      <c r="AE27" t="s">
        <v>603</v>
      </c>
      <c r="AF27" t="s">
        <v>604</v>
      </c>
      <c r="AG27" t="s">
        <v>605</v>
      </c>
      <c r="AH27" t="s">
        <v>606</v>
      </c>
      <c r="AI27" t="s">
        <v>607</v>
      </c>
      <c r="AJ27" t="s">
        <v>608</v>
      </c>
      <c r="AK27" t="s">
        <v>609</v>
      </c>
      <c r="AL27" t="s">
        <v>610</v>
      </c>
      <c r="AM27" t="s">
        <v>611</v>
      </c>
      <c r="AN27" t="s">
        <v>612</v>
      </c>
      <c r="AO27" t="s">
        <v>613</v>
      </c>
      <c r="AP27" t="s">
        <v>614</v>
      </c>
      <c r="AQ27" t="s">
        <v>615</v>
      </c>
      <c r="AR27" t="s">
        <v>596</v>
      </c>
      <c r="AS27" t="s">
        <v>616</v>
      </c>
      <c r="AT27" t="s">
        <v>617</v>
      </c>
      <c r="AU27" t="s">
        <v>618</v>
      </c>
      <c r="AV27" t="s">
        <v>619</v>
      </c>
      <c r="AW27" t="s">
        <v>620</v>
      </c>
      <c r="AX27" t="s">
        <v>621</v>
      </c>
      <c r="AY27" t="s">
        <v>622</v>
      </c>
      <c r="AZ27" t="s">
        <v>623</v>
      </c>
      <c r="BA27" t="s">
        <v>624</v>
      </c>
      <c r="BB27" t="s">
        <v>625</v>
      </c>
      <c r="BC27" t="s">
        <v>626</v>
      </c>
      <c r="BD27" t="s">
        <v>627</v>
      </c>
      <c r="BE27" t="s">
        <v>628</v>
      </c>
      <c r="BF27" t="s">
        <v>629</v>
      </c>
      <c r="BG27" t="s">
        <v>630</v>
      </c>
      <c r="BH27" t="s">
        <v>631</v>
      </c>
      <c r="BI27" t="s">
        <v>632</v>
      </c>
      <c r="BJ27" t="s">
        <v>609</v>
      </c>
      <c r="BK27" t="s">
        <v>633</v>
      </c>
      <c r="BL27" t="s">
        <v>634</v>
      </c>
      <c r="BM27" t="s">
        <v>635</v>
      </c>
      <c r="BN27" t="s">
        <v>636</v>
      </c>
      <c r="BO27" t="s">
        <v>637</v>
      </c>
      <c r="BP27" t="s">
        <v>638</v>
      </c>
      <c r="BQ27" t="s">
        <v>639</v>
      </c>
      <c r="BR27" t="s">
        <v>640</v>
      </c>
      <c r="BS27" t="s">
        <v>641</v>
      </c>
      <c r="BT27" t="s">
        <v>642</v>
      </c>
      <c r="BU27" t="s">
        <v>643</v>
      </c>
      <c r="BV27" t="s">
        <v>644</v>
      </c>
      <c r="BW27" t="s">
        <v>645</v>
      </c>
      <c r="BX27" t="s">
        <v>646</v>
      </c>
      <c r="BY27" t="s">
        <v>647</v>
      </c>
      <c r="BZ27" t="s">
        <v>648</v>
      </c>
      <c r="CA27" t="s">
        <v>649</v>
      </c>
      <c r="CB27" t="s">
        <v>650</v>
      </c>
      <c r="CC27" t="s">
        <v>651</v>
      </c>
      <c r="CD27" t="s">
        <v>652</v>
      </c>
      <c r="CE27" t="s">
        <v>653</v>
      </c>
      <c r="CF27" t="s">
        <v>654</v>
      </c>
      <c r="CG27" t="s">
        <v>655</v>
      </c>
      <c r="CH27" t="s">
        <v>656</v>
      </c>
      <c r="CI27" t="s">
        <v>657</v>
      </c>
      <c r="CJ27" t="s">
        <v>658</v>
      </c>
      <c r="CK27" t="s">
        <v>659</v>
      </c>
      <c r="CL27" t="s">
        <v>660</v>
      </c>
      <c r="CM27" t="s">
        <v>661</v>
      </c>
      <c r="CN27" t="s">
        <v>662</v>
      </c>
      <c r="CO27" t="s">
        <v>645</v>
      </c>
      <c r="CP27" t="s">
        <v>663</v>
      </c>
      <c r="CQ27" t="s">
        <v>664</v>
      </c>
      <c r="CR27" t="s">
        <v>665</v>
      </c>
      <c r="CS27" t="s">
        <v>666</v>
      </c>
      <c r="CT27" t="s">
        <v>667</v>
      </c>
      <c r="CU27" t="s">
        <v>668</v>
      </c>
      <c r="CV27" t="s">
        <v>669</v>
      </c>
      <c r="CW27" t="s">
        <v>670</v>
      </c>
      <c r="CX27" t="s">
        <v>671</v>
      </c>
      <c r="CY27" t="s">
        <v>672</v>
      </c>
      <c r="CZ27" t="s">
        <v>673</v>
      </c>
      <c r="DA27" t="s">
        <v>632</v>
      </c>
      <c r="DB27" t="s">
        <v>674</v>
      </c>
      <c r="DC27" t="s">
        <v>675</v>
      </c>
      <c r="DD27" t="s">
        <v>676</v>
      </c>
      <c r="DE27" t="s">
        <v>677</v>
      </c>
      <c r="DF27" t="s">
        <v>603</v>
      </c>
      <c r="DG27" t="s">
        <v>678</v>
      </c>
      <c r="DH27" t="s">
        <v>679</v>
      </c>
      <c r="DI27" t="s">
        <v>680</v>
      </c>
      <c r="DJ27" t="s">
        <v>681</v>
      </c>
      <c r="DK27" t="s">
        <v>682</v>
      </c>
      <c r="DL27" t="s">
        <v>683</v>
      </c>
      <c r="DM27" t="s">
        <v>684</v>
      </c>
      <c r="DN27" t="s">
        <v>671</v>
      </c>
      <c r="DO27" t="s">
        <v>685</v>
      </c>
      <c r="DP27" t="s">
        <v>665</v>
      </c>
      <c r="DQ27" t="s">
        <v>166</v>
      </c>
      <c r="DR27" t="s">
        <v>686</v>
      </c>
      <c r="DS27" t="s">
        <v>687</v>
      </c>
      <c r="DT27" t="s">
        <v>688</v>
      </c>
      <c r="DU27" t="s">
        <v>689</v>
      </c>
      <c r="DV27" t="s">
        <v>690</v>
      </c>
      <c r="DW27" t="s">
        <v>691</v>
      </c>
      <c r="DX27" t="s">
        <v>692</v>
      </c>
      <c r="DY27" t="s">
        <v>693</v>
      </c>
      <c r="DZ27" t="s">
        <v>694</v>
      </c>
      <c r="EA27" t="s">
        <v>695</v>
      </c>
      <c r="EB27" t="s">
        <v>636</v>
      </c>
      <c r="EC27" t="s">
        <v>696</v>
      </c>
      <c r="ED27" t="s">
        <v>697</v>
      </c>
      <c r="EE27" t="s">
        <v>698</v>
      </c>
      <c r="EF27" t="s">
        <v>699</v>
      </c>
      <c r="EG27" t="s">
        <v>700</v>
      </c>
      <c r="EH27" t="s">
        <v>649</v>
      </c>
      <c r="EI27" t="s">
        <v>701</v>
      </c>
      <c r="EJ27" t="s">
        <v>600</v>
      </c>
      <c r="EK27" t="s">
        <v>702</v>
      </c>
      <c r="EL27" t="s">
        <v>703</v>
      </c>
      <c r="EM27" t="s">
        <v>704</v>
      </c>
      <c r="EN27" t="s">
        <v>705</v>
      </c>
      <c r="EO27" t="s">
        <v>638</v>
      </c>
      <c r="EP27" t="s">
        <v>589</v>
      </c>
      <c r="EQ27" t="s">
        <v>706</v>
      </c>
      <c r="ER27" t="s">
        <v>707</v>
      </c>
      <c r="ES27" t="s">
        <v>708</v>
      </c>
      <c r="ET27" t="s">
        <v>709</v>
      </c>
      <c r="EU27" t="s">
        <v>710</v>
      </c>
      <c r="EV27" t="s">
        <v>711</v>
      </c>
      <c r="EW27" t="s">
        <v>712</v>
      </c>
      <c r="EX27" t="s">
        <v>713</v>
      </c>
      <c r="EY27" t="s">
        <v>665</v>
      </c>
      <c r="EZ27" t="s">
        <v>714</v>
      </c>
      <c r="FA27" t="s">
        <v>715</v>
      </c>
      <c r="FB27" t="s">
        <v>716</v>
      </c>
      <c r="FC27" t="s">
        <v>682</v>
      </c>
      <c r="FD27" t="s">
        <v>717</v>
      </c>
      <c r="FE27" t="s">
        <v>682</v>
      </c>
      <c r="FF27" t="s">
        <v>718</v>
      </c>
      <c r="FG27" t="s">
        <v>719</v>
      </c>
      <c r="FH27" t="s">
        <v>720</v>
      </c>
      <c r="FI27" t="s">
        <v>721</v>
      </c>
      <c r="FJ27" t="s">
        <v>722</v>
      </c>
      <c r="FK27" t="s">
        <v>604</v>
      </c>
      <c r="FL27" t="s">
        <v>609</v>
      </c>
      <c r="FM27" t="s">
        <v>723</v>
      </c>
      <c r="FN27" t="s">
        <v>724</v>
      </c>
      <c r="FO27" t="s">
        <v>725</v>
      </c>
      <c r="FP27" t="s">
        <v>726</v>
      </c>
      <c r="FQ27" t="s">
        <v>727</v>
      </c>
      <c r="FR27" t="s">
        <v>728</v>
      </c>
      <c r="FS27" t="s">
        <v>729</v>
      </c>
      <c r="FT27" t="s">
        <v>730</v>
      </c>
      <c r="FU27" t="s">
        <v>731</v>
      </c>
      <c r="FV27" t="s">
        <v>732</v>
      </c>
      <c r="FW27" t="s">
        <v>733</v>
      </c>
      <c r="FX27" t="s">
        <v>734</v>
      </c>
    </row>
    <row r="28" spans="1:180" hidden="1" x14ac:dyDescent="0.25">
      <c r="A28" t="s">
        <v>548</v>
      </c>
      <c r="B28" s="2" t="s">
        <v>736</v>
      </c>
      <c r="C28" t="s">
        <v>737</v>
      </c>
      <c r="D28" t="s">
        <v>738</v>
      </c>
      <c r="E28" t="s">
        <v>739</v>
      </c>
      <c r="F28" t="s">
        <v>583</v>
      </c>
      <c r="G28" t="s">
        <v>740</v>
      </c>
      <c r="H28" t="s">
        <v>741</v>
      </c>
      <c r="I28" t="s">
        <v>742</v>
      </c>
      <c r="J28" t="s">
        <v>601</v>
      </c>
      <c r="K28" t="s">
        <v>743</v>
      </c>
      <c r="L28" t="s">
        <v>744</v>
      </c>
      <c r="M28" t="s">
        <v>745</v>
      </c>
      <c r="N28" t="s">
        <v>746</v>
      </c>
      <c r="O28" t="s">
        <v>747</v>
      </c>
      <c r="P28" t="s">
        <v>748</v>
      </c>
      <c r="Q28" t="s">
        <v>749</v>
      </c>
      <c r="R28" t="s">
        <v>750</v>
      </c>
      <c r="S28" t="s">
        <v>751</v>
      </c>
      <c r="T28" t="s">
        <v>752</v>
      </c>
      <c r="U28" t="s">
        <v>753</v>
      </c>
      <c r="V28" t="s">
        <v>754</v>
      </c>
      <c r="W28" t="s">
        <v>755</v>
      </c>
      <c r="X28" t="s">
        <v>756</v>
      </c>
      <c r="Y28" t="s">
        <v>757</v>
      </c>
      <c r="Z28" t="s">
        <v>744</v>
      </c>
      <c r="AA28" t="s">
        <v>758</v>
      </c>
      <c r="AB28" t="s">
        <v>759</v>
      </c>
      <c r="AC28" t="s">
        <v>760</v>
      </c>
      <c r="AD28" t="s">
        <v>761</v>
      </c>
      <c r="AE28" t="s">
        <v>762</v>
      </c>
      <c r="AF28" t="s">
        <v>763</v>
      </c>
      <c r="AG28" t="s">
        <v>764</v>
      </c>
      <c r="AH28" t="s">
        <v>616</v>
      </c>
      <c r="AI28" t="s">
        <v>765</v>
      </c>
      <c r="AJ28" t="s">
        <v>766</v>
      </c>
      <c r="AK28" t="s">
        <v>646</v>
      </c>
      <c r="AL28" t="s">
        <v>767</v>
      </c>
      <c r="AM28" t="s">
        <v>733</v>
      </c>
      <c r="AN28" t="s">
        <v>768</v>
      </c>
      <c r="AO28" t="s">
        <v>769</v>
      </c>
      <c r="AP28" t="s">
        <v>770</v>
      </c>
      <c r="AQ28" t="s">
        <v>771</v>
      </c>
      <c r="AR28" t="s">
        <v>697</v>
      </c>
      <c r="AS28" t="s">
        <v>753</v>
      </c>
      <c r="AT28" t="s">
        <v>772</v>
      </c>
      <c r="AU28" t="s">
        <v>773</v>
      </c>
      <c r="AV28" t="s">
        <v>774</v>
      </c>
      <c r="AW28" t="s">
        <v>775</v>
      </c>
      <c r="AX28" t="s">
        <v>776</v>
      </c>
      <c r="AY28" t="s">
        <v>750</v>
      </c>
      <c r="AZ28" t="s">
        <v>777</v>
      </c>
      <c r="BA28" t="s">
        <v>778</v>
      </c>
      <c r="BB28" t="s">
        <v>779</v>
      </c>
      <c r="BC28" t="s">
        <v>752</v>
      </c>
      <c r="BD28" t="s">
        <v>780</v>
      </c>
      <c r="BE28" t="s">
        <v>781</v>
      </c>
      <c r="BF28" t="s">
        <v>782</v>
      </c>
      <c r="BG28" t="s">
        <v>665</v>
      </c>
      <c r="BH28" t="s">
        <v>783</v>
      </c>
      <c r="BI28" t="s">
        <v>784</v>
      </c>
      <c r="BJ28" t="s">
        <v>785</v>
      </c>
      <c r="BK28" t="s">
        <v>663</v>
      </c>
      <c r="BL28" t="s">
        <v>786</v>
      </c>
      <c r="BM28" t="s">
        <v>787</v>
      </c>
      <c r="BN28" t="s">
        <v>673</v>
      </c>
      <c r="BO28" t="s">
        <v>788</v>
      </c>
      <c r="BP28" t="s">
        <v>789</v>
      </c>
      <c r="BQ28" t="s">
        <v>790</v>
      </c>
      <c r="BR28" t="s">
        <v>752</v>
      </c>
      <c r="BS28" t="s">
        <v>791</v>
      </c>
      <c r="BT28" t="s">
        <v>792</v>
      </c>
      <c r="BU28" t="s">
        <v>793</v>
      </c>
      <c r="BV28" t="s">
        <v>794</v>
      </c>
      <c r="BW28" t="s">
        <v>795</v>
      </c>
      <c r="BX28" t="s">
        <v>796</v>
      </c>
      <c r="BY28" t="s">
        <v>797</v>
      </c>
      <c r="BZ28" t="s">
        <v>798</v>
      </c>
      <c r="CA28" t="s">
        <v>799</v>
      </c>
      <c r="CB28" t="s">
        <v>800</v>
      </c>
      <c r="CC28" t="s">
        <v>671</v>
      </c>
      <c r="CD28" t="s">
        <v>801</v>
      </c>
      <c r="CE28" t="s">
        <v>741</v>
      </c>
      <c r="CF28" t="s">
        <v>802</v>
      </c>
      <c r="CG28" t="s">
        <v>803</v>
      </c>
      <c r="CH28" t="s">
        <v>804</v>
      </c>
      <c r="CI28" t="s">
        <v>595</v>
      </c>
      <c r="CJ28" t="s">
        <v>805</v>
      </c>
      <c r="CK28" t="s">
        <v>789</v>
      </c>
      <c r="CL28" t="s">
        <v>806</v>
      </c>
      <c r="CM28" t="s">
        <v>789</v>
      </c>
      <c r="CN28" t="s">
        <v>707</v>
      </c>
      <c r="CO28" t="s">
        <v>807</v>
      </c>
      <c r="CP28" t="s">
        <v>808</v>
      </c>
      <c r="CQ28" t="s">
        <v>809</v>
      </c>
      <c r="CR28" t="s">
        <v>810</v>
      </c>
      <c r="CS28" t="s">
        <v>665</v>
      </c>
      <c r="CT28" t="s">
        <v>811</v>
      </c>
      <c r="CU28" t="s">
        <v>603</v>
      </c>
      <c r="CV28" t="s">
        <v>812</v>
      </c>
      <c r="CW28" t="s">
        <v>626</v>
      </c>
      <c r="CX28" t="s">
        <v>813</v>
      </c>
      <c r="CY28" t="s">
        <v>769</v>
      </c>
      <c r="CZ28" t="s">
        <v>814</v>
      </c>
      <c r="DA28" t="s">
        <v>585</v>
      </c>
      <c r="DB28" t="s">
        <v>815</v>
      </c>
      <c r="DC28" t="s">
        <v>816</v>
      </c>
      <c r="DD28" t="s">
        <v>817</v>
      </c>
      <c r="DE28" t="s">
        <v>796</v>
      </c>
      <c r="DF28" t="s">
        <v>818</v>
      </c>
      <c r="DG28" t="s">
        <v>819</v>
      </c>
      <c r="DH28" t="s">
        <v>820</v>
      </c>
      <c r="DI28" t="s">
        <v>821</v>
      </c>
      <c r="DJ28" t="s">
        <v>583</v>
      </c>
      <c r="DK28" t="s">
        <v>822</v>
      </c>
      <c r="DL28" t="s">
        <v>823</v>
      </c>
      <c r="DM28" t="s">
        <v>752</v>
      </c>
      <c r="DN28" t="s">
        <v>824</v>
      </c>
      <c r="DO28" t="s">
        <v>717</v>
      </c>
      <c r="DP28" t="s">
        <v>825</v>
      </c>
      <c r="DQ28" t="s">
        <v>660</v>
      </c>
      <c r="DR28" t="s">
        <v>826</v>
      </c>
      <c r="DS28" t="s">
        <v>784</v>
      </c>
      <c r="DT28" t="s">
        <v>827</v>
      </c>
      <c r="DU28" t="s">
        <v>828</v>
      </c>
      <c r="DV28" t="s">
        <v>581</v>
      </c>
      <c r="DW28" t="s">
        <v>829</v>
      </c>
      <c r="DX28" t="s">
        <v>595</v>
      </c>
      <c r="DY28" t="s">
        <v>830</v>
      </c>
      <c r="DZ28" t="s">
        <v>831</v>
      </c>
      <c r="EA28" t="s">
        <v>832</v>
      </c>
      <c r="EB28" t="s">
        <v>717</v>
      </c>
      <c r="EC28" t="s">
        <v>833</v>
      </c>
      <c r="ED28" t="s">
        <v>834</v>
      </c>
      <c r="EE28" t="s">
        <v>835</v>
      </c>
      <c r="EF28" t="s">
        <v>836</v>
      </c>
      <c r="EG28" t="s">
        <v>837</v>
      </c>
    </row>
    <row r="29" spans="1:180" hidden="1" x14ac:dyDescent="0.25">
      <c r="A29" t="s">
        <v>542</v>
      </c>
      <c r="B29" s="2" t="s">
        <v>838</v>
      </c>
      <c r="C29" t="s">
        <v>839</v>
      </c>
      <c r="D29" t="s">
        <v>124</v>
      </c>
      <c r="E29" t="s">
        <v>840</v>
      </c>
      <c r="F29" t="s">
        <v>841</v>
      </c>
      <c r="G29" t="s">
        <v>842</v>
      </c>
      <c r="H29" t="s">
        <v>843</v>
      </c>
      <c r="I29" t="s">
        <v>601</v>
      </c>
      <c r="J29" t="s">
        <v>844</v>
      </c>
      <c r="K29" t="s">
        <v>639</v>
      </c>
      <c r="L29" t="s">
        <v>845</v>
      </c>
      <c r="M29" t="s">
        <v>835</v>
      </c>
      <c r="N29" t="s">
        <v>846</v>
      </c>
      <c r="O29" t="s">
        <v>796</v>
      </c>
      <c r="P29" t="s">
        <v>847</v>
      </c>
      <c r="Q29" t="s">
        <v>848</v>
      </c>
      <c r="R29" t="s">
        <v>849</v>
      </c>
      <c r="S29" t="s">
        <v>595</v>
      </c>
      <c r="T29" t="s">
        <v>850</v>
      </c>
      <c r="U29" t="s">
        <v>851</v>
      </c>
      <c r="V29" t="s">
        <v>852</v>
      </c>
      <c r="W29" t="s">
        <v>726</v>
      </c>
      <c r="X29" t="s">
        <v>853</v>
      </c>
      <c r="Y29" t="s">
        <v>854</v>
      </c>
      <c r="Z29" t="s">
        <v>828</v>
      </c>
      <c r="AA29" t="s">
        <v>855</v>
      </c>
      <c r="AB29" t="s">
        <v>856</v>
      </c>
      <c r="AC29" t="s">
        <v>857</v>
      </c>
      <c r="AD29" t="s">
        <v>858</v>
      </c>
      <c r="AE29" t="s">
        <v>718</v>
      </c>
      <c r="AF29" t="s">
        <v>859</v>
      </c>
      <c r="AG29" t="s">
        <v>741</v>
      </c>
      <c r="AH29" t="s">
        <v>841</v>
      </c>
      <c r="AI29" t="s">
        <v>860</v>
      </c>
      <c r="AJ29" t="s">
        <v>852</v>
      </c>
      <c r="AK29" t="s">
        <v>733</v>
      </c>
      <c r="AL29" t="s">
        <v>861</v>
      </c>
      <c r="AM29" t="s">
        <v>609</v>
      </c>
      <c r="AN29" t="s">
        <v>859</v>
      </c>
      <c r="AO29" t="s">
        <v>862</v>
      </c>
      <c r="AP29" t="s">
        <v>863</v>
      </c>
      <c r="AQ29" t="s">
        <v>864</v>
      </c>
      <c r="AR29" t="s">
        <v>688</v>
      </c>
      <c r="AS29" t="s">
        <v>752</v>
      </c>
      <c r="AT29" t="s">
        <v>865</v>
      </c>
      <c r="AU29" t="s">
        <v>866</v>
      </c>
      <c r="AV29" t="s">
        <v>849</v>
      </c>
      <c r="AW29" t="s">
        <v>603</v>
      </c>
      <c r="AX29" t="s">
        <v>865</v>
      </c>
      <c r="AY29" t="s">
        <v>867</v>
      </c>
      <c r="AZ29" t="s">
        <v>868</v>
      </c>
      <c r="BA29" t="s">
        <v>650</v>
      </c>
      <c r="BB29" t="s">
        <v>869</v>
      </c>
      <c r="BC29" t="s">
        <v>870</v>
      </c>
      <c r="BD29" t="s">
        <v>871</v>
      </c>
      <c r="BE29" t="s">
        <v>831</v>
      </c>
      <c r="BF29" t="s">
        <v>844</v>
      </c>
      <c r="BG29" t="s">
        <v>772</v>
      </c>
      <c r="BH29" t="s">
        <v>872</v>
      </c>
      <c r="BI29" t="s">
        <v>701</v>
      </c>
      <c r="BJ29" t="s">
        <v>873</v>
      </c>
      <c r="BK29" t="s">
        <v>874</v>
      </c>
    </row>
    <row r="30" spans="1:180" hidden="1" x14ac:dyDescent="0.25">
      <c r="A30" t="s">
        <v>541</v>
      </c>
      <c r="B30" s="2" t="s">
        <v>879</v>
      </c>
      <c r="C30" t="s">
        <v>880</v>
      </c>
      <c r="D30" t="s">
        <v>881</v>
      </c>
      <c r="E30" t="s">
        <v>882</v>
      </c>
      <c r="F30" t="s">
        <v>883</v>
      </c>
      <c r="G30" t="s">
        <v>884</v>
      </c>
      <c r="H30" t="s">
        <v>885</v>
      </c>
      <c r="I30" t="s">
        <v>886</v>
      </c>
      <c r="J30" t="s">
        <v>115</v>
      </c>
      <c r="K30" t="s">
        <v>887</v>
      </c>
      <c r="L30" t="s">
        <v>888</v>
      </c>
      <c r="M30" t="s">
        <v>889</v>
      </c>
      <c r="N30" t="s">
        <v>890</v>
      </c>
      <c r="O30" t="s">
        <v>891</v>
      </c>
      <c r="P30" t="s">
        <v>892</v>
      </c>
      <c r="Q30" t="s">
        <v>893</v>
      </c>
      <c r="R30" t="s">
        <v>894</v>
      </c>
      <c r="S30" t="s">
        <v>895</v>
      </c>
      <c r="T30" t="s">
        <v>896</v>
      </c>
      <c r="U30" t="s">
        <v>897</v>
      </c>
      <c r="V30" t="s">
        <v>898</v>
      </c>
      <c r="W30" t="s">
        <v>899</v>
      </c>
      <c r="X30" t="s">
        <v>900</v>
      </c>
      <c r="Y30" t="s">
        <v>901</v>
      </c>
      <c r="Z30" t="s">
        <v>902</v>
      </c>
      <c r="AA30" t="s">
        <v>707</v>
      </c>
      <c r="AB30" t="s">
        <v>843</v>
      </c>
      <c r="AC30" t="s">
        <v>903</v>
      </c>
      <c r="AD30" t="s">
        <v>843</v>
      </c>
      <c r="AE30" t="s">
        <v>609</v>
      </c>
      <c r="AF30" t="s">
        <v>904</v>
      </c>
      <c r="AG30" t="s">
        <v>905</v>
      </c>
      <c r="AH30" t="s">
        <v>906</v>
      </c>
      <c r="AI30" t="s">
        <v>907</v>
      </c>
      <c r="AJ30" t="s">
        <v>908</v>
      </c>
      <c r="AK30" t="s">
        <v>909</v>
      </c>
      <c r="AL30" t="s">
        <v>910</v>
      </c>
      <c r="AM30" t="s">
        <v>911</v>
      </c>
      <c r="AN30" t="s">
        <v>912</v>
      </c>
      <c r="AO30" t="s">
        <v>913</v>
      </c>
      <c r="AP30" t="s">
        <v>914</v>
      </c>
      <c r="AQ30" t="s">
        <v>915</v>
      </c>
      <c r="AR30" t="s">
        <v>916</v>
      </c>
      <c r="AS30" t="s">
        <v>917</v>
      </c>
      <c r="AT30" t="s">
        <v>918</v>
      </c>
      <c r="AU30" t="s">
        <v>919</v>
      </c>
      <c r="AV30" t="s">
        <v>920</v>
      </c>
      <c r="AW30" t="s">
        <v>921</v>
      </c>
      <c r="AX30" t="s">
        <v>922</v>
      </c>
      <c r="AY30" t="s">
        <v>923</v>
      </c>
      <c r="AZ30" t="s">
        <v>924</v>
      </c>
      <c r="BA30" t="s">
        <v>925</v>
      </c>
      <c r="BB30" t="s">
        <v>926</v>
      </c>
      <c r="BC30" t="s">
        <v>927</v>
      </c>
      <c r="BD30" t="s">
        <v>928</v>
      </c>
      <c r="BE30" t="s">
        <v>929</v>
      </c>
      <c r="BF30" t="s">
        <v>930</v>
      </c>
      <c r="BG30" t="s">
        <v>931</v>
      </c>
      <c r="BH30" t="s">
        <v>932</v>
      </c>
      <c r="BI30" t="s">
        <v>933</v>
      </c>
      <c r="BJ30" t="s">
        <v>934</v>
      </c>
      <c r="BK30" t="s">
        <v>935</v>
      </c>
      <c r="BL30" t="s">
        <v>936</v>
      </c>
      <c r="BM30" t="s">
        <v>937</v>
      </c>
      <c r="BN30" t="s">
        <v>938</v>
      </c>
      <c r="BO30" t="s">
        <v>939</v>
      </c>
      <c r="BP30" t="s">
        <v>940</v>
      </c>
      <c r="BQ30" t="s">
        <v>941</v>
      </c>
      <c r="BR30" t="s">
        <v>942</v>
      </c>
      <c r="BS30" t="s">
        <v>943</v>
      </c>
      <c r="BT30" t="s">
        <v>944</v>
      </c>
      <c r="BU30" t="s">
        <v>945</v>
      </c>
      <c r="BV30" t="s">
        <v>946</v>
      </c>
      <c r="BW30" t="s">
        <v>947</v>
      </c>
      <c r="BX30" t="s">
        <v>948</v>
      </c>
      <c r="BY30" t="s">
        <v>949</v>
      </c>
      <c r="BZ30" t="s">
        <v>950</v>
      </c>
      <c r="CA30" t="s">
        <v>951</v>
      </c>
      <c r="CB30" t="s">
        <v>952</v>
      </c>
      <c r="CC30" t="s">
        <v>953</v>
      </c>
      <c r="CD30" t="s">
        <v>954</v>
      </c>
      <c r="CE30" t="s">
        <v>955</v>
      </c>
      <c r="CF30" t="s">
        <v>165</v>
      </c>
      <c r="CG30" t="s">
        <v>956</v>
      </c>
      <c r="CH30" t="s">
        <v>957</v>
      </c>
      <c r="CI30" t="s">
        <v>958</v>
      </c>
      <c r="CJ30" t="s">
        <v>959</v>
      </c>
      <c r="CK30" t="s">
        <v>960</v>
      </c>
      <c r="CL30" t="s">
        <v>961</v>
      </c>
      <c r="CM30" t="s">
        <v>962</v>
      </c>
      <c r="CN30" t="s">
        <v>963</v>
      </c>
      <c r="CO30" t="s">
        <v>964</v>
      </c>
      <c r="CP30" t="s">
        <v>965</v>
      </c>
    </row>
    <row r="31" spans="1:180" hidden="1" x14ac:dyDescent="0.25"/>
    <row r="33" spans="1:137" x14ac:dyDescent="0.25">
      <c r="A33" s="2" t="s">
        <v>976</v>
      </c>
      <c r="B33" s="2" t="s">
        <v>572</v>
      </c>
      <c r="C33" t="s">
        <v>58</v>
      </c>
      <c r="D33" t="s">
        <v>60</v>
      </c>
      <c r="E33" t="s">
        <v>61</v>
      </c>
      <c r="F33" t="s">
        <v>62</v>
      </c>
      <c r="G33" t="s">
        <v>63</v>
      </c>
      <c r="H33" t="s">
        <v>64</v>
      </c>
      <c r="I33" t="s">
        <v>65</v>
      </c>
      <c r="J33" t="s">
        <v>66</v>
      </c>
      <c r="K33" t="s">
        <v>67</v>
      </c>
      <c r="L33" t="s">
        <v>68</v>
      </c>
      <c r="M33" t="s">
        <v>69</v>
      </c>
      <c r="N33" t="s">
        <v>70</v>
      </c>
      <c r="O33" t="s">
        <v>71</v>
      </c>
      <c r="P33" t="s">
        <v>72</v>
      </c>
      <c r="Q33" t="s">
        <v>73</v>
      </c>
      <c r="R33" t="s">
        <v>74</v>
      </c>
      <c r="S33" t="s">
        <v>75</v>
      </c>
      <c r="T33" t="s">
        <v>76</v>
      </c>
      <c r="U33" t="s">
        <v>77</v>
      </c>
      <c r="V33" t="s">
        <v>78</v>
      </c>
      <c r="W33" t="s">
        <v>79</v>
      </c>
      <c r="X33" t="s">
        <v>80</v>
      </c>
      <c r="Y33" t="s">
        <v>81</v>
      </c>
      <c r="Z33" t="s">
        <v>82</v>
      </c>
      <c r="AA33" t="s">
        <v>83</v>
      </c>
      <c r="AB33" t="s">
        <v>84</v>
      </c>
      <c r="AC33" t="s">
        <v>85</v>
      </c>
      <c r="AD33" t="s">
        <v>86</v>
      </c>
      <c r="AE33" t="s">
        <v>87</v>
      </c>
      <c r="AF33" t="s">
        <v>88</v>
      </c>
      <c r="AG33" t="s">
        <v>89</v>
      </c>
      <c r="AH33" t="s">
        <v>90</v>
      </c>
      <c r="AI33" t="s">
        <v>91</v>
      </c>
      <c r="AJ33" t="s">
        <v>92</v>
      </c>
      <c r="AK33" t="s">
        <v>93</v>
      </c>
      <c r="AL33" t="s">
        <v>94</v>
      </c>
      <c r="AM33" t="s">
        <v>95</v>
      </c>
      <c r="AN33" t="s">
        <v>96</v>
      </c>
      <c r="AO33" t="s">
        <v>97</v>
      </c>
      <c r="AP33" t="s">
        <v>98</v>
      </c>
      <c r="AQ33" t="s">
        <v>99</v>
      </c>
      <c r="AR33" t="s">
        <v>100</v>
      </c>
      <c r="AS33" t="s">
        <v>101</v>
      </c>
      <c r="AT33" t="s">
        <v>102</v>
      </c>
      <c r="AU33" t="s">
        <v>103</v>
      </c>
      <c r="AV33" t="s">
        <v>104</v>
      </c>
      <c r="AW33" t="s">
        <v>105</v>
      </c>
      <c r="AX33" t="s">
        <v>106</v>
      </c>
      <c r="AY33" t="s">
        <v>108</v>
      </c>
    </row>
    <row r="34" spans="1:137" x14ac:dyDescent="0.25">
      <c r="A34" t="s">
        <v>538</v>
      </c>
      <c r="B34" s="2" t="s">
        <v>573</v>
      </c>
      <c r="C34" t="s">
        <v>109</v>
      </c>
      <c r="D34" t="s">
        <v>110</v>
      </c>
      <c r="E34" t="s">
        <v>111</v>
      </c>
      <c r="F34" t="s">
        <v>112</v>
      </c>
      <c r="G34" t="s">
        <v>113</v>
      </c>
      <c r="H34" t="s">
        <v>114</v>
      </c>
      <c r="I34" t="s">
        <v>115</v>
      </c>
      <c r="J34" t="s">
        <v>116</v>
      </c>
      <c r="K34" t="s">
        <v>117</v>
      </c>
      <c r="L34" t="s">
        <v>118</v>
      </c>
      <c r="M34" t="s">
        <v>119</v>
      </c>
      <c r="N34" t="s">
        <v>120</v>
      </c>
      <c r="O34" t="s">
        <v>121</v>
      </c>
      <c r="P34" t="s">
        <v>122</v>
      </c>
      <c r="Q34" t="s">
        <v>123</v>
      </c>
      <c r="R34" t="s">
        <v>124</v>
      </c>
      <c r="S34" t="s">
        <v>125</v>
      </c>
      <c r="T34" t="s">
        <v>126</v>
      </c>
      <c r="U34" t="s">
        <v>127</v>
      </c>
      <c r="V34" t="s">
        <v>128</v>
      </c>
      <c r="W34" t="s">
        <v>129</v>
      </c>
      <c r="X34" t="s">
        <v>130</v>
      </c>
      <c r="Y34" t="s">
        <v>131</v>
      </c>
      <c r="Z34" t="s">
        <v>132</v>
      </c>
      <c r="AA34" t="s">
        <v>133</v>
      </c>
      <c r="AB34" t="s">
        <v>134</v>
      </c>
      <c r="AC34" t="s">
        <v>135</v>
      </c>
      <c r="AD34" t="s">
        <v>136</v>
      </c>
      <c r="AE34" t="s">
        <v>137</v>
      </c>
      <c r="AF34" t="s">
        <v>138</v>
      </c>
      <c r="AG34" t="s">
        <v>139</v>
      </c>
      <c r="AH34" t="s">
        <v>140</v>
      </c>
      <c r="AI34" t="s">
        <v>141</v>
      </c>
      <c r="AJ34" t="s">
        <v>142</v>
      </c>
      <c r="AK34" t="s">
        <v>143</v>
      </c>
      <c r="AL34" t="s">
        <v>144</v>
      </c>
      <c r="AM34" t="s">
        <v>145</v>
      </c>
      <c r="AN34" t="s">
        <v>146</v>
      </c>
      <c r="AO34" t="s">
        <v>147</v>
      </c>
      <c r="AP34" t="s">
        <v>148</v>
      </c>
      <c r="AQ34" t="s">
        <v>149</v>
      </c>
      <c r="AR34" t="s">
        <v>150</v>
      </c>
      <c r="AS34" t="s">
        <v>151</v>
      </c>
      <c r="AT34" t="s">
        <v>152</v>
      </c>
      <c r="AU34" t="s">
        <v>153</v>
      </c>
      <c r="AV34" t="s">
        <v>154</v>
      </c>
      <c r="AW34" t="s">
        <v>155</v>
      </c>
      <c r="AX34" t="s">
        <v>156</v>
      </c>
      <c r="AY34" t="s">
        <v>157</v>
      </c>
      <c r="AZ34" t="s">
        <v>158</v>
      </c>
      <c r="BA34" t="s">
        <v>159</v>
      </c>
      <c r="BB34" t="s">
        <v>160</v>
      </c>
      <c r="BC34" t="s">
        <v>161</v>
      </c>
      <c r="BD34" t="s">
        <v>162</v>
      </c>
      <c r="BE34" t="s">
        <v>163</v>
      </c>
      <c r="BF34" t="s">
        <v>164</v>
      </c>
      <c r="BG34" t="s">
        <v>165</v>
      </c>
      <c r="BH34" t="s">
        <v>102</v>
      </c>
      <c r="BI34" t="s">
        <v>166</v>
      </c>
      <c r="BJ34" t="s">
        <v>167</v>
      </c>
      <c r="BK34" t="s">
        <v>168</v>
      </c>
      <c r="BL34" t="s">
        <v>169</v>
      </c>
      <c r="BM34" t="s">
        <v>170</v>
      </c>
      <c r="BN34" t="s">
        <v>171</v>
      </c>
      <c r="BO34" t="s">
        <v>172</v>
      </c>
      <c r="BP34" t="s">
        <v>173</v>
      </c>
      <c r="BQ34" t="s">
        <v>174</v>
      </c>
      <c r="BR34" t="s">
        <v>175</v>
      </c>
      <c r="BS34" t="s">
        <v>176</v>
      </c>
      <c r="BT34" t="s">
        <v>177</v>
      </c>
      <c r="BU34" t="s">
        <v>178</v>
      </c>
      <c r="BV34" t="s">
        <v>179</v>
      </c>
      <c r="BW34" t="s">
        <v>180</v>
      </c>
      <c r="BX34" t="s">
        <v>181</v>
      </c>
      <c r="BY34" t="s">
        <v>182</v>
      </c>
      <c r="BZ34" t="s">
        <v>183</v>
      </c>
      <c r="CA34" t="s">
        <v>184</v>
      </c>
      <c r="CB34" t="s">
        <v>185</v>
      </c>
      <c r="CC34" t="s">
        <v>186</v>
      </c>
      <c r="CD34" t="s">
        <v>187</v>
      </c>
      <c r="CE34" t="s">
        <v>188</v>
      </c>
      <c r="CF34" t="s">
        <v>189</v>
      </c>
      <c r="CG34" t="s">
        <v>190</v>
      </c>
      <c r="CH34" t="s">
        <v>191</v>
      </c>
      <c r="CI34" t="s">
        <v>192</v>
      </c>
      <c r="CJ34" t="s">
        <v>193</v>
      </c>
      <c r="CK34" t="s">
        <v>194</v>
      </c>
      <c r="CL34" t="s">
        <v>195</v>
      </c>
      <c r="CM34" t="s">
        <v>196</v>
      </c>
      <c r="CN34" t="s">
        <v>197</v>
      </c>
      <c r="CO34" t="s">
        <v>198</v>
      </c>
      <c r="CP34" t="s">
        <v>199</v>
      </c>
      <c r="CQ34" t="s">
        <v>200</v>
      </c>
      <c r="CR34" t="s">
        <v>201</v>
      </c>
      <c r="CS34" t="s">
        <v>202</v>
      </c>
      <c r="CT34" t="s">
        <v>203</v>
      </c>
      <c r="CU34" t="s">
        <v>204</v>
      </c>
      <c r="CV34" t="s">
        <v>205</v>
      </c>
      <c r="CW34" t="s">
        <v>206</v>
      </c>
      <c r="CX34" t="s">
        <v>207</v>
      </c>
      <c r="CY34" t="s">
        <v>208</v>
      </c>
      <c r="CZ34" t="s">
        <v>209</v>
      </c>
      <c r="DA34" t="s">
        <v>210</v>
      </c>
      <c r="DB34" t="s">
        <v>211</v>
      </c>
      <c r="DC34" t="s">
        <v>212</v>
      </c>
      <c r="DD34" t="s">
        <v>213</v>
      </c>
      <c r="DE34" t="s">
        <v>214</v>
      </c>
      <c r="DF34" t="s">
        <v>215</v>
      </c>
      <c r="DG34" t="s">
        <v>216</v>
      </c>
      <c r="DH34" t="s">
        <v>217</v>
      </c>
      <c r="DI34" t="s">
        <v>218</v>
      </c>
      <c r="DJ34" t="s">
        <v>219</v>
      </c>
      <c r="DK34" t="s">
        <v>220</v>
      </c>
      <c r="DL34" t="s">
        <v>221</v>
      </c>
      <c r="DM34" t="s">
        <v>222</v>
      </c>
      <c r="DN34" t="s">
        <v>223</v>
      </c>
      <c r="DO34" t="s">
        <v>224</v>
      </c>
      <c r="DP34" t="s">
        <v>225</v>
      </c>
      <c r="DQ34" t="s">
        <v>226</v>
      </c>
      <c r="DR34" t="s">
        <v>227</v>
      </c>
      <c r="DS34" t="s">
        <v>228</v>
      </c>
      <c r="DT34" t="s">
        <v>229</v>
      </c>
      <c r="DU34" t="s">
        <v>230</v>
      </c>
      <c r="DV34" t="s">
        <v>231</v>
      </c>
      <c r="DW34" t="s">
        <v>232</v>
      </c>
      <c r="DX34" t="s">
        <v>233</v>
      </c>
      <c r="DY34" t="s">
        <v>234</v>
      </c>
      <c r="DZ34" t="s">
        <v>235</v>
      </c>
      <c r="EA34" t="s">
        <v>236</v>
      </c>
      <c r="EB34" t="s">
        <v>237</v>
      </c>
      <c r="EC34" t="s">
        <v>238</v>
      </c>
      <c r="ED34" t="s">
        <v>239</v>
      </c>
      <c r="EE34" t="s">
        <v>240</v>
      </c>
      <c r="EF34" t="s">
        <v>241</v>
      </c>
      <c r="EG34" t="s">
        <v>242</v>
      </c>
    </row>
    <row r="35" spans="1:137" x14ac:dyDescent="0.25">
      <c r="A35" t="s">
        <v>543</v>
      </c>
      <c r="B35" s="2" t="s">
        <v>875</v>
      </c>
      <c r="C35" t="s">
        <v>876</v>
      </c>
      <c r="D35" t="s">
        <v>246</v>
      </c>
      <c r="E35" t="s">
        <v>247</v>
      </c>
      <c r="F35" t="s">
        <v>248</v>
      </c>
      <c r="G35" t="s">
        <v>250</v>
      </c>
      <c r="H35" t="s">
        <v>251</v>
      </c>
      <c r="I35" t="s">
        <v>252</v>
      </c>
      <c r="J35" t="s">
        <v>253</v>
      </c>
      <c r="K35" t="s">
        <v>254</v>
      </c>
      <c r="L35" t="s">
        <v>255</v>
      </c>
      <c r="M35" t="s">
        <v>256</v>
      </c>
      <c r="N35" t="s">
        <v>257</v>
      </c>
      <c r="O35" t="s">
        <v>258</v>
      </c>
      <c r="P35" t="s">
        <v>259</v>
      </c>
      <c r="Q35" t="s">
        <v>260</v>
      </c>
      <c r="R35" t="s">
        <v>261</v>
      </c>
      <c r="S35" t="s">
        <v>262</v>
      </c>
      <c r="T35" t="s">
        <v>263</v>
      </c>
      <c r="U35" t="s">
        <v>264</v>
      </c>
      <c r="V35" t="s">
        <v>265</v>
      </c>
      <c r="W35" t="s">
        <v>266</v>
      </c>
      <c r="X35" t="s">
        <v>267</v>
      </c>
      <c r="Y35" t="s">
        <v>268</v>
      </c>
      <c r="Z35" t="s">
        <v>269</v>
      </c>
      <c r="AA35" t="s">
        <v>270</v>
      </c>
      <c r="AB35" t="s">
        <v>271</v>
      </c>
      <c r="AC35" t="s">
        <v>272</v>
      </c>
      <c r="AD35" t="s">
        <v>273</v>
      </c>
      <c r="AE35" t="s">
        <v>274</v>
      </c>
      <c r="AF35" t="s">
        <v>275</v>
      </c>
      <c r="AG35" t="s">
        <v>276</v>
      </c>
      <c r="AH35" t="s">
        <v>277</v>
      </c>
      <c r="AI35" t="s">
        <v>278</v>
      </c>
      <c r="AJ35" t="s">
        <v>279</v>
      </c>
      <c r="AK35" t="s">
        <v>280</v>
      </c>
      <c r="AL35" t="s">
        <v>281</v>
      </c>
      <c r="AM35" t="s">
        <v>282</v>
      </c>
      <c r="AN35" t="s">
        <v>283</v>
      </c>
      <c r="AO35" t="s">
        <v>204</v>
      </c>
      <c r="AP35" t="s">
        <v>284</v>
      </c>
      <c r="AQ35" t="s">
        <v>347</v>
      </c>
      <c r="AR35" t="s">
        <v>286</v>
      </c>
      <c r="AS35" t="s">
        <v>287</v>
      </c>
      <c r="AT35" t="s">
        <v>288</v>
      </c>
      <c r="AU35" t="s">
        <v>289</v>
      </c>
      <c r="AV35" t="s">
        <v>290</v>
      </c>
      <c r="AW35" t="s">
        <v>291</v>
      </c>
      <c r="AX35" t="s">
        <v>292</v>
      </c>
      <c r="AY35" t="s">
        <v>293</v>
      </c>
      <c r="AZ35" t="s">
        <v>294</v>
      </c>
      <c r="BA35" t="s">
        <v>295</v>
      </c>
      <c r="BB35" t="s">
        <v>296</v>
      </c>
      <c r="BC35" t="s">
        <v>297</v>
      </c>
      <c r="BD35" t="s">
        <v>56</v>
      </c>
      <c r="BE35" t="s">
        <v>514</v>
      </c>
      <c r="BF35" t="s">
        <v>298</v>
      </c>
      <c r="BG35" t="s">
        <v>299</v>
      </c>
      <c r="BH35" t="s">
        <v>300</v>
      </c>
      <c r="BI35" t="s">
        <v>301</v>
      </c>
      <c r="BJ35" t="s">
        <v>302</v>
      </c>
      <c r="BK35" t="s">
        <v>303</v>
      </c>
      <c r="BL35" t="s">
        <v>304</v>
      </c>
      <c r="BM35" t="s">
        <v>305</v>
      </c>
    </row>
    <row r="36" spans="1:137" x14ac:dyDescent="0.25">
      <c r="A36" t="s">
        <v>544</v>
      </c>
      <c r="B36" s="2" t="s">
        <v>877</v>
      </c>
      <c r="C36" t="s">
        <v>878</v>
      </c>
      <c r="D36" t="s">
        <v>308</v>
      </c>
      <c r="E36" t="s">
        <v>310</v>
      </c>
      <c r="F36" t="s">
        <v>311</v>
      </c>
      <c r="G36" t="s">
        <v>313</v>
      </c>
      <c r="H36" t="s">
        <v>314</v>
      </c>
      <c r="I36" s="12" t="s">
        <v>315</v>
      </c>
      <c r="J36" t="s">
        <v>316</v>
      </c>
      <c r="K36" t="s">
        <v>317</v>
      </c>
      <c r="L36" t="s">
        <v>318</v>
      </c>
      <c r="M36" t="s">
        <v>319</v>
      </c>
      <c r="N36" t="s">
        <v>320</v>
      </c>
      <c r="O36" t="s">
        <v>321</v>
      </c>
      <c r="P36" t="s">
        <v>322</v>
      </c>
      <c r="Q36" t="s">
        <v>323</v>
      </c>
      <c r="R36" t="s">
        <v>324</v>
      </c>
      <c r="S36" t="s">
        <v>325</v>
      </c>
      <c r="T36" t="s">
        <v>326</v>
      </c>
      <c r="U36" t="s">
        <v>327</v>
      </c>
      <c r="V36" t="s">
        <v>328</v>
      </c>
      <c r="W36" t="s">
        <v>329</v>
      </c>
      <c r="X36" t="s">
        <v>330</v>
      </c>
      <c r="Y36" t="s">
        <v>331</v>
      </c>
      <c r="Z36" t="s">
        <v>332</v>
      </c>
      <c r="AA36" t="s">
        <v>333</v>
      </c>
      <c r="AB36" t="s">
        <v>506</v>
      </c>
      <c r="AC36" t="s">
        <v>334</v>
      </c>
      <c r="AD36" t="s">
        <v>335</v>
      </c>
      <c r="AE36" t="s">
        <v>336</v>
      </c>
      <c r="AF36" t="s">
        <v>337</v>
      </c>
      <c r="AG36" t="s">
        <v>270</v>
      </c>
      <c r="AH36" t="s">
        <v>338</v>
      </c>
      <c r="AI36" t="s">
        <v>339</v>
      </c>
      <c r="AJ36" t="s">
        <v>340</v>
      </c>
      <c r="AK36" t="s">
        <v>341</v>
      </c>
      <c r="AL36" t="s">
        <v>342</v>
      </c>
      <c r="AM36" t="s">
        <v>343</v>
      </c>
      <c r="AN36" t="s">
        <v>344</v>
      </c>
      <c r="AO36" t="s">
        <v>345</v>
      </c>
      <c r="AP36" t="s">
        <v>346</v>
      </c>
      <c r="AQ36" t="s">
        <v>347</v>
      </c>
      <c r="AR36" t="s">
        <v>348</v>
      </c>
      <c r="AS36" t="s">
        <v>349</v>
      </c>
      <c r="AT36" t="s">
        <v>350</v>
      </c>
      <c r="AU36" t="s">
        <v>351</v>
      </c>
      <c r="AV36" t="s">
        <v>352</v>
      </c>
      <c r="AW36" t="s">
        <v>353</v>
      </c>
      <c r="AX36" t="s">
        <v>354</v>
      </c>
      <c r="AY36" t="s">
        <v>355</v>
      </c>
      <c r="AZ36" t="s">
        <v>356</v>
      </c>
      <c r="BA36" t="s">
        <v>357</v>
      </c>
      <c r="BB36" t="s">
        <v>358</v>
      </c>
      <c r="BC36" t="s">
        <v>359</v>
      </c>
      <c r="BD36" t="s">
        <v>272</v>
      </c>
      <c r="BE36" t="s">
        <v>273</v>
      </c>
      <c r="BF36" t="s">
        <v>360</v>
      </c>
      <c r="BG36" t="s">
        <v>361</v>
      </c>
      <c r="BH36" t="s">
        <v>362</v>
      </c>
      <c r="BI36" t="s">
        <v>363</v>
      </c>
      <c r="BJ36" t="s">
        <v>364</v>
      </c>
      <c r="BK36" t="s">
        <v>365</v>
      </c>
      <c r="BL36" t="s">
        <v>366</v>
      </c>
      <c r="BM36" t="s">
        <v>367</v>
      </c>
      <c r="BN36" t="s">
        <v>369</v>
      </c>
      <c r="BO36" t="s">
        <v>370</v>
      </c>
      <c r="BP36" t="s">
        <v>371</v>
      </c>
      <c r="BQ36" t="s">
        <v>372</v>
      </c>
    </row>
    <row r="37" spans="1:137" x14ac:dyDescent="0.25">
      <c r="A37" t="s">
        <v>545</v>
      </c>
      <c r="B37" s="2" t="s">
        <v>966</v>
      </c>
      <c r="C37" t="s">
        <v>375</v>
      </c>
      <c r="D37" t="s">
        <v>376</v>
      </c>
      <c r="E37" t="s">
        <v>377</v>
      </c>
      <c r="F37" t="s">
        <v>378</v>
      </c>
      <c r="G37" t="s">
        <v>379</v>
      </c>
      <c r="H37" t="s">
        <v>380</v>
      </c>
      <c r="I37" s="12" t="s">
        <v>381</v>
      </c>
      <c r="J37" t="s">
        <v>382</v>
      </c>
      <c r="K37" t="s">
        <v>383</v>
      </c>
      <c r="L37" t="s">
        <v>384</v>
      </c>
      <c r="M37" t="s">
        <v>385</v>
      </c>
      <c r="N37" t="s">
        <v>386</v>
      </c>
      <c r="O37" t="s">
        <v>387</v>
      </c>
      <c r="P37" t="s">
        <v>388</v>
      </c>
      <c r="Q37" t="s">
        <v>389</v>
      </c>
      <c r="R37" t="s">
        <v>390</v>
      </c>
      <c r="S37" t="s">
        <v>391</v>
      </c>
      <c r="T37" t="s">
        <v>392</v>
      </c>
      <c r="U37" t="s">
        <v>393</v>
      </c>
      <c r="V37" t="s">
        <v>394</v>
      </c>
      <c r="W37" t="s">
        <v>395</v>
      </c>
      <c r="X37" t="s">
        <v>396</v>
      </c>
      <c r="Y37" t="s">
        <v>397</v>
      </c>
      <c r="Z37" t="s">
        <v>398</v>
      </c>
      <c r="AA37" t="s">
        <v>399</v>
      </c>
      <c r="AB37" t="s">
        <v>400</v>
      </c>
      <c r="AC37" t="s">
        <v>967</v>
      </c>
      <c r="AD37" t="s">
        <v>401</v>
      </c>
      <c r="AE37" t="s">
        <v>402</v>
      </c>
      <c r="AF37" t="s">
        <v>403</v>
      </c>
      <c r="AG37" t="s">
        <v>404</v>
      </c>
      <c r="AH37" t="s">
        <v>968</v>
      </c>
      <c r="AI37" t="s">
        <v>406</v>
      </c>
      <c r="AJ37" t="s">
        <v>408</v>
      </c>
      <c r="AK37" t="s">
        <v>409</v>
      </c>
      <c r="AL37" t="s">
        <v>410</v>
      </c>
      <c r="AM37" t="s">
        <v>411</v>
      </c>
      <c r="AN37" t="s">
        <v>412</v>
      </c>
      <c r="AO37" t="s">
        <v>413</v>
      </c>
      <c r="AP37" t="s">
        <v>969</v>
      </c>
      <c r="AQ37" t="s">
        <v>416</v>
      </c>
      <c r="AR37" t="s">
        <v>417</v>
      </c>
      <c r="AS37" t="s">
        <v>970</v>
      </c>
      <c r="AT37" t="s">
        <v>419</v>
      </c>
      <c r="AU37" t="s">
        <v>537</v>
      </c>
    </row>
    <row r="38" spans="1:137" x14ac:dyDescent="0.25">
      <c r="A38" t="s">
        <v>977</v>
      </c>
      <c r="B38" s="2" t="s">
        <v>971</v>
      </c>
      <c r="C38" t="s">
        <v>972</v>
      </c>
      <c r="D38" t="s">
        <v>424</v>
      </c>
      <c r="E38" t="s">
        <v>425</v>
      </c>
      <c r="F38" t="s">
        <v>426</v>
      </c>
      <c r="G38" t="s">
        <v>375</v>
      </c>
      <c r="H38" t="s">
        <v>427</v>
      </c>
      <c r="I38" t="s">
        <v>428</v>
      </c>
      <c r="J38" t="s">
        <v>429</v>
      </c>
      <c r="K38" t="s">
        <v>430</v>
      </c>
      <c r="L38" t="s">
        <v>432</v>
      </c>
      <c r="M38" t="s">
        <v>433</v>
      </c>
      <c r="N38" t="s">
        <v>434</v>
      </c>
      <c r="O38" t="s">
        <v>435</v>
      </c>
      <c r="P38" t="s">
        <v>973</v>
      </c>
      <c r="Q38" t="s">
        <v>437</v>
      </c>
      <c r="R38" t="s">
        <v>974</v>
      </c>
    </row>
    <row r="39" spans="1:137" x14ac:dyDescent="0.25">
      <c r="A39" t="s">
        <v>540</v>
      </c>
      <c r="B39" s="2" t="s">
        <v>735</v>
      </c>
      <c r="C39" t="s">
        <v>491</v>
      </c>
      <c r="D39" t="s">
        <v>492</v>
      </c>
      <c r="E39" t="s">
        <v>493</v>
      </c>
      <c r="F39" t="s">
        <v>494</v>
      </c>
      <c r="G39" t="s">
        <v>495</v>
      </c>
      <c r="H39" t="s">
        <v>496</v>
      </c>
      <c r="I39" t="s">
        <v>497</v>
      </c>
      <c r="J39" t="s">
        <v>498</v>
      </c>
      <c r="K39" t="s">
        <v>499</v>
      </c>
      <c r="L39" t="s">
        <v>500</v>
      </c>
      <c r="M39" t="s">
        <v>501</v>
      </c>
      <c r="N39" t="s">
        <v>502</v>
      </c>
      <c r="O39" t="s">
        <v>503</v>
      </c>
      <c r="P39" t="s">
        <v>504</v>
      </c>
      <c r="Q39" t="s">
        <v>505</v>
      </c>
      <c r="R39" t="s">
        <v>507</v>
      </c>
      <c r="S39" t="s">
        <v>508</v>
      </c>
      <c r="T39" t="s">
        <v>509</v>
      </c>
      <c r="U39" t="s">
        <v>510</v>
      </c>
      <c r="V39" t="s">
        <v>511</v>
      </c>
      <c r="W39" t="s">
        <v>512</v>
      </c>
      <c r="X39" t="s">
        <v>513</v>
      </c>
      <c r="Y39" t="s">
        <v>515</v>
      </c>
      <c r="Z39" t="s">
        <v>516</v>
      </c>
      <c r="AA39" t="s">
        <v>517</v>
      </c>
      <c r="AB39" t="s">
        <v>518</v>
      </c>
      <c r="AC39" t="s">
        <v>519</v>
      </c>
      <c r="AD39" t="s">
        <v>520</v>
      </c>
      <c r="AE39" t="s">
        <v>521</v>
      </c>
      <c r="AF39" t="s">
        <v>522</v>
      </c>
      <c r="AG39" t="s">
        <v>523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CFF2-F334-4E39-B6AC-9D7D1EF66DDA}">
  <dimension ref="A1:AJ40"/>
  <sheetViews>
    <sheetView topLeftCell="A7" workbookViewId="0">
      <selection activeCell="E35" sqref="E35"/>
    </sheetView>
  </sheetViews>
  <sheetFormatPr defaultRowHeight="15" x14ac:dyDescent="0.25"/>
  <cols>
    <col min="2" max="2" width="19.5703125" customWidth="1"/>
    <col min="3" max="3" width="16.140625" customWidth="1"/>
    <col min="4" max="5" width="11.7109375" customWidth="1"/>
    <col min="6" max="7" width="11.5703125" customWidth="1"/>
  </cols>
  <sheetData>
    <row r="1" spans="1:36" x14ac:dyDescent="0.25">
      <c r="A1" t="s">
        <v>549</v>
      </c>
    </row>
    <row r="2" spans="1:36" x14ac:dyDescent="0.25">
      <c r="B2" s="16" t="s">
        <v>547</v>
      </c>
      <c r="C2" s="2" t="s">
        <v>531</v>
      </c>
    </row>
    <row r="3" spans="1:36" x14ac:dyDescent="0.25">
      <c r="B3" t="s">
        <v>538</v>
      </c>
      <c r="C3" s="2" t="s">
        <v>532</v>
      </c>
    </row>
    <row r="4" spans="1:36" x14ac:dyDescent="0.25">
      <c r="B4" t="s">
        <v>539</v>
      </c>
      <c r="C4" s="2" t="s">
        <v>532</v>
      </c>
    </row>
    <row r="5" spans="1:36" x14ac:dyDescent="0.25">
      <c r="B5" t="s">
        <v>540</v>
      </c>
      <c r="C5" s="2" t="s">
        <v>533</v>
      </c>
    </row>
    <row r="6" spans="1:36" x14ac:dyDescent="0.25">
      <c r="B6" t="s">
        <v>541</v>
      </c>
      <c r="C6" s="2" t="s">
        <v>534</v>
      </c>
    </row>
    <row r="7" spans="1:36" x14ac:dyDescent="0.25">
      <c r="B7" t="s">
        <v>542</v>
      </c>
      <c r="C7" s="2" t="s">
        <v>532</v>
      </c>
    </row>
    <row r="8" spans="1:36" x14ac:dyDescent="0.25">
      <c r="B8" t="s">
        <v>543</v>
      </c>
      <c r="C8" s="2" t="s">
        <v>243</v>
      </c>
      <c r="D8" t="s">
        <v>245</v>
      </c>
      <c r="E8" t="s">
        <v>285</v>
      </c>
      <c r="F8" t="s">
        <v>535</v>
      </c>
    </row>
    <row r="9" spans="1:36" x14ac:dyDescent="0.25">
      <c r="B9" t="s">
        <v>544</v>
      </c>
      <c r="C9" s="2" t="s">
        <v>306</v>
      </c>
      <c r="D9" t="s">
        <v>309</v>
      </c>
      <c r="E9" t="s">
        <v>536</v>
      </c>
    </row>
    <row r="10" spans="1:36" x14ac:dyDescent="0.25">
      <c r="B10" t="s">
        <v>545</v>
      </c>
      <c r="C10" s="2" t="s">
        <v>373</v>
      </c>
      <c r="D10" t="s">
        <v>381</v>
      </c>
      <c r="E10" t="s">
        <v>383</v>
      </c>
      <c r="F10" t="s">
        <v>384</v>
      </c>
      <c r="G10" t="s">
        <v>385</v>
      </c>
      <c r="H10" t="s">
        <v>386</v>
      </c>
      <c r="I10" t="s">
        <v>387</v>
      </c>
      <c r="J10" t="s">
        <v>388</v>
      </c>
      <c r="K10" t="s">
        <v>390</v>
      </c>
      <c r="L10" t="s">
        <v>391</v>
      </c>
      <c r="M10" t="s">
        <v>392</v>
      </c>
      <c r="N10" t="s">
        <v>393</v>
      </c>
      <c r="O10" t="s">
        <v>394</v>
      </c>
      <c r="P10" t="s">
        <v>397</v>
      </c>
      <c r="Q10" t="s">
        <v>398</v>
      </c>
      <c r="R10" t="s">
        <v>401</v>
      </c>
      <c r="S10" t="s">
        <v>402</v>
      </c>
      <c r="T10" t="s">
        <v>403</v>
      </c>
      <c r="U10" t="s">
        <v>404</v>
      </c>
      <c r="V10" t="s">
        <v>405</v>
      </c>
      <c r="W10" t="s">
        <v>406</v>
      </c>
      <c r="X10" t="s">
        <v>407</v>
      </c>
      <c r="Y10" t="s">
        <v>408</v>
      </c>
      <c r="Z10" t="s">
        <v>409</v>
      </c>
      <c r="AA10" t="s">
        <v>410</v>
      </c>
      <c r="AB10" t="s">
        <v>411</v>
      </c>
      <c r="AC10" t="s">
        <v>412</v>
      </c>
      <c r="AD10" t="s">
        <v>413</v>
      </c>
      <c r="AE10" t="s">
        <v>415</v>
      </c>
      <c r="AF10" t="s">
        <v>416</v>
      </c>
      <c r="AG10" t="s">
        <v>417</v>
      </c>
      <c r="AH10" t="s">
        <v>418</v>
      </c>
      <c r="AI10" t="s">
        <v>419</v>
      </c>
      <c r="AJ10" t="s">
        <v>537</v>
      </c>
    </row>
    <row r="11" spans="1:36" x14ac:dyDescent="0.25">
      <c r="B11" t="s">
        <v>546</v>
      </c>
      <c r="C11" s="2" t="s">
        <v>422</v>
      </c>
      <c r="D11" t="s">
        <v>423</v>
      </c>
      <c r="E11" t="s">
        <v>431</v>
      </c>
      <c r="F11" t="s">
        <v>436</v>
      </c>
      <c r="G11" t="s">
        <v>439</v>
      </c>
    </row>
    <row r="12" spans="1:36" x14ac:dyDescent="0.25">
      <c r="B12" t="s">
        <v>548</v>
      </c>
      <c r="C12" s="2" t="s">
        <v>532</v>
      </c>
    </row>
    <row r="16" spans="1:36" x14ac:dyDescent="0.25">
      <c r="A16" t="s">
        <v>555</v>
      </c>
    </row>
    <row r="17" spans="2:8" x14ac:dyDescent="0.25">
      <c r="B17" s="16" t="s">
        <v>547</v>
      </c>
      <c r="C17" t="s">
        <v>558</v>
      </c>
      <c r="D17" t="s">
        <v>553</v>
      </c>
    </row>
    <row r="18" spans="2:8" x14ac:dyDescent="0.25">
      <c r="B18" t="s">
        <v>538</v>
      </c>
      <c r="C18" t="s">
        <v>559</v>
      </c>
    </row>
    <row r="19" spans="2:8" x14ac:dyDescent="0.25">
      <c r="B19" t="s">
        <v>539</v>
      </c>
      <c r="C19" t="s">
        <v>559</v>
      </c>
    </row>
    <row r="20" spans="2:8" x14ac:dyDescent="0.25">
      <c r="B20" t="s">
        <v>540</v>
      </c>
      <c r="C20" t="s">
        <v>560</v>
      </c>
      <c r="D20" s="9" t="s">
        <v>557</v>
      </c>
    </row>
    <row r="21" spans="2:8" x14ac:dyDescent="0.25">
      <c r="B21" t="s">
        <v>541</v>
      </c>
      <c r="C21" t="s">
        <v>561</v>
      </c>
      <c r="D21" t="s">
        <v>551</v>
      </c>
    </row>
    <row r="22" spans="2:8" x14ac:dyDescent="0.25">
      <c r="B22" t="s">
        <v>542</v>
      </c>
      <c r="C22" t="s">
        <v>559</v>
      </c>
    </row>
    <row r="23" spans="2:8" x14ac:dyDescent="0.25">
      <c r="B23" t="s">
        <v>543</v>
      </c>
      <c r="C23" t="s">
        <v>562</v>
      </c>
      <c r="D23" t="s">
        <v>245</v>
      </c>
      <c r="E23" s="9" t="s">
        <v>556</v>
      </c>
      <c r="F23" t="s">
        <v>550</v>
      </c>
    </row>
    <row r="24" spans="2:8" x14ac:dyDescent="0.25">
      <c r="B24" t="s">
        <v>544</v>
      </c>
      <c r="C24" t="s">
        <v>563</v>
      </c>
      <c r="D24" t="s">
        <v>309</v>
      </c>
      <c r="E24" s="9" t="s">
        <v>490</v>
      </c>
      <c r="F24" t="s">
        <v>536</v>
      </c>
    </row>
    <row r="25" spans="2:8" x14ac:dyDescent="0.25">
      <c r="B25" t="s">
        <v>545</v>
      </c>
      <c r="C25" t="s">
        <v>564</v>
      </c>
      <c r="D25" t="s">
        <v>405</v>
      </c>
      <c r="E25" t="s">
        <v>407</v>
      </c>
      <c r="F25" t="s">
        <v>415</v>
      </c>
      <c r="G25" t="s">
        <v>418</v>
      </c>
      <c r="H25" s="9" t="s">
        <v>557</v>
      </c>
    </row>
    <row r="26" spans="2:8" x14ac:dyDescent="0.25">
      <c r="B26" t="s">
        <v>546</v>
      </c>
      <c r="C26" t="s">
        <v>565</v>
      </c>
      <c r="D26" t="s">
        <v>554</v>
      </c>
    </row>
    <row r="27" spans="2:8" x14ac:dyDescent="0.25">
      <c r="B27" t="s">
        <v>548</v>
      </c>
      <c r="C27" t="s">
        <v>559</v>
      </c>
    </row>
    <row r="30" spans="2:8" x14ac:dyDescent="0.25">
      <c r="C30" s="2"/>
    </row>
    <row r="31" spans="2:8" x14ac:dyDescent="0.25">
      <c r="C31" s="2"/>
    </row>
    <row r="32" spans="2:8"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69AD-1D60-4696-A800-3F2B09DB0EDA}">
  <dimension ref="A3:D66"/>
  <sheetViews>
    <sheetView workbookViewId="0">
      <selection activeCell="A17" sqref="A17"/>
    </sheetView>
  </sheetViews>
  <sheetFormatPr defaultRowHeight="15" x14ac:dyDescent="0.25"/>
  <cols>
    <col min="1" max="1" width="24.85546875" customWidth="1"/>
    <col min="2" max="2" width="20.5703125" customWidth="1"/>
    <col min="3" max="3" width="11.28515625" customWidth="1"/>
  </cols>
  <sheetData>
    <row r="3" spans="1:4" ht="29.25" customHeight="1" x14ac:dyDescent="0.25">
      <c r="A3" s="10" t="s">
        <v>487</v>
      </c>
      <c r="B3" s="11" t="s">
        <v>489</v>
      </c>
      <c r="C3" s="10" t="s">
        <v>488</v>
      </c>
    </row>
    <row r="4" spans="1:4" x14ac:dyDescent="0.25">
      <c r="A4" t="s">
        <v>41</v>
      </c>
      <c r="B4">
        <v>2</v>
      </c>
      <c r="C4">
        <v>104</v>
      </c>
    </row>
    <row r="5" spans="1:4" x14ac:dyDescent="0.25">
      <c r="A5" t="s">
        <v>41</v>
      </c>
      <c r="B5">
        <v>3</v>
      </c>
      <c r="C5">
        <v>4</v>
      </c>
    </row>
    <row r="6" spans="1:4" x14ac:dyDescent="0.25">
      <c r="A6" t="s">
        <v>42</v>
      </c>
      <c r="B6">
        <v>1</v>
      </c>
      <c r="C6">
        <v>1</v>
      </c>
    </row>
    <row r="7" spans="1:4" x14ac:dyDescent="0.25">
      <c r="A7" t="s">
        <v>42</v>
      </c>
      <c r="B7">
        <v>2</v>
      </c>
      <c r="C7">
        <v>9</v>
      </c>
    </row>
    <row r="8" spans="1:4" x14ac:dyDescent="0.25">
      <c r="A8" t="s">
        <v>42</v>
      </c>
      <c r="B8">
        <v>3</v>
      </c>
      <c r="C8">
        <v>94</v>
      </c>
    </row>
    <row r="9" spans="1:4" x14ac:dyDescent="0.25">
      <c r="A9" t="s">
        <v>42</v>
      </c>
      <c r="B9">
        <v>4</v>
      </c>
      <c r="C9">
        <v>3</v>
      </c>
    </row>
    <row r="10" spans="1:4" s="15" customFormat="1" x14ac:dyDescent="0.25">
      <c r="A10" s="15" t="s">
        <v>46</v>
      </c>
      <c r="B10" s="15">
        <v>1</v>
      </c>
      <c r="C10" s="15">
        <v>138</v>
      </c>
    </row>
    <row r="11" spans="1:4" x14ac:dyDescent="0.25">
      <c r="A11" t="s">
        <v>45</v>
      </c>
      <c r="B11">
        <v>1</v>
      </c>
      <c r="C11">
        <v>97</v>
      </c>
    </row>
    <row r="12" spans="1:4" x14ac:dyDescent="0.25">
      <c r="A12" s="12" t="s">
        <v>45</v>
      </c>
      <c r="B12" s="12">
        <v>2</v>
      </c>
      <c r="C12" s="12">
        <v>3</v>
      </c>
      <c r="D12" t="s">
        <v>529</v>
      </c>
    </row>
    <row r="13" spans="1:4" x14ac:dyDescent="0.25">
      <c r="A13" t="s">
        <v>47</v>
      </c>
      <c r="B13">
        <v>1</v>
      </c>
      <c r="C13">
        <v>135</v>
      </c>
    </row>
    <row r="14" spans="1:4" x14ac:dyDescent="0.25">
      <c r="A14" t="s">
        <v>47</v>
      </c>
      <c r="B14">
        <v>2</v>
      </c>
      <c r="C14">
        <v>5</v>
      </c>
    </row>
    <row r="15" spans="1:4" x14ac:dyDescent="0.25">
      <c r="A15" t="s">
        <v>47</v>
      </c>
      <c r="B15">
        <v>3</v>
      </c>
      <c r="C15">
        <v>2</v>
      </c>
    </row>
    <row r="16" spans="1:4" x14ac:dyDescent="0.25">
      <c r="A16" t="s">
        <v>47</v>
      </c>
      <c r="B16">
        <v>4</v>
      </c>
      <c r="C16">
        <v>14</v>
      </c>
    </row>
    <row r="17" spans="1:3" x14ac:dyDescent="0.25">
      <c r="A17" t="s">
        <v>47</v>
      </c>
      <c r="B17">
        <v>5</v>
      </c>
      <c r="C17">
        <v>3</v>
      </c>
    </row>
    <row r="18" spans="1:3" x14ac:dyDescent="0.25">
      <c r="A18" t="s">
        <v>40</v>
      </c>
      <c r="B18">
        <v>2</v>
      </c>
      <c r="C18">
        <v>45</v>
      </c>
    </row>
    <row r="19" spans="1:3" x14ac:dyDescent="0.25">
      <c r="A19" t="s">
        <v>40</v>
      </c>
      <c r="B19">
        <v>3</v>
      </c>
      <c r="C19">
        <v>19</v>
      </c>
    </row>
    <row r="20" spans="1:3" x14ac:dyDescent="0.25">
      <c r="A20" t="s">
        <v>40</v>
      </c>
      <c r="B20">
        <v>4</v>
      </c>
      <c r="C20">
        <v>9</v>
      </c>
    </row>
    <row r="21" spans="1:3" x14ac:dyDescent="0.25">
      <c r="A21" t="s">
        <v>40</v>
      </c>
      <c r="B21">
        <v>5</v>
      </c>
      <c r="C21">
        <v>4</v>
      </c>
    </row>
    <row r="22" spans="1:3" x14ac:dyDescent="0.25">
      <c r="A22" t="s">
        <v>49</v>
      </c>
      <c r="B22">
        <v>1</v>
      </c>
      <c r="C22">
        <v>217</v>
      </c>
    </row>
    <row r="23" spans="1:3" x14ac:dyDescent="0.25">
      <c r="A23" t="s">
        <v>49</v>
      </c>
      <c r="B23">
        <v>2</v>
      </c>
      <c r="C23">
        <v>21</v>
      </c>
    </row>
    <row r="24" spans="1:3" x14ac:dyDescent="0.25">
      <c r="A24" t="s">
        <v>48</v>
      </c>
      <c r="B24">
        <v>1</v>
      </c>
      <c r="C24">
        <v>75</v>
      </c>
    </row>
    <row r="25" spans="1:3" x14ac:dyDescent="0.25">
      <c r="A25" t="s">
        <v>50</v>
      </c>
      <c r="B25">
        <v>1</v>
      </c>
      <c r="C25">
        <v>53</v>
      </c>
    </row>
    <row r="26" spans="1:3" x14ac:dyDescent="0.25">
      <c r="A26" t="s">
        <v>50</v>
      </c>
      <c r="B26">
        <v>2</v>
      </c>
      <c r="C26">
        <v>39</v>
      </c>
    </row>
    <row r="27" spans="1:3" x14ac:dyDescent="0.25">
      <c r="A27" t="s">
        <v>50</v>
      </c>
      <c r="B27">
        <v>3</v>
      </c>
      <c r="C27">
        <v>9</v>
      </c>
    </row>
    <row r="28" spans="1:3" x14ac:dyDescent="0.25">
      <c r="A28" t="s">
        <v>50</v>
      </c>
      <c r="B28">
        <v>4</v>
      </c>
      <c r="C28">
        <v>2</v>
      </c>
    </row>
    <row r="29" spans="1:3" x14ac:dyDescent="0.25">
      <c r="A29" t="s">
        <v>44</v>
      </c>
      <c r="B29">
        <v>1</v>
      </c>
      <c r="C29">
        <v>36</v>
      </c>
    </row>
    <row r="30" spans="1:3" x14ac:dyDescent="0.25">
      <c r="A30" t="s">
        <v>43</v>
      </c>
      <c r="B30">
        <v>1</v>
      </c>
      <c r="C30">
        <v>3</v>
      </c>
    </row>
    <row r="31" spans="1:3" x14ac:dyDescent="0.25">
      <c r="A31" t="s">
        <v>43</v>
      </c>
      <c r="B31">
        <v>2</v>
      </c>
      <c r="C31">
        <v>57</v>
      </c>
    </row>
    <row r="32" spans="1:3" x14ac:dyDescent="0.25">
      <c r="A32" t="s">
        <v>43</v>
      </c>
      <c r="B32">
        <v>3</v>
      </c>
      <c r="C32">
        <v>18</v>
      </c>
    </row>
    <row r="33" spans="1:3" x14ac:dyDescent="0.25">
      <c r="A33" t="s">
        <v>43</v>
      </c>
      <c r="B33">
        <v>4</v>
      </c>
      <c r="C33">
        <v>4</v>
      </c>
    </row>
    <row r="34" spans="1:3" x14ac:dyDescent="0.25">
      <c r="A34" t="s">
        <v>43</v>
      </c>
      <c r="B34">
        <v>5</v>
      </c>
      <c r="C34">
        <v>8</v>
      </c>
    </row>
    <row r="35" spans="1:3" x14ac:dyDescent="0.25">
      <c r="A35" t="s">
        <v>43</v>
      </c>
      <c r="B35">
        <v>6</v>
      </c>
      <c r="C35">
        <v>2</v>
      </c>
    </row>
    <row r="36" spans="1:3" x14ac:dyDescent="0.25">
      <c r="A36" t="s">
        <v>43</v>
      </c>
      <c r="B36">
        <v>7</v>
      </c>
      <c r="C36">
        <v>2</v>
      </c>
    </row>
    <row r="37" spans="1:3" x14ac:dyDescent="0.25">
      <c r="A37" t="s">
        <v>43</v>
      </c>
      <c r="B37">
        <v>8</v>
      </c>
      <c r="C37">
        <v>2</v>
      </c>
    </row>
    <row r="38" spans="1:3" x14ac:dyDescent="0.25">
      <c r="A38" t="s">
        <v>43</v>
      </c>
      <c r="B38">
        <v>9</v>
      </c>
      <c r="C38">
        <v>1</v>
      </c>
    </row>
    <row r="39" spans="1:3" x14ac:dyDescent="0.25">
      <c r="A39" t="s">
        <v>23</v>
      </c>
      <c r="B39">
        <v>1</v>
      </c>
      <c r="C39">
        <v>212</v>
      </c>
    </row>
    <row r="40" spans="1:3" x14ac:dyDescent="0.25">
      <c r="A40" t="s">
        <v>23</v>
      </c>
      <c r="B40">
        <v>2</v>
      </c>
      <c r="C40">
        <v>281</v>
      </c>
    </row>
    <row r="41" spans="1:3" x14ac:dyDescent="0.25">
      <c r="A41" t="s">
        <v>23</v>
      </c>
      <c r="B41">
        <v>3</v>
      </c>
      <c r="C41">
        <v>42</v>
      </c>
    </row>
    <row r="42" spans="1:3" x14ac:dyDescent="0.25">
      <c r="A42" t="s">
        <v>23</v>
      </c>
      <c r="B42">
        <v>4</v>
      </c>
      <c r="C42">
        <v>192</v>
      </c>
    </row>
    <row r="43" spans="1:3" x14ac:dyDescent="0.25">
      <c r="A43" t="s">
        <v>23</v>
      </c>
      <c r="B43">
        <v>5</v>
      </c>
      <c r="C43">
        <v>67</v>
      </c>
    </row>
    <row r="44" spans="1:3" x14ac:dyDescent="0.25">
      <c r="A44" t="s">
        <v>23</v>
      </c>
      <c r="B44">
        <v>6</v>
      </c>
      <c r="C44">
        <v>60</v>
      </c>
    </row>
    <row r="45" spans="1:3" x14ac:dyDescent="0.25">
      <c r="A45" t="s">
        <v>23</v>
      </c>
      <c r="B45">
        <v>7</v>
      </c>
      <c r="C45">
        <v>128</v>
      </c>
    </row>
    <row r="46" spans="1:3" x14ac:dyDescent="0.25">
      <c r="A46" t="s">
        <v>23</v>
      </c>
      <c r="B46">
        <v>8</v>
      </c>
      <c r="C46">
        <v>28</v>
      </c>
    </row>
    <row r="47" spans="1:3" x14ac:dyDescent="0.25">
      <c r="A47" t="s">
        <v>23</v>
      </c>
      <c r="B47">
        <v>9</v>
      </c>
      <c r="C47">
        <v>18</v>
      </c>
    </row>
    <row r="48" spans="1:3" x14ac:dyDescent="0.25">
      <c r="A48" t="s">
        <v>23</v>
      </c>
      <c r="B48">
        <v>10</v>
      </c>
      <c r="C48">
        <v>15</v>
      </c>
    </row>
    <row r="49" spans="1:3" x14ac:dyDescent="0.25">
      <c r="A49" t="s">
        <v>23</v>
      </c>
      <c r="B49">
        <v>11</v>
      </c>
      <c r="C49">
        <v>12</v>
      </c>
    </row>
    <row r="50" spans="1:3" x14ac:dyDescent="0.25">
      <c r="A50" t="s">
        <v>23</v>
      </c>
      <c r="B50">
        <v>12</v>
      </c>
      <c r="C50">
        <v>17</v>
      </c>
    </row>
    <row r="51" spans="1:3" x14ac:dyDescent="0.25">
      <c r="A51" t="s">
        <v>23</v>
      </c>
      <c r="B51">
        <v>13</v>
      </c>
      <c r="C51">
        <v>18</v>
      </c>
    </row>
    <row r="52" spans="1:3" x14ac:dyDescent="0.25">
      <c r="A52" t="s">
        <v>23</v>
      </c>
      <c r="B52">
        <v>14</v>
      </c>
      <c r="C52">
        <v>10</v>
      </c>
    </row>
    <row r="53" spans="1:3" x14ac:dyDescent="0.25">
      <c r="A53" t="s">
        <v>23</v>
      </c>
      <c r="B53">
        <v>15</v>
      </c>
      <c r="C53">
        <v>9</v>
      </c>
    </row>
    <row r="54" spans="1:3" x14ac:dyDescent="0.25">
      <c r="A54" t="s">
        <v>23</v>
      </c>
      <c r="B54">
        <v>16</v>
      </c>
      <c r="C54">
        <v>2</v>
      </c>
    </row>
    <row r="55" spans="1:3" x14ac:dyDescent="0.25">
      <c r="A55" t="s">
        <v>23</v>
      </c>
      <c r="B55">
        <v>17</v>
      </c>
      <c r="C55">
        <v>1</v>
      </c>
    </row>
    <row r="56" spans="1:3" x14ac:dyDescent="0.25">
      <c r="A56" t="s">
        <v>23</v>
      </c>
      <c r="B56">
        <v>18</v>
      </c>
      <c r="C56">
        <v>3</v>
      </c>
    </row>
    <row r="57" spans="1:3" x14ac:dyDescent="0.25">
      <c r="A57" t="s">
        <v>23</v>
      </c>
      <c r="B57">
        <v>20</v>
      </c>
      <c r="C57">
        <v>2</v>
      </c>
    </row>
    <row r="58" spans="1:3" x14ac:dyDescent="0.25">
      <c r="A58" t="s">
        <v>23</v>
      </c>
      <c r="B58">
        <v>21</v>
      </c>
      <c r="C58">
        <v>2</v>
      </c>
    </row>
    <row r="59" spans="1:3" x14ac:dyDescent="0.25">
      <c r="A59" t="s">
        <v>23</v>
      </c>
      <c r="B59">
        <v>27</v>
      </c>
      <c r="C59">
        <v>1</v>
      </c>
    </row>
    <row r="60" spans="1:3" x14ac:dyDescent="0.25">
      <c r="A60" t="s">
        <v>23</v>
      </c>
      <c r="B60">
        <v>28</v>
      </c>
      <c r="C60">
        <v>1</v>
      </c>
    </row>
    <row r="61" spans="1:3" x14ac:dyDescent="0.25">
      <c r="A61" t="s">
        <v>23</v>
      </c>
      <c r="B61">
        <v>29</v>
      </c>
      <c r="C61">
        <v>1</v>
      </c>
    </row>
    <row r="62" spans="1:3" x14ac:dyDescent="0.25">
      <c r="A62" t="s">
        <v>23</v>
      </c>
      <c r="B62">
        <v>44</v>
      </c>
      <c r="C62">
        <v>1</v>
      </c>
    </row>
    <row r="63" spans="1:3" x14ac:dyDescent="0.25">
      <c r="A63" t="s">
        <v>23</v>
      </c>
      <c r="B63">
        <v>49</v>
      </c>
      <c r="C63">
        <v>1</v>
      </c>
    </row>
    <row r="64" spans="1:3" x14ac:dyDescent="0.25">
      <c r="A64" t="s">
        <v>23</v>
      </c>
      <c r="B64">
        <v>66</v>
      </c>
      <c r="C64">
        <v>1</v>
      </c>
    </row>
    <row r="65" spans="1:3" x14ac:dyDescent="0.25">
      <c r="A65" t="s">
        <v>23</v>
      </c>
      <c r="B65">
        <v>68</v>
      </c>
      <c r="C65">
        <v>1</v>
      </c>
    </row>
    <row r="66" spans="1:3" x14ac:dyDescent="0.25">
      <c r="A66" t="s">
        <v>23</v>
      </c>
      <c r="B66">
        <v>79</v>
      </c>
      <c r="C66">
        <v>1</v>
      </c>
    </row>
  </sheetData>
  <sortState ref="A4:C38">
    <sortCondition ref="A4:A38"/>
    <sortCondition ref="B4: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59D9-031B-4E6F-A68D-6E695179F8C4}">
  <dimension ref="A2:GI66"/>
  <sheetViews>
    <sheetView workbookViewId="0">
      <selection activeCell="G11" sqref="G11"/>
    </sheetView>
  </sheetViews>
  <sheetFormatPr defaultRowHeight="15" x14ac:dyDescent="0.25"/>
  <sheetData>
    <row r="2" spans="1:191" x14ac:dyDescent="0.25">
      <c r="C2" s="2" t="s">
        <v>440</v>
      </c>
      <c r="D2" t="s">
        <v>441</v>
      </c>
      <c r="E2">
        <v>281</v>
      </c>
      <c r="F2" t="s">
        <v>442</v>
      </c>
      <c r="G2" t="s">
        <v>443</v>
      </c>
      <c r="H2">
        <v>217</v>
      </c>
      <c r="I2" t="s">
        <v>444</v>
      </c>
      <c r="J2" t="s">
        <v>443</v>
      </c>
      <c r="K2">
        <v>212</v>
      </c>
      <c r="L2" t="s">
        <v>444</v>
      </c>
      <c r="M2" t="s">
        <v>445</v>
      </c>
      <c r="N2">
        <v>192</v>
      </c>
      <c r="O2" t="s">
        <v>446</v>
      </c>
      <c r="P2" t="s">
        <v>443</v>
      </c>
      <c r="Q2">
        <v>138</v>
      </c>
      <c r="R2" t="s">
        <v>447</v>
      </c>
      <c r="S2" t="s">
        <v>443</v>
      </c>
      <c r="T2">
        <v>135</v>
      </c>
      <c r="U2" t="s">
        <v>444</v>
      </c>
      <c r="V2" t="s">
        <v>448</v>
      </c>
      <c r="W2">
        <v>128</v>
      </c>
      <c r="X2" t="s">
        <v>449</v>
      </c>
      <c r="Y2" t="s">
        <v>441</v>
      </c>
      <c r="Z2">
        <v>104</v>
      </c>
      <c r="AA2" t="s">
        <v>450</v>
      </c>
      <c r="AB2" t="s">
        <v>443</v>
      </c>
      <c r="AC2">
        <v>97</v>
      </c>
      <c r="AD2" t="s">
        <v>451</v>
      </c>
      <c r="AE2" t="s">
        <v>452</v>
      </c>
      <c r="AF2">
        <v>94</v>
      </c>
      <c r="AG2" t="s">
        <v>453</v>
      </c>
      <c r="AH2" t="s">
        <v>443</v>
      </c>
      <c r="AI2">
        <v>75</v>
      </c>
      <c r="AJ2" t="s">
        <v>444</v>
      </c>
      <c r="AK2" t="s">
        <v>454</v>
      </c>
      <c r="AL2">
        <v>67</v>
      </c>
      <c r="AM2" t="s">
        <v>444</v>
      </c>
      <c r="AN2" t="s">
        <v>455</v>
      </c>
      <c r="AO2">
        <v>60</v>
      </c>
      <c r="AP2" t="s">
        <v>456</v>
      </c>
      <c r="AQ2" t="s">
        <v>441</v>
      </c>
      <c r="AR2">
        <v>57</v>
      </c>
      <c r="AS2" t="s">
        <v>457</v>
      </c>
      <c r="AT2" t="s">
        <v>443</v>
      </c>
      <c r="AU2">
        <v>53</v>
      </c>
      <c r="AV2" t="s">
        <v>458</v>
      </c>
      <c r="AW2" t="s">
        <v>441</v>
      </c>
      <c r="AX2">
        <v>45</v>
      </c>
      <c r="AY2" t="s">
        <v>444</v>
      </c>
      <c r="AZ2" t="s">
        <v>452</v>
      </c>
      <c r="BA2">
        <v>42</v>
      </c>
      <c r="BB2" t="s">
        <v>457</v>
      </c>
      <c r="BC2" t="s">
        <v>441</v>
      </c>
      <c r="BD2">
        <v>39</v>
      </c>
      <c r="BE2" t="s">
        <v>459</v>
      </c>
      <c r="BF2" t="s">
        <v>443</v>
      </c>
      <c r="BG2">
        <v>36</v>
      </c>
      <c r="BH2" t="s">
        <v>444</v>
      </c>
      <c r="BI2" t="s">
        <v>460</v>
      </c>
      <c r="BJ2">
        <v>28</v>
      </c>
      <c r="BK2" t="s">
        <v>442</v>
      </c>
      <c r="BL2" t="s">
        <v>441</v>
      </c>
      <c r="BM2">
        <v>21</v>
      </c>
      <c r="BN2" t="s">
        <v>458</v>
      </c>
      <c r="BO2" t="s">
        <v>452</v>
      </c>
      <c r="BP2">
        <v>19</v>
      </c>
      <c r="BQ2" t="s">
        <v>456</v>
      </c>
      <c r="BR2" t="s">
        <v>452</v>
      </c>
      <c r="BS2">
        <v>18</v>
      </c>
      <c r="BT2" t="s">
        <v>444</v>
      </c>
      <c r="BU2" t="s">
        <v>461</v>
      </c>
      <c r="BV2">
        <v>18</v>
      </c>
      <c r="BW2" t="s">
        <v>444</v>
      </c>
      <c r="BX2" t="s">
        <v>462</v>
      </c>
      <c r="BY2">
        <v>18</v>
      </c>
      <c r="BZ2" t="s">
        <v>444</v>
      </c>
      <c r="CA2" t="s">
        <v>463</v>
      </c>
      <c r="CB2">
        <v>17</v>
      </c>
      <c r="CC2" t="s">
        <v>444</v>
      </c>
      <c r="CD2" t="s">
        <v>464</v>
      </c>
      <c r="CE2">
        <v>15</v>
      </c>
      <c r="CF2" t="s">
        <v>447</v>
      </c>
      <c r="CG2" t="s">
        <v>445</v>
      </c>
      <c r="CH2">
        <v>14</v>
      </c>
      <c r="CI2" t="s">
        <v>444</v>
      </c>
      <c r="CJ2" t="s">
        <v>465</v>
      </c>
      <c r="CK2">
        <v>12</v>
      </c>
      <c r="CL2" t="s">
        <v>444</v>
      </c>
      <c r="CM2" t="s">
        <v>466</v>
      </c>
      <c r="CN2">
        <v>10</v>
      </c>
      <c r="CO2" t="s">
        <v>444</v>
      </c>
      <c r="CP2" t="s">
        <v>467</v>
      </c>
      <c r="CQ2">
        <v>9</v>
      </c>
      <c r="CR2" t="s">
        <v>457</v>
      </c>
      <c r="CS2" t="s">
        <v>452</v>
      </c>
      <c r="CT2">
        <v>9</v>
      </c>
      <c r="CU2" t="s">
        <v>458</v>
      </c>
      <c r="CV2" t="s">
        <v>445</v>
      </c>
      <c r="CW2">
        <v>9</v>
      </c>
      <c r="CX2" t="s">
        <v>451</v>
      </c>
      <c r="CY2" t="s">
        <v>441</v>
      </c>
      <c r="CZ2">
        <v>9</v>
      </c>
      <c r="DA2" t="s">
        <v>456</v>
      </c>
      <c r="DB2" t="s">
        <v>454</v>
      </c>
      <c r="DC2">
        <v>8</v>
      </c>
      <c r="DD2" t="s">
        <v>447</v>
      </c>
      <c r="DE2" t="s">
        <v>441</v>
      </c>
      <c r="DF2">
        <v>5</v>
      </c>
      <c r="DG2" t="s">
        <v>458</v>
      </c>
      <c r="DH2" t="s">
        <v>454</v>
      </c>
      <c r="DI2">
        <v>4</v>
      </c>
      <c r="DJ2" t="s">
        <v>449</v>
      </c>
      <c r="DK2" t="s">
        <v>452</v>
      </c>
      <c r="DL2">
        <v>4</v>
      </c>
      <c r="DM2" t="s">
        <v>456</v>
      </c>
      <c r="DN2" t="s">
        <v>445</v>
      </c>
      <c r="DO2">
        <v>4</v>
      </c>
      <c r="DP2" t="s">
        <v>447</v>
      </c>
      <c r="DQ2" t="s">
        <v>454</v>
      </c>
      <c r="DR2">
        <v>3</v>
      </c>
      <c r="DS2" t="s">
        <v>451</v>
      </c>
      <c r="DT2" t="s">
        <v>445</v>
      </c>
      <c r="DU2">
        <v>3</v>
      </c>
      <c r="DV2" t="s">
        <v>456</v>
      </c>
      <c r="DW2" t="s">
        <v>443</v>
      </c>
      <c r="DX2">
        <v>3</v>
      </c>
      <c r="DY2" t="s">
        <v>450</v>
      </c>
      <c r="DZ2" t="s">
        <v>441</v>
      </c>
      <c r="EA2">
        <v>3</v>
      </c>
      <c r="EB2" t="s">
        <v>444</v>
      </c>
      <c r="EC2" t="s">
        <v>468</v>
      </c>
      <c r="ED2">
        <v>3</v>
      </c>
      <c r="EE2" t="s">
        <v>456</v>
      </c>
      <c r="EF2" t="s">
        <v>455</v>
      </c>
      <c r="EG2">
        <v>2</v>
      </c>
      <c r="EH2" t="s">
        <v>457</v>
      </c>
      <c r="EI2" t="s">
        <v>445</v>
      </c>
      <c r="EJ2">
        <v>2</v>
      </c>
      <c r="EK2" t="s">
        <v>456</v>
      </c>
      <c r="EL2" t="s">
        <v>460</v>
      </c>
      <c r="EM2">
        <v>2</v>
      </c>
      <c r="EN2" t="s">
        <v>456</v>
      </c>
      <c r="EO2" t="s">
        <v>448</v>
      </c>
      <c r="EP2">
        <v>2</v>
      </c>
      <c r="EQ2" t="s">
        <v>444</v>
      </c>
      <c r="ER2" t="s">
        <v>469</v>
      </c>
      <c r="ES2">
        <v>2</v>
      </c>
      <c r="ET2" t="s">
        <v>447</v>
      </c>
      <c r="EU2" t="s">
        <v>452</v>
      </c>
      <c r="EV2">
        <v>2</v>
      </c>
      <c r="EW2" t="s">
        <v>444</v>
      </c>
      <c r="EX2" t="s">
        <v>470</v>
      </c>
      <c r="EY2">
        <v>2</v>
      </c>
      <c r="EZ2" t="s">
        <v>444</v>
      </c>
      <c r="FA2" t="s">
        <v>471</v>
      </c>
      <c r="FB2">
        <v>2</v>
      </c>
      <c r="FC2" t="s">
        <v>456</v>
      </c>
      <c r="FD2" t="s">
        <v>461</v>
      </c>
      <c r="FE2">
        <v>1</v>
      </c>
      <c r="FF2" t="s">
        <v>451</v>
      </c>
      <c r="FG2" t="s">
        <v>443</v>
      </c>
      <c r="FH2">
        <v>1</v>
      </c>
      <c r="FI2" t="s">
        <v>444</v>
      </c>
      <c r="FJ2" t="s">
        <v>472</v>
      </c>
      <c r="FK2">
        <v>1</v>
      </c>
      <c r="FL2" t="s">
        <v>444</v>
      </c>
      <c r="FM2" t="s">
        <v>473</v>
      </c>
      <c r="FN2">
        <v>1</v>
      </c>
      <c r="FO2" t="s">
        <v>444</v>
      </c>
      <c r="FP2" t="s">
        <v>474</v>
      </c>
      <c r="FQ2">
        <v>1</v>
      </c>
      <c r="FR2" t="s">
        <v>444</v>
      </c>
      <c r="FS2" t="s">
        <v>475</v>
      </c>
      <c r="FT2">
        <v>1</v>
      </c>
      <c r="FU2" t="s">
        <v>444</v>
      </c>
      <c r="FV2" t="s">
        <v>476</v>
      </c>
      <c r="FW2">
        <v>1</v>
      </c>
      <c r="FX2" t="s">
        <v>444</v>
      </c>
      <c r="FY2" t="s">
        <v>477</v>
      </c>
      <c r="FZ2">
        <v>1</v>
      </c>
      <c r="GA2" t="s">
        <v>444</v>
      </c>
      <c r="GB2" t="s">
        <v>478</v>
      </c>
      <c r="GC2">
        <v>1</v>
      </c>
      <c r="GD2" t="s">
        <v>444</v>
      </c>
      <c r="GE2" t="s">
        <v>479</v>
      </c>
      <c r="GF2">
        <v>1</v>
      </c>
      <c r="GG2" t="s">
        <v>444</v>
      </c>
      <c r="GH2" t="s">
        <v>480</v>
      </c>
      <c r="GI2" t="s">
        <v>57</v>
      </c>
    </row>
    <row r="3" spans="1:191" x14ac:dyDescent="0.25">
      <c r="A3" t="s">
        <v>482</v>
      </c>
      <c r="B3" t="s">
        <v>481</v>
      </c>
      <c r="C3" s="2" t="s">
        <v>483</v>
      </c>
    </row>
    <row r="4" spans="1:191" x14ac:dyDescent="0.25">
      <c r="A4">
        <v>1</v>
      </c>
      <c r="B4">
        <v>1</v>
      </c>
      <c r="C4" s="2" t="s">
        <v>484</v>
      </c>
      <c r="D4">
        <v>2</v>
      </c>
      <c r="E4">
        <v>2</v>
      </c>
      <c r="F4" t="s">
        <v>441</v>
      </c>
      <c r="G4">
        <v>3</v>
      </c>
      <c r="H4">
        <v>3</v>
      </c>
      <c r="I4">
        <v>281</v>
      </c>
      <c r="K4" s="2" t="s">
        <v>485</v>
      </c>
    </row>
    <row r="5" spans="1:191" x14ac:dyDescent="0.25">
      <c r="A5">
        <v>4</v>
      </c>
      <c r="B5">
        <v>1</v>
      </c>
      <c r="C5" t="s">
        <v>442</v>
      </c>
      <c r="D5">
        <v>5</v>
      </c>
      <c r="E5">
        <v>2</v>
      </c>
      <c r="F5" t="s">
        <v>443</v>
      </c>
      <c r="G5">
        <v>6</v>
      </c>
      <c r="H5">
        <v>3</v>
      </c>
      <c r="I5">
        <v>217</v>
      </c>
      <c r="K5" t="s">
        <v>486</v>
      </c>
    </row>
    <row r="6" spans="1:191" x14ac:dyDescent="0.25">
      <c r="A6">
        <v>7</v>
      </c>
      <c r="B6">
        <v>1</v>
      </c>
      <c r="C6" t="s">
        <v>444</v>
      </c>
      <c r="D6">
        <v>8</v>
      </c>
      <c r="E6">
        <v>2</v>
      </c>
      <c r="F6" t="s">
        <v>443</v>
      </c>
      <c r="G6">
        <v>9</v>
      </c>
      <c r="H6">
        <v>3</v>
      </c>
      <c r="I6">
        <v>212</v>
      </c>
      <c r="K6" t="s">
        <v>486</v>
      </c>
    </row>
    <row r="7" spans="1:191" x14ac:dyDescent="0.25">
      <c r="A7">
        <v>10</v>
      </c>
      <c r="B7">
        <v>1</v>
      </c>
      <c r="C7" t="s">
        <v>444</v>
      </c>
      <c r="D7">
        <v>11</v>
      </c>
      <c r="E7">
        <v>2</v>
      </c>
      <c r="F7" t="s">
        <v>445</v>
      </c>
      <c r="G7">
        <v>12</v>
      </c>
      <c r="H7">
        <v>3</v>
      </c>
      <c r="I7">
        <v>192</v>
      </c>
      <c r="K7" t="s">
        <v>486</v>
      </c>
    </row>
    <row r="8" spans="1:191" x14ac:dyDescent="0.25">
      <c r="A8">
        <v>13</v>
      </c>
      <c r="B8">
        <v>1</v>
      </c>
      <c r="C8" t="s">
        <v>446</v>
      </c>
      <c r="D8">
        <v>14</v>
      </c>
      <c r="E8">
        <v>2</v>
      </c>
      <c r="F8" t="s">
        <v>443</v>
      </c>
      <c r="G8">
        <v>15</v>
      </c>
      <c r="H8">
        <v>3</v>
      </c>
      <c r="I8">
        <v>138</v>
      </c>
      <c r="K8" t="s">
        <v>486</v>
      </c>
    </row>
    <row r="9" spans="1:191" x14ac:dyDescent="0.25">
      <c r="A9">
        <v>16</v>
      </c>
      <c r="B9">
        <v>1</v>
      </c>
      <c r="C9" t="s">
        <v>447</v>
      </c>
      <c r="D9">
        <v>17</v>
      </c>
      <c r="E9">
        <v>2</v>
      </c>
      <c r="F9" t="s">
        <v>443</v>
      </c>
      <c r="G9">
        <v>18</v>
      </c>
      <c r="H9">
        <v>3</v>
      </c>
      <c r="I9">
        <v>135</v>
      </c>
      <c r="K9" t="s">
        <v>486</v>
      </c>
    </row>
    <row r="10" spans="1:191" x14ac:dyDescent="0.25">
      <c r="A10">
        <v>19</v>
      </c>
      <c r="B10">
        <v>1</v>
      </c>
      <c r="C10" t="s">
        <v>444</v>
      </c>
      <c r="D10">
        <v>20</v>
      </c>
      <c r="E10">
        <v>2</v>
      </c>
      <c r="F10" t="s">
        <v>448</v>
      </c>
      <c r="G10">
        <v>21</v>
      </c>
      <c r="H10">
        <v>3</v>
      </c>
      <c r="I10">
        <v>128</v>
      </c>
      <c r="K10" t="s">
        <v>486</v>
      </c>
    </row>
    <row r="11" spans="1:191" x14ac:dyDescent="0.25">
      <c r="A11">
        <v>22</v>
      </c>
      <c r="B11">
        <v>1</v>
      </c>
      <c r="C11" t="s">
        <v>449</v>
      </c>
      <c r="D11">
        <v>23</v>
      </c>
      <c r="E11">
        <v>2</v>
      </c>
      <c r="F11" t="s">
        <v>441</v>
      </c>
      <c r="G11">
        <v>24</v>
      </c>
      <c r="H11">
        <v>3</v>
      </c>
      <c r="I11">
        <v>104</v>
      </c>
      <c r="K11" t="s">
        <v>486</v>
      </c>
    </row>
    <row r="12" spans="1:191" x14ac:dyDescent="0.25">
      <c r="A12">
        <v>25</v>
      </c>
      <c r="B12">
        <v>1</v>
      </c>
      <c r="C12" t="s">
        <v>450</v>
      </c>
      <c r="D12">
        <v>26</v>
      </c>
      <c r="E12">
        <v>2</v>
      </c>
      <c r="F12" t="s">
        <v>443</v>
      </c>
      <c r="G12">
        <v>27</v>
      </c>
      <c r="H12">
        <v>3</v>
      </c>
      <c r="I12">
        <v>97</v>
      </c>
      <c r="K12" t="s">
        <v>486</v>
      </c>
    </row>
    <row r="13" spans="1:191" x14ac:dyDescent="0.25">
      <c r="A13">
        <v>28</v>
      </c>
      <c r="B13">
        <v>1</v>
      </c>
      <c r="C13" t="s">
        <v>451</v>
      </c>
      <c r="D13">
        <v>29</v>
      </c>
      <c r="E13">
        <v>2</v>
      </c>
      <c r="F13" t="s">
        <v>452</v>
      </c>
      <c r="G13">
        <v>30</v>
      </c>
      <c r="H13">
        <v>3</v>
      </c>
      <c r="I13">
        <v>94</v>
      </c>
      <c r="K13" t="s">
        <v>486</v>
      </c>
    </row>
    <row r="14" spans="1:191" x14ac:dyDescent="0.25">
      <c r="A14">
        <v>31</v>
      </c>
      <c r="B14">
        <v>1</v>
      </c>
      <c r="C14" t="s">
        <v>453</v>
      </c>
      <c r="D14">
        <v>32</v>
      </c>
      <c r="E14">
        <v>2</v>
      </c>
      <c r="F14" t="s">
        <v>443</v>
      </c>
      <c r="G14">
        <v>33</v>
      </c>
      <c r="H14">
        <v>3</v>
      </c>
      <c r="I14">
        <v>75</v>
      </c>
      <c r="K14" t="s">
        <v>486</v>
      </c>
    </row>
    <row r="15" spans="1:191" x14ac:dyDescent="0.25">
      <c r="A15">
        <v>34</v>
      </c>
      <c r="B15">
        <v>1</v>
      </c>
      <c r="C15" t="s">
        <v>444</v>
      </c>
      <c r="D15">
        <v>35</v>
      </c>
      <c r="E15">
        <v>2</v>
      </c>
      <c r="F15" t="s">
        <v>454</v>
      </c>
      <c r="G15">
        <v>36</v>
      </c>
      <c r="H15">
        <v>3</v>
      </c>
      <c r="I15">
        <v>67</v>
      </c>
      <c r="K15" t="s">
        <v>486</v>
      </c>
    </row>
    <row r="16" spans="1:191" x14ac:dyDescent="0.25">
      <c r="A16">
        <v>37</v>
      </c>
      <c r="B16">
        <v>1</v>
      </c>
      <c r="C16" t="s">
        <v>444</v>
      </c>
      <c r="D16">
        <v>38</v>
      </c>
      <c r="E16">
        <v>2</v>
      </c>
      <c r="F16" t="s">
        <v>455</v>
      </c>
      <c r="G16">
        <v>39</v>
      </c>
      <c r="H16">
        <v>3</v>
      </c>
      <c r="I16">
        <v>60</v>
      </c>
      <c r="K16" t="s">
        <v>486</v>
      </c>
    </row>
    <row r="17" spans="1:11" x14ac:dyDescent="0.25">
      <c r="A17">
        <v>40</v>
      </c>
      <c r="B17">
        <v>1</v>
      </c>
      <c r="C17" t="s">
        <v>456</v>
      </c>
      <c r="D17">
        <v>41</v>
      </c>
      <c r="E17">
        <v>2</v>
      </c>
      <c r="F17" t="s">
        <v>441</v>
      </c>
      <c r="G17">
        <v>42</v>
      </c>
      <c r="H17">
        <v>3</v>
      </c>
      <c r="I17">
        <v>57</v>
      </c>
      <c r="K17" t="s">
        <v>486</v>
      </c>
    </row>
    <row r="18" spans="1:11" x14ac:dyDescent="0.25">
      <c r="A18">
        <v>43</v>
      </c>
      <c r="B18">
        <v>1</v>
      </c>
      <c r="C18" t="s">
        <v>457</v>
      </c>
      <c r="D18">
        <v>44</v>
      </c>
      <c r="E18">
        <v>2</v>
      </c>
      <c r="F18" t="s">
        <v>443</v>
      </c>
      <c r="G18">
        <v>45</v>
      </c>
      <c r="H18">
        <v>3</v>
      </c>
      <c r="I18">
        <v>53</v>
      </c>
      <c r="K18" t="s">
        <v>486</v>
      </c>
    </row>
    <row r="19" spans="1:11" x14ac:dyDescent="0.25">
      <c r="A19">
        <v>46</v>
      </c>
      <c r="B19">
        <v>1</v>
      </c>
      <c r="C19" t="s">
        <v>458</v>
      </c>
      <c r="D19">
        <v>47</v>
      </c>
      <c r="E19">
        <v>2</v>
      </c>
      <c r="F19" t="s">
        <v>441</v>
      </c>
      <c r="G19">
        <v>48</v>
      </c>
      <c r="H19">
        <v>3</v>
      </c>
      <c r="I19">
        <v>45</v>
      </c>
      <c r="K19" t="s">
        <v>486</v>
      </c>
    </row>
    <row r="20" spans="1:11" x14ac:dyDescent="0.25">
      <c r="A20">
        <v>49</v>
      </c>
      <c r="B20">
        <v>1</v>
      </c>
      <c r="C20" t="s">
        <v>444</v>
      </c>
      <c r="D20">
        <v>50</v>
      </c>
      <c r="E20">
        <v>2</v>
      </c>
      <c r="F20" t="s">
        <v>452</v>
      </c>
      <c r="G20">
        <v>51</v>
      </c>
      <c r="H20">
        <v>3</v>
      </c>
      <c r="I20">
        <v>42</v>
      </c>
      <c r="K20" t="s">
        <v>486</v>
      </c>
    </row>
    <row r="21" spans="1:11" x14ac:dyDescent="0.25">
      <c r="A21">
        <v>52</v>
      </c>
      <c r="B21">
        <v>1</v>
      </c>
      <c r="C21" t="s">
        <v>457</v>
      </c>
      <c r="D21">
        <v>53</v>
      </c>
      <c r="E21">
        <v>2</v>
      </c>
      <c r="F21" t="s">
        <v>441</v>
      </c>
      <c r="G21">
        <v>54</v>
      </c>
      <c r="H21">
        <v>3</v>
      </c>
      <c r="I21">
        <v>39</v>
      </c>
      <c r="K21" t="s">
        <v>486</v>
      </c>
    </row>
    <row r="22" spans="1:11" x14ac:dyDescent="0.25">
      <c r="A22">
        <v>55</v>
      </c>
      <c r="B22">
        <v>1</v>
      </c>
      <c r="C22" t="s">
        <v>459</v>
      </c>
      <c r="D22">
        <v>56</v>
      </c>
      <c r="E22">
        <v>2</v>
      </c>
      <c r="F22" t="s">
        <v>443</v>
      </c>
      <c r="G22">
        <v>57</v>
      </c>
      <c r="H22">
        <v>3</v>
      </c>
      <c r="I22">
        <v>36</v>
      </c>
      <c r="K22" t="s">
        <v>486</v>
      </c>
    </row>
    <row r="23" spans="1:11" x14ac:dyDescent="0.25">
      <c r="A23">
        <v>58</v>
      </c>
      <c r="B23">
        <v>1</v>
      </c>
      <c r="C23" t="s">
        <v>444</v>
      </c>
      <c r="D23">
        <v>59</v>
      </c>
      <c r="E23">
        <v>2</v>
      </c>
      <c r="F23" t="s">
        <v>460</v>
      </c>
      <c r="G23">
        <v>60</v>
      </c>
      <c r="H23">
        <v>3</v>
      </c>
      <c r="I23">
        <v>28</v>
      </c>
      <c r="K23" t="s">
        <v>486</v>
      </c>
    </row>
    <row r="24" spans="1:11" x14ac:dyDescent="0.25">
      <c r="A24">
        <v>61</v>
      </c>
      <c r="B24">
        <v>1</v>
      </c>
      <c r="C24" t="s">
        <v>442</v>
      </c>
      <c r="D24">
        <v>62</v>
      </c>
      <c r="E24">
        <v>2</v>
      </c>
      <c r="F24" t="s">
        <v>441</v>
      </c>
      <c r="G24">
        <v>63</v>
      </c>
      <c r="H24">
        <v>3</v>
      </c>
      <c r="I24">
        <v>21</v>
      </c>
      <c r="K24" t="s">
        <v>486</v>
      </c>
    </row>
    <row r="25" spans="1:11" x14ac:dyDescent="0.25">
      <c r="A25">
        <v>64</v>
      </c>
      <c r="B25">
        <v>1</v>
      </c>
      <c r="C25" t="s">
        <v>458</v>
      </c>
      <c r="D25">
        <v>65</v>
      </c>
      <c r="E25">
        <v>2</v>
      </c>
      <c r="F25" t="s">
        <v>452</v>
      </c>
      <c r="G25">
        <v>66</v>
      </c>
      <c r="H25">
        <v>3</v>
      </c>
      <c r="I25">
        <v>19</v>
      </c>
      <c r="K25" t="s">
        <v>486</v>
      </c>
    </row>
    <row r="26" spans="1:11" x14ac:dyDescent="0.25">
      <c r="A26">
        <v>67</v>
      </c>
      <c r="B26">
        <v>1</v>
      </c>
      <c r="C26" t="s">
        <v>456</v>
      </c>
      <c r="D26">
        <v>68</v>
      </c>
      <c r="E26">
        <v>2</v>
      </c>
      <c r="F26" t="s">
        <v>452</v>
      </c>
      <c r="G26">
        <v>69</v>
      </c>
      <c r="H26">
        <v>3</v>
      </c>
      <c r="I26">
        <v>18</v>
      </c>
      <c r="K26" t="s">
        <v>486</v>
      </c>
    </row>
    <row r="27" spans="1:11" x14ac:dyDescent="0.25">
      <c r="A27">
        <v>70</v>
      </c>
      <c r="B27">
        <v>1</v>
      </c>
      <c r="C27" t="s">
        <v>444</v>
      </c>
      <c r="D27">
        <v>71</v>
      </c>
      <c r="E27">
        <v>2</v>
      </c>
      <c r="F27" t="s">
        <v>461</v>
      </c>
      <c r="G27">
        <v>72</v>
      </c>
      <c r="H27">
        <v>3</v>
      </c>
      <c r="I27">
        <v>18</v>
      </c>
      <c r="K27" t="s">
        <v>486</v>
      </c>
    </row>
    <row r="28" spans="1:11" x14ac:dyDescent="0.25">
      <c r="A28">
        <v>73</v>
      </c>
      <c r="B28">
        <v>1</v>
      </c>
      <c r="C28" t="s">
        <v>444</v>
      </c>
      <c r="D28">
        <v>74</v>
      </c>
      <c r="E28">
        <v>2</v>
      </c>
      <c r="F28" t="s">
        <v>462</v>
      </c>
      <c r="G28">
        <v>75</v>
      </c>
      <c r="H28">
        <v>3</v>
      </c>
      <c r="I28">
        <v>18</v>
      </c>
      <c r="K28" t="s">
        <v>486</v>
      </c>
    </row>
    <row r="29" spans="1:11" x14ac:dyDescent="0.25">
      <c r="A29">
        <v>76</v>
      </c>
      <c r="B29">
        <v>1</v>
      </c>
      <c r="C29" t="s">
        <v>444</v>
      </c>
      <c r="D29">
        <v>77</v>
      </c>
      <c r="E29">
        <v>2</v>
      </c>
      <c r="F29" t="s">
        <v>463</v>
      </c>
      <c r="G29">
        <v>78</v>
      </c>
      <c r="H29">
        <v>3</v>
      </c>
      <c r="I29">
        <v>17</v>
      </c>
      <c r="K29" t="s">
        <v>486</v>
      </c>
    </row>
    <row r="30" spans="1:11" x14ac:dyDescent="0.25">
      <c r="A30">
        <v>79</v>
      </c>
      <c r="B30">
        <v>1</v>
      </c>
      <c r="C30" t="s">
        <v>444</v>
      </c>
      <c r="D30">
        <v>80</v>
      </c>
      <c r="E30">
        <v>2</v>
      </c>
      <c r="F30" t="s">
        <v>464</v>
      </c>
      <c r="G30">
        <v>81</v>
      </c>
      <c r="H30">
        <v>3</v>
      </c>
      <c r="I30">
        <v>15</v>
      </c>
      <c r="K30" t="s">
        <v>486</v>
      </c>
    </row>
    <row r="31" spans="1:11" x14ac:dyDescent="0.25">
      <c r="A31">
        <v>82</v>
      </c>
      <c r="B31">
        <v>1</v>
      </c>
      <c r="C31" t="s">
        <v>447</v>
      </c>
      <c r="D31">
        <v>83</v>
      </c>
      <c r="E31">
        <v>2</v>
      </c>
      <c r="F31" t="s">
        <v>445</v>
      </c>
      <c r="G31">
        <v>84</v>
      </c>
      <c r="H31">
        <v>3</v>
      </c>
      <c r="I31">
        <v>14</v>
      </c>
      <c r="K31" t="s">
        <v>486</v>
      </c>
    </row>
    <row r="32" spans="1:11" x14ac:dyDescent="0.25">
      <c r="A32">
        <v>85</v>
      </c>
      <c r="B32">
        <v>1</v>
      </c>
      <c r="C32" t="s">
        <v>444</v>
      </c>
      <c r="D32">
        <v>86</v>
      </c>
      <c r="E32">
        <v>2</v>
      </c>
      <c r="F32" t="s">
        <v>465</v>
      </c>
      <c r="G32">
        <v>87</v>
      </c>
      <c r="H32">
        <v>3</v>
      </c>
      <c r="I32">
        <v>12</v>
      </c>
      <c r="K32" t="s">
        <v>486</v>
      </c>
    </row>
    <row r="33" spans="1:11" x14ac:dyDescent="0.25">
      <c r="A33">
        <v>88</v>
      </c>
      <c r="B33">
        <v>1</v>
      </c>
      <c r="C33" t="s">
        <v>444</v>
      </c>
      <c r="D33">
        <v>89</v>
      </c>
      <c r="E33">
        <v>2</v>
      </c>
      <c r="F33" t="s">
        <v>466</v>
      </c>
      <c r="G33">
        <v>90</v>
      </c>
      <c r="H33">
        <v>3</v>
      </c>
      <c r="I33">
        <v>10</v>
      </c>
      <c r="K33" t="s">
        <v>486</v>
      </c>
    </row>
    <row r="34" spans="1:11" x14ac:dyDescent="0.25">
      <c r="A34">
        <v>91</v>
      </c>
      <c r="B34">
        <v>1</v>
      </c>
      <c r="C34" t="s">
        <v>444</v>
      </c>
      <c r="D34">
        <v>92</v>
      </c>
      <c r="E34">
        <v>2</v>
      </c>
      <c r="F34" t="s">
        <v>467</v>
      </c>
      <c r="G34">
        <v>93</v>
      </c>
      <c r="H34">
        <v>3</v>
      </c>
      <c r="I34">
        <v>9</v>
      </c>
      <c r="K34" t="s">
        <v>486</v>
      </c>
    </row>
    <row r="35" spans="1:11" x14ac:dyDescent="0.25">
      <c r="A35">
        <v>94</v>
      </c>
      <c r="B35">
        <v>1</v>
      </c>
      <c r="C35" t="s">
        <v>457</v>
      </c>
      <c r="D35">
        <v>95</v>
      </c>
      <c r="E35">
        <v>2</v>
      </c>
      <c r="F35" t="s">
        <v>452</v>
      </c>
      <c r="G35">
        <v>96</v>
      </c>
      <c r="H35">
        <v>3</v>
      </c>
      <c r="I35">
        <v>9</v>
      </c>
      <c r="K35" t="s">
        <v>486</v>
      </c>
    </row>
    <row r="36" spans="1:11" x14ac:dyDescent="0.25">
      <c r="A36">
        <v>97</v>
      </c>
      <c r="B36">
        <v>1</v>
      </c>
      <c r="C36" t="s">
        <v>458</v>
      </c>
      <c r="D36">
        <v>98</v>
      </c>
      <c r="E36">
        <v>2</v>
      </c>
      <c r="F36" t="s">
        <v>445</v>
      </c>
      <c r="G36">
        <v>99</v>
      </c>
      <c r="H36">
        <v>3</v>
      </c>
      <c r="I36">
        <v>9</v>
      </c>
      <c r="K36" t="s">
        <v>486</v>
      </c>
    </row>
    <row r="37" spans="1:11" x14ac:dyDescent="0.25">
      <c r="A37">
        <v>100</v>
      </c>
      <c r="B37">
        <v>1</v>
      </c>
      <c r="C37" t="s">
        <v>451</v>
      </c>
      <c r="D37">
        <v>101</v>
      </c>
      <c r="E37">
        <v>2</v>
      </c>
      <c r="F37" t="s">
        <v>441</v>
      </c>
      <c r="G37">
        <v>102</v>
      </c>
      <c r="H37">
        <v>3</v>
      </c>
      <c r="I37">
        <v>9</v>
      </c>
      <c r="K37" t="s">
        <v>486</v>
      </c>
    </row>
    <row r="38" spans="1:11" x14ac:dyDescent="0.25">
      <c r="A38">
        <v>103</v>
      </c>
      <c r="B38">
        <v>1</v>
      </c>
      <c r="C38" t="s">
        <v>456</v>
      </c>
      <c r="D38">
        <v>104</v>
      </c>
      <c r="E38">
        <v>2</v>
      </c>
      <c r="F38" t="s">
        <v>454</v>
      </c>
      <c r="G38">
        <v>105</v>
      </c>
      <c r="H38">
        <v>3</v>
      </c>
      <c r="I38">
        <v>8</v>
      </c>
      <c r="K38" t="s">
        <v>486</v>
      </c>
    </row>
    <row r="39" spans="1:11" x14ac:dyDescent="0.25">
      <c r="A39">
        <v>106</v>
      </c>
      <c r="B39">
        <v>1</v>
      </c>
      <c r="C39" t="s">
        <v>447</v>
      </c>
      <c r="D39">
        <v>107</v>
      </c>
      <c r="E39">
        <v>2</v>
      </c>
      <c r="F39" t="s">
        <v>441</v>
      </c>
      <c r="G39">
        <v>108</v>
      </c>
      <c r="H39">
        <v>3</v>
      </c>
      <c r="I39">
        <v>5</v>
      </c>
      <c r="K39" t="s">
        <v>486</v>
      </c>
    </row>
    <row r="40" spans="1:11" x14ac:dyDescent="0.25">
      <c r="A40">
        <v>109</v>
      </c>
      <c r="B40">
        <v>1</v>
      </c>
      <c r="C40" t="s">
        <v>458</v>
      </c>
      <c r="D40">
        <v>110</v>
      </c>
      <c r="E40">
        <v>2</v>
      </c>
      <c r="F40" t="s">
        <v>454</v>
      </c>
      <c r="G40">
        <v>111</v>
      </c>
      <c r="H40">
        <v>3</v>
      </c>
      <c r="I40">
        <v>4</v>
      </c>
      <c r="K40" t="s">
        <v>486</v>
      </c>
    </row>
    <row r="41" spans="1:11" x14ac:dyDescent="0.25">
      <c r="A41">
        <v>112</v>
      </c>
      <c r="B41">
        <v>1</v>
      </c>
      <c r="C41" t="s">
        <v>449</v>
      </c>
      <c r="D41">
        <v>113</v>
      </c>
      <c r="E41">
        <v>2</v>
      </c>
      <c r="F41" t="s">
        <v>452</v>
      </c>
      <c r="G41">
        <v>114</v>
      </c>
      <c r="H41">
        <v>3</v>
      </c>
      <c r="I41">
        <v>4</v>
      </c>
      <c r="K41" t="s">
        <v>486</v>
      </c>
    </row>
    <row r="42" spans="1:11" x14ac:dyDescent="0.25">
      <c r="A42">
        <v>115</v>
      </c>
      <c r="B42">
        <v>1</v>
      </c>
      <c r="C42" t="s">
        <v>456</v>
      </c>
      <c r="D42">
        <v>116</v>
      </c>
      <c r="E42">
        <v>2</v>
      </c>
      <c r="F42" t="s">
        <v>445</v>
      </c>
      <c r="G42">
        <v>117</v>
      </c>
      <c r="H42">
        <v>3</v>
      </c>
      <c r="I42">
        <v>4</v>
      </c>
      <c r="K42" t="s">
        <v>486</v>
      </c>
    </row>
    <row r="43" spans="1:11" x14ac:dyDescent="0.25">
      <c r="A43">
        <v>118</v>
      </c>
      <c r="B43">
        <v>1</v>
      </c>
      <c r="C43" t="s">
        <v>447</v>
      </c>
      <c r="D43">
        <v>119</v>
      </c>
      <c r="E43">
        <v>2</v>
      </c>
      <c r="F43" t="s">
        <v>454</v>
      </c>
      <c r="G43">
        <v>120</v>
      </c>
      <c r="H43">
        <v>3</v>
      </c>
      <c r="I43">
        <v>3</v>
      </c>
      <c r="K43" t="s">
        <v>486</v>
      </c>
    </row>
    <row r="44" spans="1:11" x14ac:dyDescent="0.25">
      <c r="A44">
        <v>121</v>
      </c>
      <c r="B44">
        <v>1</v>
      </c>
      <c r="C44" t="s">
        <v>451</v>
      </c>
      <c r="D44">
        <v>122</v>
      </c>
      <c r="E44">
        <v>2</v>
      </c>
      <c r="F44" t="s">
        <v>445</v>
      </c>
      <c r="G44">
        <v>123</v>
      </c>
      <c r="H44">
        <v>3</v>
      </c>
      <c r="I44">
        <v>3</v>
      </c>
      <c r="K44" t="s">
        <v>486</v>
      </c>
    </row>
    <row r="45" spans="1:11" x14ac:dyDescent="0.25">
      <c r="A45">
        <v>124</v>
      </c>
      <c r="B45">
        <v>1</v>
      </c>
      <c r="C45" t="s">
        <v>456</v>
      </c>
      <c r="D45">
        <v>125</v>
      </c>
      <c r="E45">
        <v>2</v>
      </c>
      <c r="F45" t="s">
        <v>443</v>
      </c>
      <c r="G45">
        <v>126</v>
      </c>
      <c r="H45">
        <v>3</v>
      </c>
      <c r="I45">
        <v>3</v>
      </c>
      <c r="K45" t="s">
        <v>486</v>
      </c>
    </row>
    <row r="46" spans="1:11" x14ac:dyDescent="0.25">
      <c r="A46">
        <v>127</v>
      </c>
      <c r="B46">
        <v>1</v>
      </c>
      <c r="C46" t="s">
        <v>450</v>
      </c>
      <c r="D46">
        <v>128</v>
      </c>
      <c r="E46">
        <v>2</v>
      </c>
      <c r="F46" t="s">
        <v>441</v>
      </c>
      <c r="G46">
        <v>129</v>
      </c>
      <c r="H46">
        <v>3</v>
      </c>
      <c r="I46">
        <v>3</v>
      </c>
      <c r="K46" t="s">
        <v>486</v>
      </c>
    </row>
    <row r="47" spans="1:11" x14ac:dyDescent="0.25">
      <c r="A47">
        <v>130</v>
      </c>
      <c r="B47">
        <v>1</v>
      </c>
      <c r="C47" t="s">
        <v>444</v>
      </c>
      <c r="D47">
        <v>131</v>
      </c>
      <c r="E47">
        <v>2</v>
      </c>
      <c r="F47" t="s">
        <v>468</v>
      </c>
      <c r="G47">
        <v>132</v>
      </c>
      <c r="H47">
        <v>3</v>
      </c>
      <c r="I47">
        <v>3</v>
      </c>
      <c r="K47" t="s">
        <v>486</v>
      </c>
    </row>
    <row r="48" spans="1:11" x14ac:dyDescent="0.25">
      <c r="A48">
        <v>133</v>
      </c>
      <c r="B48">
        <v>1</v>
      </c>
      <c r="C48" t="s">
        <v>456</v>
      </c>
      <c r="D48">
        <v>134</v>
      </c>
      <c r="E48">
        <v>2</v>
      </c>
      <c r="F48" t="s">
        <v>455</v>
      </c>
      <c r="G48">
        <v>135</v>
      </c>
      <c r="H48">
        <v>3</v>
      </c>
      <c r="I48">
        <v>2</v>
      </c>
      <c r="K48" t="s">
        <v>486</v>
      </c>
    </row>
    <row r="49" spans="1:11" x14ac:dyDescent="0.25">
      <c r="A49">
        <v>136</v>
      </c>
      <c r="B49">
        <v>1</v>
      </c>
      <c r="C49" t="s">
        <v>457</v>
      </c>
      <c r="D49">
        <v>137</v>
      </c>
      <c r="E49">
        <v>2</v>
      </c>
      <c r="F49" t="s">
        <v>445</v>
      </c>
      <c r="G49">
        <v>138</v>
      </c>
      <c r="H49">
        <v>3</v>
      </c>
      <c r="I49">
        <v>2</v>
      </c>
      <c r="K49" t="s">
        <v>486</v>
      </c>
    </row>
    <row r="50" spans="1:11" x14ac:dyDescent="0.25">
      <c r="A50">
        <v>139</v>
      </c>
      <c r="B50">
        <v>1</v>
      </c>
      <c r="C50" t="s">
        <v>456</v>
      </c>
      <c r="D50">
        <v>140</v>
      </c>
      <c r="E50">
        <v>2</v>
      </c>
      <c r="F50" t="s">
        <v>460</v>
      </c>
      <c r="G50">
        <v>141</v>
      </c>
      <c r="H50">
        <v>3</v>
      </c>
      <c r="I50">
        <v>2</v>
      </c>
      <c r="K50" t="s">
        <v>486</v>
      </c>
    </row>
    <row r="51" spans="1:11" x14ac:dyDescent="0.25">
      <c r="A51">
        <v>142</v>
      </c>
      <c r="B51">
        <v>1</v>
      </c>
      <c r="C51" t="s">
        <v>456</v>
      </c>
      <c r="D51">
        <v>143</v>
      </c>
      <c r="E51">
        <v>2</v>
      </c>
      <c r="F51" t="s">
        <v>448</v>
      </c>
      <c r="G51">
        <v>144</v>
      </c>
      <c r="H51">
        <v>3</v>
      </c>
      <c r="I51">
        <v>2</v>
      </c>
      <c r="K51" t="s">
        <v>486</v>
      </c>
    </row>
    <row r="52" spans="1:11" x14ac:dyDescent="0.25">
      <c r="A52">
        <v>145</v>
      </c>
      <c r="B52">
        <v>1</v>
      </c>
      <c r="C52" t="s">
        <v>444</v>
      </c>
      <c r="D52">
        <v>146</v>
      </c>
      <c r="E52">
        <v>2</v>
      </c>
      <c r="F52" t="s">
        <v>469</v>
      </c>
      <c r="G52">
        <v>147</v>
      </c>
      <c r="H52">
        <v>3</v>
      </c>
      <c r="I52">
        <v>2</v>
      </c>
      <c r="K52" t="s">
        <v>486</v>
      </c>
    </row>
    <row r="53" spans="1:11" x14ac:dyDescent="0.25">
      <c r="A53">
        <v>148</v>
      </c>
      <c r="B53">
        <v>1</v>
      </c>
      <c r="C53" t="s">
        <v>447</v>
      </c>
      <c r="D53">
        <v>149</v>
      </c>
      <c r="E53">
        <v>2</v>
      </c>
      <c r="F53" t="s">
        <v>452</v>
      </c>
      <c r="G53">
        <v>150</v>
      </c>
      <c r="H53">
        <v>3</v>
      </c>
      <c r="I53">
        <v>2</v>
      </c>
      <c r="K53" t="s">
        <v>486</v>
      </c>
    </row>
    <row r="54" spans="1:11" x14ac:dyDescent="0.25">
      <c r="A54">
        <v>151</v>
      </c>
      <c r="B54">
        <v>1</v>
      </c>
      <c r="C54" t="s">
        <v>444</v>
      </c>
      <c r="D54">
        <v>152</v>
      </c>
      <c r="E54">
        <v>2</v>
      </c>
      <c r="F54" t="s">
        <v>470</v>
      </c>
      <c r="G54">
        <v>153</v>
      </c>
      <c r="H54">
        <v>3</v>
      </c>
      <c r="I54">
        <v>2</v>
      </c>
      <c r="K54" t="s">
        <v>486</v>
      </c>
    </row>
    <row r="55" spans="1:11" x14ac:dyDescent="0.25">
      <c r="A55">
        <v>154</v>
      </c>
      <c r="B55">
        <v>1</v>
      </c>
      <c r="C55" t="s">
        <v>444</v>
      </c>
      <c r="D55">
        <v>155</v>
      </c>
      <c r="E55">
        <v>2</v>
      </c>
      <c r="F55" t="s">
        <v>471</v>
      </c>
      <c r="G55">
        <v>156</v>
      </c>
      <c r="H55">
        <v>3</v>
      </c>
      <c r="I55">
        <v>2</v>
      </c>
      <c r="K55" t="s">
        <v>486</v>
      </c>
    </row>
    <row r="56" spans="1:11" x14ac:dyDescent="0.25">
      <c r="A56">
        <v>157</v>
      </c>
      <c r="B56">
        <v>1</v>
      </c>
      <c r="C56" t="s">
        <v>456</v>
      </c>
      <c r="D56">
        <v>158</v>
      </c>
      <c r="E56">
        <v>2</v>
      </c>
      <c r="F56" t="s">
        <v>461</v>
      </c>
      <c r="G56">
        <v>159</v>
      </c>
      <c r="H56">
        <v>3</v>
      </c>
      <c r="I56">
        <v>1</v>
      </c>
      <c r="K56" t="s">
        <v>486</v>
      </c>
    </row>
    <row r="57" spans="1:11" x14ac:dyDescent="0.25">
      <c r="A57">
        <v>160</v>
      </c>
      <c r="B57">
        <v>1</v>
      </c>
      <c r="C57" t="s">
        <v>451</v>
      </c>
      <c r="D57">
        <v>161</v>
      </c>
      <c r="E57">
        <v>2</v>
      </c>
      <c r="F57" t="s">
        <v>443</v>
      </c>
      <c r="G57">
        <v>162</v>
      </c>
      <c r="H57">
        <v>3</v>
      </c>
      <c r="I57">
        <v>1</v>
      </c>
      <c r="K57" t="s">
        <v>486</v>
      </c>
    </row>
    <row r="58" spans="1:11" x14ac:dyDescent="0.25">
      <c r="A58">
        <v>163</v>
      </c>
      <c r="B58">
        <v>1</v>
      </c>
      <c r="C58" t="s">
        <v>444</v>
      </c>
      <c r="D58">
        <v>164</v>
      </c>
      <c r="E58">
        <v>2</v>
      </c>
      <c r="F58" t="s">
        <v>472</v>
      </c>
      <c r="G58">
        <v>165</v>
      </c>
      <c r="H58">
        <v>3</v>
      </c>
      <c r="I58">
        <v>1</v>
      </c>
      <c r="K58" t="s">
        <v>486</v>
      </c>
    </row>
    <row r="59" spans="1:11" x14ac:dyDescent="0.25">
      <c r="A59">
        <v>166</v>
      </c>
      <c r="B59">
        <v>1</v>
      </c>
      <c r="C59" t="s">
        <v>444</v>
      </c>
      <c r="D59">
        <v>167</v>
      </c>
      <c r="E59">
        <v>2</v>
      </c>
      <c r="F59" t="s">
        <v>473</v>
      </c>
      <c r="G59">
        <v>168</v>
      </c>
      <c r="H59">
        <v>3</v>
      </c>
      <c r="I59">
        <v>1</v>
      </c>
      <c r="K59" t="s">
        <v>486</v>
      </c>
    </row>
    <row r="60" spans="1:11" x14ac:dyDescent="0.25">
      <c r="A60">
        <v>169</v>
      </c>
      <c r="B60">
        <v>1</v>
      </c>
      <c r="C60" t="s">
        <v>444</v>
      </c>
      <c r="D60">
        <v>170</v>
      </c>
      <c r="E60">
        <v>2</v>
      </c>
      <c r="F60" t="s">
        <v>474</v>
      </c>
      <c r="G60">
        <v>171</v>
      </c>
      <c r="H60">
        <v>3</v>
      </c>
      <c r="I60">
        <v>1</v>
      </c>
      <c r="K60" t="s">
        <v>486</v>
      </c>
    </row>
    <row r="61" spans="1:11" x14ac:dyDescent="0.25">
      <c r="A61">
        <v>172</v>
      </c>
      <c r="B61">
        <v>1</v>
      </c>
      <c r="C61" t="s">
        <v>444</v>
      </c>
      <c r="D61">
        <v>173</v>
      </c>
      <c r="E61">
        <v>2</v>
      </c>
      <c r="F61" t="s">
        <v>475</v>
      </c>
      <c r="G61">
        <v>174</v>
      </c>
      <c r="H61">
        <v>3</v>
      </c>
      <c r="I61">
        <v>1</v>
      </c>
      <c r="K61" t="s">
        <v>486</v>
      </c>
    </row>
    <row r="62" spans="1:11" x14ac:dyDescent="0.25">
      <c r="A62">
        <v>175</v>
      </c>
      <c r="B62">
        <v>1</v>
      </c>
      <c r="C62" t="s">
        <v>444</v>
      </c>
      <c r="D62">
        <v>176</v>
      </c>
      <c r="E62">
        <v>2</v>
      </c>
      <c r="F62" t="s">
        <v>476</v>
      </c>
      <c r="G62">
        <v>177</v>
      </c>
      <c r="H62">
        <v>3</v>
      </c>
      <c r="I62">
        <v>1</v>
      </c>
      <c r="K62" t="s">
        <v>486</v>
      </c>
    </row>
    <row r="63" spans="1:11" x14ac:dyDescent="0.25">
      <c r="A63">
        <v>178</v>
      </c>
      <c r="B63">
        <v>1</v>
      </c>
      <c r="C63" t="s">
        <v>444</v>
      </c>
      <c r="D63">
        <v>179</v>
      </c>
      <c r="E63">
        <v>2</v>
      </c>
      <c r="F63" t="s">
        <v>477</v>
      </c>
      <c r="G63">
        <v>180</v>
      </c>
      <c r="H63">
        <v>3</v>
      </c>
      <c r="I63">
        <v>1</v>
      </c>
      <c r="K63" t="s">
        <v>486</v>
      </c>
    </row>
    <row r="64" spans="1:11" x14ac:dyDescent="0.25">
      <c r="A64">
        <v>181</v>
      </c>
      <c r="B64">
        <v>1</v>
      </c>
      <c r="C64" t="s">
        <v>444</v>
      </c>
      <c r="D64">
        <v>182</v>
      </c>
      <c r="E64">
        <v>2</v>
      </c>
      <c r="F64" t="s">
        <v>478</v>
      </c>
      <c r="G64">
        <v>183</v>
      </c>
      <c r="H64">
        <v>3</v>
      </c>
      <c r="I64">
        <v>1</v>
      </c>
      <c r="K64" t="s">
        <v>486</v>
      </c>
    </row>
    <row r="65" spans="1:11" x14ac:dyDescent="0.25">
      <c r="A65">
        <v>184</v>
      </c>
      <c r="B65">
        <v>1</v>
      </c>
      <c r="C65" t="s">
        <v>444</v>
      </c>
      <c r="D65">
        <v>185</v>
      </c>
      <c r="E65">
        <v>2</v>
      </c>
      <c r="F65" t="s">
        <v>479</v>
      </c>
      <c r="G65">
        <v>186</v>
      </c>
      <c r="H65">
        <v>3</v>
      </c>
      <c r="I65">
        <v>1</v>
      </c>
      <c r="K65" t="s">
        <v>486</v>
      </c>
    </row>
    <row r="66" spans="1:11" x14ac:dyDescent="0.25">
      <c r="A66">
        <v>187</v>
      </c>
      <c r="B66">
        <v>1</v>
      </c>
      <c r="C66" t="s">
        <v>444</v>
      </c>
      <c r="D66">
        <v>188</v>
      </c>
      <c r="E66">
        <v>2</v>
      </c>
      <c r="F66" t="s">
        <v>480</v>
      </c>
      <c r="G66">
        <v>189</v>
      </c>
      <c r="H66">
        <v>3</v>
      </c>
      <c r="I66" t="s">
        <v>57</v>
      </c>
      <c r="K66"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CRF-1</vt:lpstr>
      <vt:lpstr>CRF-2</vt:lpstr>
      <vt:lpstr>SUMMARY STATISTICS</vt:lpstr>
      <vt:lpstr>MostCommonTokens-per-Label</vt:lpstr>
      <vt:lpstr>trailing-dot</vt:lpstr>
      <vt:lpstr>SuccessiveTokens-withSameLabel</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Ribeiro</dc:creator>
  <cp:lastModifiedBy>Vasco Ribeiro</cp:lastModifiedBy>
  <dcterms:created xsi:type="dcterms:W3CDTF">2022-03-16T14:42:40Z</dcterms:created>
  <dcterms:modified xsi:type="dcterms:W3CDTF">2022-03-24T18:42:15Z</dcterms:modified>
</cp:coreProperties>
</file>