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julien/Development/epfl/lsir/experiments/"/>
    </mc:Choice>
  </mc:AlternateContent>
  <bookViews>
    <workbookView xWindow="960" yWindow="460" windowWidth="26360" windowHeight="14900" tabRatio="500"/>
  </bookViews>
  <sheets>
    <sheet name="Results" sheetId="4" r:id="rId1"/>
    <sheet name="Merge" sheetId="19" r:id="rId2"/>
    <sheet name="Load 1MB" sheetId="2" r:id="rId3"/>
    <sheet name="Load 10MB" sheetId="8" r:id="rId4"/>
    <sheet name="Load 100MB" sheetId="11" r:id="rId5"/>
    <sheet name="Load" sheetId="16" r:id="rId6"/>
    <sheet name="Order 1MB" sheetId="13" r:id="rId7"/>
    <sheet name="Order 10MB" sheetId="14" r:id="rId8"/>
    <sheet name="Order 100MB" sheetId="15" r:id="rId9"/>
    <sheet name="Order" sheetId="17" r:id="rId10"/>
    <sheet name="Drop 1MB" sheetId="12" r:id="rId11"/>
    <sheet name="Drop 10MB" sheetId="7" r:id="rId12"/>
    <sheet name="Drop 100MB" sheetId="10" r:id="rId13"/>
    <sheet name="Drop" sheetId="18" r:id="rId1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C19" i="4"/>
  <c r="B19" i="4"/>
  <c r="D18" i="4"/>
  <c r="C18" i="4"/>
  <c r="B18" i="4"/>
  <c r="E12" i="16"/>
  <c r="D17" i="4"/>
  <c r="C17" i="4"/>
  <c r="B17" i="4"/>
  <c r="D8" i="4"/>
  <c r="D7" i="4"/>
  <c r="E13" i="8"/>
  <c r="E12" i="8"/>
  <c r="E13" i="2"/>
  <c r="E12" i="2"/>
  <c r="D12" i="14"/>
  <c r="D12" i="13"/>
  <c r="F13" i="19"/>
  <c r="E13" i="19"/>
  <c r="D13" i="19"/>
  <c r="C13" i="19"/>
  <c r="B13" i="19"/>
  <c r="F12" i="19"/>
  <c r="E12" i="19"/>
  <c r="D12" i="19"/>
  <c r="C12" i="19"/>
  <c r="B12" i="19"/>
  <c r="B13" i="16"/>
  <c r="C13" i="16"/>
  <c r="D13" i="16"/>
  <c r="B12" i="16"/>
  <c r="C12" i="16"/>
  <c r="D12" i="16"/>
  <c r="F12" i="17"/>
  <c r="C13" i="18"/>
  <c r="D13" i="18"/>
  <c r="E13" i="18"/>
  <c r="F13" i="18"/>
  <c r="B13" i="18"/>
  <c r="C12" i="18"/>
  <c r="D12" i="18"/>
  <c r="E12" i="18"/>
  <c r="F12" i="18"/>
  <c r="B12" i="18"/>
  <c r="C13" i="17"/>
  <c r="D13" i="17"/>
  <c r="E13" i="17"/>
  <c r="F13" i="17"/>
  <c r="C12" i="17"/>
  <c r="D12" i="17"/>
  <c r="E12" i="17"/>
  <c r="B13" i="17"/>
  <c r="B12" i="17"/>
  <c r="E12" i="14"/>
  <c r="E12" i="13"/>
  <c r="F12" i="8"/>
  <c r="F12" i="2"/>
  <c r="E13" i="16"/>
  <c r="F13" i="16"/>
  <c r="F12" i="16"/>
  <c r="D14" i="4"/>
  <c r="C12" i="10"/>
  <c r="C14" i="4"/>
  <c r="B14" i="4"/>
  <c r="D13" i="4"/>
  <c r="C13" i="4"/>
  <c r="B13" i="4"/>
  <c r="D12" i="4"/>
  <c r="C12" i="4"/>
  <c r="B12" i="4"/>
  <c r="E12" i="15"/>
  <c r="D12" i="15"/>
  <c r="C12" i="15"/>
  <c r="B12" i="15"/>
  <c r="B9" i="4"/>
  <c r="C12" i="14"/>
  <c r="B12" i="14"/>
  <c r="B8" i="4"/>
  <c r="C12" i="13"/>
  <c r="C7" i="4"/>
  <c r="B12" i="13"/>
  <c r="B7" i="4"/>
  <c r="E12" i="11"/>
  <c r="D12" i="10"/>
  <c r="E12" i="10"/>
  <c r="D13" i="10"/>
  <c r="E13" i="10"/>
  <c r="E13" i="15"/>
  <c r="E13" i="11"/>
  <c r="E13" i="12"/>
  <c r="E12" i="12"/>
  <c r="E13" i="13"/>
  <c r="F13" i="2"/>
  <c r="E13" i="7"/>
  <c r="E12" i="7"/>
  <c r="E13" i="14"/>
  <c r="F13" i="8"/>
  <c r="D12" i="11"/>
  <c r="D4" i="4"/>
  <c r="C4" i="4"/>
  <c r="B4" i="4"/>
  <c r="D3" i="4"/>
  <c r="C3" i="4"/>
  <c r="B3" i="4"/>
  <c r="D12" i="2"/>
  <c r="D2" i="4"/>
  <c r="C12" i="2"/>
  <c r="C2" i="4"/>
  <c r="B12" i="2"/>
  <c r="B2" i="4"/>
  <c r="B12" i="10"/>
  <c r="D13" i="15"/>
  <c r="C13" i="15"/>
  <c r="B13" i="15"/>
  <c r="D13" i="14"/>
  <c r="C13" i="14"/>
  <c r="B13" i="14"/>
  <c r="D13" i="13"/>
  <c r="C13" i="13"/>
  <c r="B13" i="13"/>
  <c r="D13" i="12"/>
  <c r="C13" i="12"/>
  <c r="B13" i="12"/>
  <c r="D12" i="12"/>
  <c r="C12" i="12"/>
  <c r="B12" i="12"/>
  <c r="D13" i="7"/>
  <c r="C13" i="7"/>
  <c r="B13" i="7"/>
  <c r="D12" i="7"/>
  <c r="C12" i="7"/>
  <c r="B12" i="7"/>
  <c r="C13" i="10"/>
  <c r="B13" i="10"/>
  <c r="D13" i="11"/>
  <c r="C13" i="11"/>
  <c r="B13" i="11"/>
  <c r="C12" i="11"/>
  <c r="B12" i="11"/>
  <c r="D13" i="8"/>
  <c r="C13" i="8"/>
  <c r="B13" i="8"/>
  <c r="D12" i="8"/>
  <c r="C12" i="8"/>
  <c r="B12" i="8"/>
  <c r="B13" i="2"/>
  <c r="C13" i="2"/>
  <c r="D13" i="2"/>
</calcChain>
</file>

<file path=xl/sharedStrings.xml><?xml version="1.0" encoding="utf-8"?>
<sst xmlns="http://schemas.openxmlformats.org/spreadsheetml/2006/main" count="261" uniqueCount="48">
  <si>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</si>
  <si>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</si>
  <si>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</si>
  <si>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</si>
  <si>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</si>
  <si>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</si>
  <si>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</si>
  <si>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</si>
  <si>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</si>
  <si>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</si>
  <si>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Wrangler</t>
  </si>
  <si>
    <t>DaSci</t>
  </si>
  <si>
    <t>DaSci+</t>
  </si>
  <si>
    <t>LOAD</t>
  </si>
  <si>
    <t>Average</t>
  </si>
  <si>
    <t>Standard Deviation</t>
  </si>
  <si>
    <t>1 MB</t>
  </si>
  <si>
    <t>10 MB</t>
  </si>
  <si>
    <t>100 MB</t>
  </si>
  <si>
    <t>DaSci++</t>
  </si>
  <si>
    <t>SORT</t>
  </si>
  <si>
    <t>DROP</t>
  </si>
  <si>
    <t>50GB</t>
  </si>
  <si>
    <t>1MB</t>
  </si>
  <si>
    <t>10MB</t>
  </si>
  <si>
    <t>100MB</t>
  </si>
  <si>
    <t>1GB</t>
  </si>
  <si>
    <t>DS</t>
  </si>
  <si>
    <t>TW</t>
  </si>
  <si>
    <t>10GB</t>
  </si>
  <si>
    <t>Load Data</t>
  </si>
  <si>
    <t>Join Data</t>
  </si>
  <si>
    <t>Sort Column</t>
  </si>
  <si>
    <t>Drop Column</t>
  </si>
  <si>
    <t>DS_2</t>
  </si>
  <si>
    <t>DaSci2</t>
  </si>
  <si>
    <t>DaSci3</t>
  </si>
  <si>
    <t>DaSci3++</t>
  </si>
  <si>
    <t>DS_3</t>
  </si>
  <si>
    <t>DS_3b</t>
  </si>
  <si>
    <t>DaSci++b</t>
  </si>
  <si>
    <t>LDA</t>
  </si>
  <si>
    <t>Mean time for 1 iteration</t>
  </si>
  <si>
    <t>5 MB</t>
  </si>
  <si>
    <t>50 MB</t>
  </si>
  <si>
    <t>2 MB</t>
  </si>
  <si>
    <t>20 MB</t>
  </si>
  <si>
    <t>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</si>
</sst>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Aggregation / CSV (Expected</a:t>
            </a:r>
            <a:r>
              <a:rPr lang="en-US" baseline="0"/>
              <a:t> Speedup = 80%)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Results!#REF!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Results!#REF!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27952"/>
        <c:axId val="-2059949040"/>
      </c:barChart>
      <c:lineChart>
        <c:grouping val="standard"/>
        <c:varyColors val="0"/>
        <c:ser>
          <c:idx val="0"/>
          <c:order val="1"/>
          <c:tx>
            <c:v>Linear</c:v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Results!#REF!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Expected</c:v>
          </c:tx>
          <c:val>
            <c:numRef>
              <c:f>Results!#REF!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27952"/>
        <c:axId val="-2059949040"/>
      </c:lineChart>
      <c:catAx>
        <c:axId val="21367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uk-UA"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#</a:t>
                </a:r>
                <a:r>
                  <a:rPr lang="fr-CH"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Threads</a:t>
                </a:r>
                <a:endParaRPr lang="uk-UA" sz="200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949040"/>
        <c:crosses val="autoZero"/>
        <c:auto val="1"/>
        <c:lblAlgn val="ctr"/>
        <c:lblOffset val="100"/>
        <c:noMultiLvlLbl val="0"/>
      </c:catAx>
      <c:valAx>
        <c:axId val="-20599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sz="20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Execution Time [seconds]</a:t>
                </a:r>
                <a:endParaRPr lang="en-US" sz="200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Order!$B$12:$F$12</c:f>
              <c:numCache>
                <c:formatCode>0.00000000</c:formatCode>
                <c:ptCount val="5"/>
                <c:pt idx="0">
                  <c:v>1.255980952380952</c:v>
                </c:pt>
                <c:pt idx="1">
                  <c:v>1.6475</c:v>
                </c:pt>
                <c:pt idx="2">
                  <c:v>2.344</c:v>
                </c:pt>
                <c:pt idx="3">
                  <c:v>4.172455999999999</c:v>
                </c:pt>
                <c:pt idx="4">
                  <c:v>7.5125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132032"/>
        <c:axId val="-2042078672"/>
      </c:barChart>
      <c:catAx>
        <c:axId val="-20221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78672"/>
        <c:crosses val="autoZero"/>
        <c:auto val="1"/>
        <c:lblAlgn val="ctr"/>
        <c:lblOffset val="100"/>
        <c:noMultiLvlLbl val="0"/>
      </c:catAx>
      <c:valAx>
        <c:axId val="-20420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1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Drop!$B$1:$F$1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1GB</c:v>
                </c:pt>
                <c:pt idx="4">
                  <c:v>50GB</c:v>
                </c:pt>
              </c:strCache>
            </c:strRef>
          </c:cat>
          <c:val>
            <c:numRef>
              <c:f>Drop!$B$12:$F$12</c:f>
              <c:numCache>
                <c:formatCode>0.00000000</c:formatCode>
                <c:ptCount val="5"/>
                <c:pt idx="0">
                  <c:v>0.4525</c:v>
                </c:pt>
                <c:pt idx="1">
                  <c:v>1.358</c:v>
                </c:pt>
                <c:pt idx="2">
                  <c:v>1.6875</c:v>
                </c:pt>
                <c:pt idx="3">
                  <c:v>1.9485</c:v>
                </c:pt>
                <c:pt idx="4">
                  <c:v>2.205000000000001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175840"/>
        <c:axId val="-2075970272"/>
      </c:barChart>
      <c:catAx>
        <c:axId val="-20221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70272"/>
        <c:crosses val="autoZero"/>
        <c:auto val="1"/>
        <c:lblAlgn val="ctr"/>
        <c:lblOffset val="100"/>
        <c:noMultiLvlLbl val="0"/>
      </c:catAx>
      <c:valAx>
        <c:axId val="-20759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1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Aggregation / CSV (Expected</a:t>
            </a:r>
            <a:r>
              <a:rPr lang="en-US" baseline="0"/>
              <a:t> Speedup = 80%)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Results!#REF!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Results!#REF!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893552"/>
        <c:axId val="-2133037488"/>
      </c:barChart>
      <c:lineChart>
        <c:grouping val="standard"/>
        <c:varyColors val="0"/>
        <c:ser>
          <c:idx val="0"/>
          <c:order val="1"/>
          <c:tx>
            <c:v>Linear</c:v>
          </c:tx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Results!#REF!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Expected</c:v>
          </c:tx>
          <c:val>
            <c:numRef>
              <c:f>Results!#REF!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93552"/>
        <c:axId val="-2133037488"/>
      </c:lineChart>
      <c:catAx>
        <c:axId val="-202789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uk-UA"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#</a:t>
                </a:r>
                <a:r>
                  <a:rPr lang="fr-CH"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Threads</a:t>
                </a:r>
                <a:endParaRPr lang="uk-UA" sz="200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37488"/>
        <c:crosses val="autoZero"/>
        <c:auto val="1"/>
        <c:lblAlgn val="ctr"/>
        <c:lblOffset val="100"/>
        <c:noMultiLvlLbl val="0"/>
      </c:catAx>
      <c:valAx>
        <c:axId val="-21330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sz="20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Execution Time [seconds]</a:t>
                </a:r>
                <a:endParaRPr lang="en-US" sz="200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Load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Results!$B$2:$B$4</c:f>
              <c:numCache>
                <c:formatCode>0.00</c:formatCode>
                <c:ptCount val="3"/>
                <c:pt idx="0">
                  <c:v>8.104000000000001</c:v>
                </c:pt>
                <c:pt idx="1">
                  <c:v>8.855095153971143</c:v>
                </c:pt>
                <c:pt idx="2">
                  <c:v>9.497699604497421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Results!$C$2:$C$4</c:f>
              <c:numCache>
                <c:formatCode>0.00</c:formatCode>
                <c:ptCount val="3"/>
                <c:pt idx="0">
                  <c:v>0.975</c:v>
                </c:pt>
                <c:pt idx="1">
                  <c:v>4.783154331746025</c:v>
                </c:pt>
                <c:pt idx="2">
                  <c:v>11.02872608799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DS_2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Results!$D$2:$D$4</c:f>
              <c:numCache>
                <c:formatCode>0.00</c:formatCode>
                <c:ptCount val="3"/>
                <c:pt idx="0">
                  <c:v>0.746</c:v>
                </c:pt>
                <c:pt idx="1">
                  <c:v>2.7875</c:v>
                </c:pt>
                <c:pt idx="2">
                  <c:v>3.76252380952381</c:v>
                </c:pt>
              </c:numCache>
            </c:numRef>
          </c:val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DS_3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Results!$A$2:$A$4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Results!$E$2:$E$4</c:f>
              <c:numCache>
                <c:formatCode>0.00</c:formatCode>
                <c:ptCount val="3"/>
                <c:pt idx="0">
                  <c:v>0.69</c:v>
                </c:pt>
                <c:pt idx="1">
                  <c:v>2.59</c:v>
                </c:pt>
                <c:pt idx="2">
                  <c:v>3.71</c:v>
                </c:pt>
              </c:numCache>
            </c:numRef>
          </c:val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DS_3b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Results!$A$2:$A$4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Results!$F$2:$F$4</c:f>
              <c:numCache>
                <c:formatCode>0.00</c:formatCode>
                <c:ptCount val="3"/>
                <c:pt idx="0">
                  <c:v>0.51</c:v>
                </c:pt>
                <c:pt idx="1">
                  <c:v>1.35</c:v>
                </c:pt>
                <c:pt idx="2">
                  <c:v>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485424"/>
        <c:axId val="-2027639600"/>
      </c:barChart>
      <c:catAx>
        <c:axId val="-20274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639600"/>
        <c:crosses val="autoZero"/>
        <c:auto val="1"/>
        <c:lblAlgn val="ctr"/>
        <c:lblOffset val="100"/>
        <c:noMultiLvlLbl val="0"/>
      </c:catAx>
      <c:valAx>
        <c:axId val="-202763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Response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Sort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Results!$B$6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Results!$A$7:$A$9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Results!$B$7:$B$9</c:f>
              <c:numCache>
                <c:formatCode>0.00</c:formatCode>
                <c:ptCount val="3"/>
                <c:pt idx="0">
                  <c:v>1.12215</c:v>
                </c:pt>
                <c:pt idx="1">
                  <c:v>1.288</c:v>
                </c:pt>
                <c:pt idx="2">
                  <c:v>1.3534</c:v>
                </c:pt>
              </c:numCache>
            </c:numRef>
          </c:val>
        </c:ser>
        <c:ser>
          <c:idx val="1"/>
          <c:order val="1"/>
          <c:tx>
            <c:strRef>
              <c:f>Results!$C$6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Results!$A$7:$A$9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Results!$C$7:$C$9</c:f>
              <c:numCache>
                <c:formatCode>0.00</c:formatCode>
                <c:ptCount val="3"/>
                <c:pt idx="0">
                  <c:v>2.76373</c:v>
                </c:pt>
                <c:pt idx="1">
                  <c:v>5.26</c:v>
                </c:pt>
                <c:pt idx="2">
                  <c:v>9.91</c:v>
                </c:pt>
              </c:numCache>
            </c:numRef>
          </c:val>
        </c:ser>
        <c:ser>
          <c:idx val="2"/>
          <c:order val="2"/>
          <c:tx>
            <c:strRef>
              <c:f>Results!$D$6</c:f>
              <c:strCache>
                <c:ptCount val="1"/>
                <c:pt idx="0">
                  <c:v>DS_2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Results!$A$7:$A$9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Results!$D$7:$D$9</c:f>
              <c:numCache>
                <c:formatCode>0.00</c:formatCode>
                <c:ptCount val="3"/>
                <c:pt idx="0">
                  <c:v>1.4497</c:v>
                </c:pt>
                <c:pt idx="1">
                  <c:v>2.620904761904762</c:v>
                </c:pt>
                <c:pt idx="2">
                  <c:v>5.36</c:v>
                </c:pt>
              </c:numCache>
            </c:numRef>
          </c:val>
        </c:ser>
        <c:ser>
          <c:idx val="3"/>
          <c:order val="3"/>
          <c:tx>
            <c:strRef>
              <c:f>Results!$E$6</c:f>
              <c:strCache>
                <c:ptCount val="1"/>
                <c:pt idx="0">
                  <c:v>DS_3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Results!$A$7:$A$9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Results!$E$7:$E$9</c:f>
              <c:numCache>
                <c:formatCode>0.00</c:formatCode>
                <c:ptCount val="3"/>
                <c:pt idx="0">
                  <c:v>0.84</c:v>
                </c:pt>
                <c:pt idx="1">
                  <c:v>1.57</c:v>
                </c:pt>
                <c:pt idx="2">
                  <c:v>2.22</c:v>
                </c:pt>
              </c:numCache>
            </c:numRef>
          </c:val>
        </c:ser>
        <c:ser>
          <c:idx val="4"/>
          <c:order val="4"/>
          <c:tx>
            <c:strRef>
              <c:f>Results!$F$6</c:f>
              <c:strCache>
                <c:ptCount val="1"/>
                <c:pt idx="0">
                  <c:v>DS_3b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Results!$A$7:$A$9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Results!$F$7:$F$9</c:f>
              <c:numCache>
                <c:formatCode>0.00</c:formatCode>
                <c:ptCount val="3"/>
                <c:pt idx="0">
                  <c:v>0.81</c:v>
                </c:pt>
                <c:pt idx="1">
                  <c:v>1.64</c:v>
                </c:pt>
                <c:pt idx="2">
                  <c:v>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061520"/>
        <c:axId val="-2040415088"/>
      </c:barChart>
      <c:catAx>
        <c:axId val="-20270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15088"/>
        <c:crosses val="autoZero"/>
        <c:auto val="1"/>
        <c:lblAlgn val="ctr"/>
        <c:lblOffset val="100"/>
        <c:noMultiLvlLbl val="0"/>
      </c:catAx>
      <c:valAx>
        <c:axId val="-204041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Response Time [seconds]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Drop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Results!$B$11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Results!$A$12:$A$14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Results!$B$12:$B$14</c:f>
              <c:numCache>
                <c:formatCode>0.00</c:formatCode>
                <c:ptCount val="3"/>
                <c:pt idx="0">
                  <c:v>1.543</c:v>
                </c:pt>
                <c:pt idx="1">
                  <c:v>2.751044444444444</c:v>
                </c:pt>
                <c:pt idx="2">
                  <c:v>2.9526</c:v>
                </c:pt>
              </c:numCache>
            </c:numRef>
          </c:val>
        </c:ser>
        <c:ser>
          <c:idx val="1"/>
          <c:order val="1"/>
          <c:tx>
            <c:strRef>
              <c:f>Results!$C$11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Results!$A$12:$A$14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Results!$C$12:$C$14</c:f>
              <c:numCache>
                <c:formatCode>0.00</c:formatCode>
                <c:ptCount val="3"/>
                <c:pt idx="0">
                  <c:v>0.8155</c:v>
                </c:pt>
                <c:pt idx="1">
                  <c:v>2.6915</c:v>
                </c:pt>
                <c:pt idx="2">
                  <c:v>2.8765</c:v>
                </c:pt>
              </c:numCache>
            </c:numRef>
          </c:val>
        </c:ser>
        <c:ser>
          <c:idx val="2"/>
          <c:order val="2"/>
          <c:tx>
            <c:strRef>
              <c:f>Results!$D$11</c:f>
              <c:strCache>
                <c:ptCount val="1"/>
                <c:pt idx="0">
                  <c:v>DS_2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Results!$A$12:$A$14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Results!$D$12:$D$14</c:f>
              <c:numCache>
                <c:formatCode>0.00</c:formatCode>
                <c:ptCount val="3"/>
                <c:pt idx="0">
                  <c:v>0.47</c:v>
                </c:pt>
                <c:pt idx="1">
                  <c:v>1.6115</c:v>
                </c:pt>
                <c:pt idx="2">
                  <c:v>1.6875</c:v>
                </c:pt>
              </c:numCache>
            </c:numRef>
          </c:val>
        </c:ser>
        <c:ser>
          <c:idx val="3"/>
          <c:order val="3"/>
          <c:tx>
            <c:strRef>
              <c:f>Results!$E$11</c:f>
              <c:strCache>
                <c:ptCount val="1"/>
                <c:pt idx="0">
                  <c:v>DS_3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Results!$A$12:$A$14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Results!$E$12:$E$14</c:f>
              <c:numCache>
                <c:formatCode>0.00</c:formatCode>
                <c:ptCount val="3"/>
                <c:pt idx="0">
                  <c:v>0.24</c:v>
                </c:pt>
                <c:pt idx="1">
                  <c:v>0.34</c:v>
                </c:pt>
                <c:pt idx="2">
                  <c:v>0.38</c:v>
                </c:pt>
              </c:numCache>
            </c:numRef>
          </c:val>
        </c:ser>
        <c:ser>
          <c:idx val="4"/>
          <c:order val="4"/>
          <c:tx>
            <c:strRef>
              <c:f>Results!$F$11</c:f>
              <c:strCache>
                <c:ptCount val="1"/>
                <c:pt idx="0">
                  <c:v>DS_3b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Results!$A$12:$A$14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Results!$F$12:$F$14</c:f>
              <c:numCache>
                <c:formatCode>0.00</c:formatCode>
                <c:ptCount val="3"/>
                <c:pt idx="0">
                  <c:v>0.23</c:v>
                </c:pt>
                <c:pt idx="1">
                  <c:v>0.33</c:v>
                </c:pt>
                <c:pt idx="2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390912"/>
        <c:axId val="-2041853984"/>
      </c:barChart>
      <c:catAx>
        <c:axId val="-2059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53984"/>
        <c:crosses val="autoZero"/>
        <c:auto val="1"/>
        <c:lblAlgn val="ctr"/>
        <c:lblOffset val="100"/>
        <c:noMultiLvlLbl val="0"/>
      </c:catAx>
      <c:valAx>
        <c:axId val="-204185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Response Time [seconds]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DaSci (DS_3b)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Results!$B$16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Results!$A$17:$A$19</c:f>
              <c:strCache>
                <c:ptCount val="3"/>
                <c:pt idx="0">
                  <c:v>Load Data</c:v>
                </c:pt>
                <c:pt idx="1">
                  <c:v>Sort Column</c:v>
                </c:pt>
                <c:pt idx="2">
                  <c:v>Drop Column</c:v>
                </c:pt>
              </c:strCache>
            </c:strRef>
          </c:cat>
          <c:val>
            <c:numRef>
              <c:f>Results!$B$17:$B$19</c:f>
              <c:numCache>
                <c:formatCode>0.00</c:formatCode>
                <c:ptCount val="3"/>
                <c:pt idx="0">
                  <c:v>0.51</c:v>
                </c:pt>
                <c:pt idx="1">
                  <c:v>0.81</c:v>
                </c:pt>
                <c:pt idx="2">
                  <c:v>0.23</c:v>
                </c:pt>
              </c:numCache>
            </c:numRef>
          </c:val>
        </c:ser>
        <c:ser>
          <c:idx val="1"/>
          <c:order val="1"/>
          <c:tx>
            <c:strRef>
              <c:f>Results!$C$16</c:f>
              <c:strCache>
                <c:ptCount val="1"/>
                <c:pt idx="0">
                  <c:v>10MB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Results!$A$17:$A$19</c:f>
              <c:strCache>
                <c:ptCount val="3"/>
                <c:pt idx="0">
                  <c:v>Load Data</c:v>
                </c:pt>
                <c:pt idx="1">
                  <c:v>Sort Column</c:v>
                </c:pt>
                <c:pt idx="2">
                  <c:v>Drop Column</c:v>
                </c:pt>
              </c:strCache>
            </c:strRef>
          </c:cat>
          <c:val>
            <c:numRef>
              <c:f>Results!$C$17:$C$19</c:f>
              <c:numCache>
                <c:formatCode>0.00</c:formatCode>
                <c:ptCount val="3"/>
                <c:pt idx="0">
                  <c:v>1.35</c:v>
                </c:pt>
                <c:pt idx="1">
                  <c:v>1.64</c:v>
                </c:pt>
                <c:pt idx="2">
                  <c:v>0.33</c:v>
                </c:pt>
              </c:numCache>
            </c:numRef>
          </c:val>
        </c:ser>
        <c:ser>
          <c:idx val="2"/>
          <c:order val="2"/>
          <c:tx>
            <c:strRef>
              <c:f>Results!$D$16</c:f>
              <c:strCache>
                <c:ptCount val="1"/>
                <c:pt idx="0">
                  <c:v>100MB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Results!$A$17:$A$19</c:f>
              <c:strCache>
                <c:ptCount val="3"/>
                <c:pt idx="0">
                  <c:v>Load Data</c:v>
                </c:pt>
                <c:pt idx="1">
                  <c:v>Sort Column</c:v>
                </c:pt>
                <c:pt idx="2">
                  <c:v>Drop Column</c:v>
                </c:pt>
              </c:strCache>
            </c:strRef>
          </c:cat>
          <c:val>
            <c:numRef>
              <c:f>Results!$D$17:$D$19</c:f>
              <c:numCache>
                <c:formatCode>0.00</c:formatCode>
                <c:ptCount val="3"/>
                <c:pt idx="0">
                  <c:v>2.45</c:v>
                </c:pt>
                <c:pt idx="1">
                  <c:v>3.14</c:v>
                </c:pt>
                <c:pt idx="2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Results!$E$16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Results!$A$17:$A$19</c:f>
              <c:strCache>
                <c:ptCount val="3"/>
                <c:pt idx="0">
                  <c:v>Load Data</c:v>
                </c:pt>
                <c:pt idx="1">
                  <c:v>Sort Column</c:v>
                </c:pt>
                <c:pt idx="2">
                  <c:v>Drop Column</c:v>
                </c:pt>
              </c:strCache>
            </c:strRef>
          </c:cat>
          <c:val>
            <c:numRef>
              <c:f>Results!$E$17:$E$19</c:f>
              <c:numCache>
                <c:formatCode>0.00</c:formatCode>
                <c:ptCount val="3"/>
                <c:pt idx="0">
                  <c:v>4.06</c:v>
                </c:pt>
                <c:pt idx="1">
                  <c:v>6.04</c:v>
                </c:pt>
                <c:pt idx="2">
                  <c:v>0.39</c:v>
                </c:pt>
              </c:numCache>
            </c:numRef>
          </c:val>
        </c:ser>
        <c:ser>
          <c:idx val="4"/>
          <c:order val="4"/>
          <c:tx>
            <c:strRef>
              <c:f>Results!$F$16</c:f>
              <c:strCache>
                <c:ptCount val="1"/>
                <c:pt idx="0">
                  <c:v>10GB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Results!$A$17:$A$19</c:f>
              <c:strCache>
                <c:ptCount val="3"/>
                <c:pt idx="0">
                  <c:v>Load Data</c:v>
                </c:pt>
                <c:pt idx="1">
                  <c:v>Sort Column</c:v>
                </c:pt>
                <c:pt idx="2">
                  <c:v>Drop Column</c:v>
                </c:pt>
              </c:strCache>
            </c:strRef>
          </c:cat>
          <c:val>
            <c:numRef>
              <c:f>Results!$F$17:$F$19</c:f>
              <c:numCache>
                <c:formatCode>0.00</c:formatCode>
                <c:ptCount val="3"/>
                <c:pt idx="0">
                  <c:v>6.12</c:v>
                </c:pt>
                <c:pt idx="1">
                  <c:v>11.51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5337376"/>
        <c:axId val="-2078419344"/>
      </c:barChart>
      <c:catAx>
        <c:axId val="-20253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19344"/>
        <c:crosses val="autoZero"/>
        <c:auto val="1"/>
        <c:lblAlgn val="ctr"/>
        <c:lblOffset val="100"/>
        <c:noMultiLvlLbl val="0"/>
      </c:catAx>
      <c:valAx>
        <c:axId val="-2078419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Response Time [seconds]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3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LDA</a:t>
            </a:r>
            <a:r>
              <a:rPr lang="en-US" baseline="0"/>
              <a:t> </a:t>
            </a:r>
            <a:r>
              <a:rPr lang="en-US"/>
              <a:t>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Results!$B$23</c:f>
              <c:strCache>
                <c:ptCount val="1"/>
                <c:pt idx="0">
                  <c:v>Mean time for 1 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Results!$A$24:$A$30</c:f>
              <c:strCache>
                <c:ptCount val="7"/>
                <c:pt idx="0">
                  <c:v>1 MB</c:v>
                </c:pt>
                <c:pt idx="1">
                  <c:v>2 MB</c:v>
                </c:pt>
                <c:pt idx="2">
                  <c:v>5 MB</c:v>
                </c:pt>
                <c:pt idx="3">
                  <c:v>10 MB</c:v>
                </c:pt>
                <c:pt idx="4">
                  <c:v>20 MB</c:v>
                </c:pt>
                <c:pt idx="5">
                  <c:v>50 MB</c:v>
                </c:pt>
                <c:pt idx="6">
                  <c:v>100 MB</c:v>
                </c:pt>
              </c:strCache>
            </c:strRef>
          </c:cat>
          <c:val>
            <c:numRef>
              <c:f>Results!$B$24:$B$30</c:f>
              <c:numCache>
                <c:formatCode>General</c:formatCode>
                <c:ptCount val="7"/>
                <c:pt idx="0">
                  <c:v>2.53</c:v>
                </c:pt>
                <c:pt idx="1">
                  <c:v>3.26</c:v>
                </c:pt>
                <c:pt idx="2">
                  <c:v>4.13</c:v>
                </c:pt>
                <c:pt idx="3">
                  <c:v>5.08</c:v>
                </c:pt>
                <c:pt idx="4">
                  <c:v>8.15</c:v>
                </c:pt>
                <c:pt idx="5">
                  <c:v>17.56</c:v>
                </c:pt>
                <c:pt idx="6">
                  <c:v>29.54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51648"/>
        <c:axId val="-2040019312"/>
      </c:barChart>
      <c:catAx>
        <c:axId val="21367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19312"/>
        <c:crosses val="autoZero"/>
        <c:auto val="1"/>
        <c:lblAlgn val="ctr"/>
        <c:lblOffset val="100"/>
        <c:noMultiLvlLbl val="0"/>
      </c:catAx>
      <c:valAx>
        <c:axId val="-204001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Mean time per iteration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[seconds]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Merge!$A$12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1GB</c:v>
                </c:pt>
                <c:pt idx="4">
                  <c:v>50GB</c:v>
                </c:pt>
              </c:strCache>
            </c:strRef>
          </c:cat>
          <c:val>
            <c:numRef>
              <c:f>Merge!$B$12:$F$12</c:f>
              <c:numCache>
                <c:formatCode>0.00000000</c:formatCode>
                <c:ptCount val="5"/>
                <c:pt idx="0">
                  <c:v>2.049</c:v>
                </c:pt>
                <c:pt idx="1">
                  <c:v>3.7245</c:v>
                </c:pt>
                <c:pt idx="2">
                  <c:v>5.920499999999999</c:v>
                </c:pt>
                <c:pt idx="3">
                  <c:v>7.87635</c:v>
                </c:pt>
                <c:pt idx="4">
                  <c:v>10.819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729552"/>
        <c:axId val="-2028185040"/>
      </c:barChart>
      <c:catAx>
        <c:axId val="-21087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85040"/>
        <c:crosses val="autoZero"/>
        <c:auto val="1"/>
        <c:lblAlgn val="ctr"/>
        <c:lblOffset val="100"/>
        <c:noMultiLvlLbl val="0"/>
      </c:catAx>
      <c:valAx>
        <c:axId val="-20281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7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1GB</c:v>
                </c:pt>
                <c:pt idx="4">
                  <c:v>50GB</c:v>
                </c:pt>
              </c:strCache>
            </c:strRef>
          </c:cat>
          <c:val>
            <c:numRef>
              <c:f>Load!$B$12:$F$12</c:f>
              <c:numCache>
                <c:formatCode>0.00000000</c:formatCode>
                <c:ptCount val="5"/>
                <c:pt idx="0">
                  <c:v>0.505</c:v>
                </c:pt>
                <c:pt idx="1">
                  <c:v>1.6475</c:v>
                </c:pt>
                <c:pt idx="2">
                  <c:v>2.8485</c:v>
                </c:pt>
                <c:pt idx="3">
                  <c:v>3.9185</c:v>
                </c:pt>
                <c:pt idx="4">
                  <c:v>5.804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8697632"/>
        <c:axId val="-2058664240"/>
      </c:barChart>
      <c:catAx>
        <c:axId val="-20586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64240"/>
        <c:crosses val="autoZero"/>
        <c:auto val="1"/>
        <c:lblAlgn val="ctr"/>
        <c:lblOffset val="100"/>
        <c:noMultiLvlLbl val="0"/>
      </c:catAx>
      <c:valAx>
        <c:axId val="-20586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</xdr:col>
      <xdr:colOff>132080</xdr:colOff>
      <xdr:row>75</xdr:row>
      <xdr:rowOff>111760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10160</xdr:rowOff>
    </xdr:from>
    <xdr:to>
      <xdr:col>2</xdr:col>
      <xdr:colOff>640080</xdr:colOff>
      <xdr:row>122</xdr:row>
      <xdr:rowOff>121920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0</xdr:row>
      <xdr:rowOff>111760</xdr:rowOff>
    </xdr:from>
    <xdr:to>
      <xdr:col>12</xdr:col>
      <xdr:colOff>233680</xdr:colOff>
      <xdr:row>13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325120</xdr:colOff>
      <xdr:row>0</xdr:row>
      <xdr:rowOff>101600</xdr:rowOff>
    </xdr:from>
    <xdr:to>
      <xdr:col>17</xdr:col>
      <xdr:colOff>782320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121920</xdr:colOff>
      <xdr:row>0</xdr:row>
      <xdr:rowOff>121920</xdr:rowOff>
    </xdr:from>
    <xdr:to>
      <xdr:col>23</xdr:col>
      <xdr:colOff>579120</xdr:colOff>
      <xdr:row>14</xdr:row>
      <xdr:rowOff>20320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337250</xdr:colOff>
      <xdr:row>14</xdr:row>
      <xdr:rowOff>147673</xdr:rowOff>
    </xdr:from>
    <xdr:to>
      <xdr:col>12</xdr:col>
      <xdr:colOff>423333</xdr:colOff>
      <xdr:row>26</xdr:row>
      <xdr:rowOff>50168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470589</xdr:colOff>
      <xdr:row>26</xdr:row>
      <xdr:rowOff>127984</xdr:rowOff>
    </xdr:from>
    <xdr:to>
      <xdr:col>12</xdr:col>
      <xdr:colOff>246123</xdr:colOff>
      <xdr:row>40</xdr:row>
      <xdr:rowOff>78760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</xdr:row>
      <xdr:rowOff>12700</xdr:rowOff>
    </xdr:from>
    <xdr:to>
      <xdr:col>14</xdr:col>
      <xdr:colOff>444500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2</xdr:row>
      <xdr:rowOff>63500</xdr:rowOff>
    </xdr:from>
    <xdr:to>
      <xdr:col>14</xdr:col>
      <xdr:colOff>495300</xdr:colOff>
      <xdr:row>19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411630</xdr:colOff>
      <xdr:row>1</xdr:row>
      <xdr:rowOff>119529</xdr:rowOff>
    </xdr:from>
    <xdr:to>
      <xdr:col>12</xdr:col>
      <xdr:colOff>30630</xdr:colOff>
      <xdr:row>15</xdr:row>
      <xdr:rowOff>17929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</xdr:row>
      <xdr:rowOff>139700</xdr:rowOff>
    </xdr:from>
    <xdr:to>
      <xdr:col>13</xdr:col>
      <xdr:colOff>266700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30"/>
  <sheetViews>
    <sheetView tabSelected="1" topLeftCell="A20" zoomScale="129" workbookViewId="0">
      <selection activeCell="F31" sqref="F31"/>
    </sheetView>
  </sheetViews>
  <sheetFormatPr baseColWidth="10" defaultRowHeight="16" x14ac:dyDescent="0.2"/>
  <cols>
    <col min="1" max="1" width="21.6640625" style="4" bestFit="1" customWidth="1"/>
    <col min="2" max="16384" width="10.83203125" style="4"/>
  </cols>
  <sheetData>
    <row r="1" spans="1:6" x14ac:dyDescent="0.2">
      <c r="A1" s="4" t="s">
        <v>13</v>
      </c>
      <c r="B1" s="5" t="s">
        <v>28</v>
      </c>
      <c r="C1" s="5" t="s">
        <v>27</v>
      </c>
      <c r="D1" s="5" t="s">
        <v>34</v>
      </c>
      <c r="E1" s="5" t="s">
        <v>38</v>
      </c>
      <c r="F1" s="5" t="s">
        <v>39</v>
      </c>
    </row>
    <row r="2" spans="1:6" x14ac:dyDescent="0.2">
      <c r="A2" s="7" t="s">
        <v>16</v>
      </c>
      <c r="B2" s="6">
        <f>'Load 1MB'!$B$12</f>
        <v>8.104000000000001</v>
      </c>
      <c r="C2" s="6">
        <f>'Load 1MB'!$C$12</f>
        <v>0.97499999999999998</v>
      </c>
      <c r="D2" s="6">
        <f>'Load 1MB'!$D$12</f>
        <v>0.746</v>
      </c>
      <c r="E2" s="6">
        <v>0.69</v>
      </c>
      <c r="F2" s="6">
        <v>0.51</v>
      </c>
    </row>
    <row r="3" spans="1:6" x14ac:dyDescent="0.2">
      <c r="A3" s="7" t="s">
        <v>17</v>
      </c>
      <c r="B3" s="6">
        <f>'Load 10MB'!$B$12</f>
        <v>8.8550951539711438</v>
      </c>
      <c r="C3" s="6">
        <f>'Load 10MB'!$C$12</f>
        <v>4.783154331746025</v>
      </c>
      <c r="D3" s="6">
        <f>'Load 10MB'!$D$12</f>
        <v>2.7875000000000001</v>
      </c>
      <c r="E3" s="6">
        <v>2.59</v>
      </c>
      <c r="F3" s="6">
        <v>1.35</v>
      </c>
    </row>
    <row r="4" spans="1:6" x14ac:dyDescent="0.2">
      <c r="A4" s="7" t="s">
        <v>18</v>
      </c>
      <c r="B4" s="6">
        <f>'Load 100MB'!$B$12</f>
        <v>9.4976996044974218</v>
      </c>
      <c r="C4" s="6">
        <f>'Load 100MB'!$C$12</f>
        <v>11.028726087989991</v>
      </c>
      <c r="D4" s="6">
        <f>'Load 100MB'!$D$12</f>
        <v>3.7625238095238105</v>
      </c>
      <c r="E4" s="6">
        <v>3.71</v>
      </c>
      <c r="F4" s="6">
        <v>2.4500000000000002</v>
      </c>
    </row>
    <row r="6" spans="1:6" x14ac:dyDescent="0.2">
      <c r="A6" s="4" t="s">
        <v>20</v>
      </c>
      <c r="B6" s="5" t="s">
        <v>28</v>
      </c>
      <c r="C6" s="5" t="s">
        <v>27</v>
      </c>
      <c r="D6" s="5" t="s">
        <v>34</v>
      </c>
      <c r="E6" s="5" t="s">
        <v>38</v>
      </c>
      <c r="F6" s="5" t="s">
        <v>39</v>
      </c>
    </row>
    <row r="7" spans="1:6" x14ac:dyDescent="0.2">
      <c r="A7" s="7" t="s">
        <v>16</v>
      </c>
      <c r="B7" s="6">
        <f>'Order 1MB'!$B$12</f>
        <v>1.12215</v>
      </c>
      <c r="C7" s="6">
        <f>'Order 1MB'!$C$12</f>
        <v>2.7637299999999998</v>
      </c>
      <c r="D7" s="6">
        <f>'Order 1MB'!$D$12</f>
        <v>1.4497</v>
      </c>
      <c r="E7" s="6">
        <v>0.84</v>
      </c>
      <c r="F7" s="6">
        <v>0.81</v>
      </c>
    </row>
    <row r="8" spans="1:6" x14ac:dyDescent="0.2">
      <c r="A8" s="7" t="s">
        <v>17</v>
      </c>
      <c r="B8" s="6">
        <f>'Order 10MB'!$B$12</f>
        <v>1.288</v>
      </c>
      <c r="C8" s="6">
        <v>5.26</v>
      </c>
      <c r="D8" s="6">
        <f>'Order 10MB'!$D$12</f>
        <v>2.6209047619047618</v>
      </c>
      <c r="E8" s="6">
        <v>1.57</v>
      </c>
      <c r="F8" s="6">
        <v>1.64</v>
      </c>
    </row>
    <row r="9" spans="1:6" x14ac:dyDescent="0.2">
      <c r="A9" s="7" t="s">
        <v>18</v>
      </c>
      <c r="B9" s="6">
        <f>'Order 100MB'!$B$12</f>
        <v>1.3533999999999999</v>
      </c>
      <c r="C9" s="6">
        <v>9.91</v>
      </c>
      <c r="D9" s="6">
        <v>5.36</v>
      </c>
      <c r="E9" s="6">
        <v>2.2200000000000002</v>
      </c>
      <c r="F9" s="6">
        <v>3.14</v>
      </c>
    </row>
    <row r="11" spans="1:6" x14ac:dyDescent="0.2">
      <c r="A11" s="4" t="s">
        <v>21</v>
      </c>
      <c r="B11" s="5" t="s">
        <v>28</v>
      </c>
      <c r="C11" s="5" t="s">
        <v>27</v>
      </c>
      <c r="D11" s="5" t="s">
        <v>34</v>
      </c>
      <c r="E11" s="5" t="s">
        <v>38</v>
      </c>
      <c r="F11" s="5" t="s">
        <v>39</v>
      </c>
    </row>
    <row r="12" spans="1:6" x14ac:dyDescent="0.2">
      <c r="A12" s="7" t="s">
        <v>16</v>
      </c>
      <c r="B12" s="6">
        <f>'Drop 1MB'!$B$12</f>
        <v>1.5429999999999999</v>
      </c>
      <c r="C12" s="6">
        <f>'Drop 1MB'!$C$12</f>
        <v>0.81549999999999989</v>
      </c>
      <c r="D12" s="6">
        <f>'Drop 1MB'!$D$12</f>
        <v>0.47000000000000003</v>
      </c>
      <c r="E12" s="6">
        <v>0.24</v>
      </c>
      <c r="F12" s="6">
        <v>0.23</v>
      </c>
    </row>
    <row r="13" spans="1:6" x14ac:dyDescent="0.2">
      <c r="A13" s="7" t="s">
        <v>17</v>
      </c>
      <c r="B13" s="6">
        <f>'Drop 10MB'!$B$12</f>
        <v>2.7510444444444437</v>
      </c>
      <c r="C13" s="6">
        <f>'Drop 10MB'!$C$12</f>
        <v>2.6915</v>
      </c>
      <c r="D13" s="6">
        <f>'Drop 10MB'!$D$12</f>
        <v>1.6115000000000002</v>
      </c>
      <c r="E13" s="6">
        <v>0.34</v>
      </c>
      <c r="F13" s="6">
        <v>0.33</v>
      </c>
    </row>
    <row r="14" spans="1:6" x14ac:dyDescent="0.2">
      <c r="A14" s="7" t="s">
        <v>18</v>
      </c>
      <c r="B14" s="6">
        <f>'Drop 100MB'!$B$12</f>
        <v>2.9525999999999999</v>
      </c>
      <c r="C14" s="6">
        <f>'Drop 100MB'!$C$12</f>
        <v>2.8765000000000001</v>
      </c>
      <c r="D14" s="6">
        <f>'Drop 100MB'!$D$12</f>
        <v>1.6875</v>
      </c>
      <c r="E14" s="6">
        <v>0.38</v>
      </c>
      <c r="F14" s="6">
        <v>0.37</v>
      </c>
    </row>
    <row r="16" spans="1:6" x14ac:dyDescent="0.2">
      <c r="A16" s="7" t="s">
        <v>39</v>
      </c>
      <c r="B16" s="4" t="s">
        <v>23</v>
      </c>
      <c r="C16" s="4" t="s">
        <v>24</v>
      </c>
      <c r="D16" s="4" t="s">
        <v>25</v>
      </c>
      <c r="E16" s="4" t="s">
        <v>26</v>
      </c>
      <c r="F16" s="4" t="s">
        <v>29</v>
      </c>
    </row>
    <row r="17" spans="1:14" x14ac:dyDescent="0.2">
      <c r="A17" s="7" t="s">
        <v>30</v>
      </c>
      <c r="B17" s="6">
        <f>F2</f>
        <v>0.51</v>
      </c>
      <c r="C17" s="6">
        <f>F3</f>
        <v>1.35</v>
      </c>
      <c r="D17" s="6">
        <f>F4</f>
        <v>2.4500000000000002</v>
      </c>
      <c r="E17" s="6">
        <v>4.0599999999999996</v>
      </c>
      <c r="F17" s="6">
        <v>6.12</v>
      </c>
    </row>
    <row r="18" spans="1:14" x14ac:dyDescent="0.2">
      <c r="A18" s="7" t="s">
        <v>32</v>
      </c>
      <c r="B18" s="6">
        <f>F7</f>
        <v>0.81</v>
      </c>
      <c r="C18" s="6">
        <f>F8</f>
        <v>1.64</v>
      </c>
      <c r="D18" s="6">
        <f>F9</f>
        <v>3.14</v>
      </c>
      <c r="E18" s="6">
        <v>6.04</v>
      </c>
      <c r="F18" s="6">
        <v>11.51</v>
      </c>
    </row>
    <row r="19" spans="1:14" x14ac:dyDescent="0.2">
      <c r="A19" s="7" t="s">
        <v>33</v>
      </c>
      <c r="B19" s="6">
        <f>F12</f>
        <v>0.23</v>
      </c>
      <c r="C19" s="6">
        <f>F13</f>
        <v>0.33</v>
      </c>
      <c r="D19" s="6">
        <f>F14</f>
        <v>0.37</v>
      </c>
      <c r="E19" s="6">
        <v>0.39</v>
      </c>
      <c r="F19" s="6">
        <v>0.41</v>
      </c>
    </row>
    <row r="20" spans="1:14" x14ac:dyDescent="0.2">
      <c r="A20" s="7" t="s">
        <v>31</v>
      </c>
      <c r="B20" s="6">
        <v>1.02</v>
      </c>
      <c r="C20" s="6">
        <v>2.84</v>
      </c>
      <c r="D20" s="6">
        <v>5.36</v>
      </c>
      <c r="E20" s="6">
        <v>7.73</v>
      </c>
      <c r="F20" s="6">
        <v>11.62</v>
      </c>
    </row>
    <row r="23" spans="1:14" x14ac:dyDescent="0.2">
      <c r="A23" s="7" t="s">
        <v>41</v>
      </c>
      <c r="B23" s="4" t="s">
        <v>42</v>
      </c>
    </row>
    <row r="24" spans="1:14" x14ac:dyDescent="0.2">
      <c r="A24" s="7" t="s">
        <v>16</v>
      </c>
      <c r="B24" s="4">
        <v>2.5299999999999998</v>
      </c>
    </row>
    <row r="25" spans="1:14" x14ac:dyDescent="0.2">
      <c r="A25" s="7" t="s">
        <v>45</v>
      </c>
      <c r="B25" s="4">
        <v>3.26</v>
      </c>
    </row>
    <row r="26" spans="1:14" x14ac:dyDescent="0.2">
      <c r="A26" s="7" t="s">
        <v>43</v>
      </c>
      <c r="B26" s="4">
        <v>4.13</v>
      </c>
    </row>
    <row r="27" spans="1:14" x14ac:dyDescent="0.2">
      <c r="A27" s="7" t="s">
        <v>17</v>
      </c>
      <c r="B27" s="4">
        <v>5.08</v>
      </c>
    </row>
    <row r="28" spans="1:14" x14ac:dyDescent="0.2">
      <c r="A28" s="7" t="s">
        <v>46</v>
      </c>
      <c r="B28" s="4">
        <v>8.15</v>
      </c>
      <c r="N28" s="4" t="s">
        <v>47</v>
      </c>
    </row>
    <row r="29" spans="1:14" x14ac:dyDescent="0.2">
      <c r="A29" s="7" t="s">
        <v>44</v>
      </c>
      <c r="B29" s="4">
        <v>17.559999999999999</v>
      </c>
    </row>
    <row r="30" spans="1:14" x14ac:dyDescent="0.2">
      <c r="A30" s="7" t="s">
        <v>18</v>
      </c>
      <c r="B30" s="4">
        <v>29.54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D2" zoomScale="170" workbookViewId="0">
      <selection activeCell="F2" sqref="F2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B1" t="s">
        <v>23</v>
      </c>
      <c r="C1" t="s">
        <v>24</v>
      </c>
      <c r="D1" t="s">
        <v>25</v>
      </c>
      <c r="E1" t="s">
        <v>26</v>
      </c>
      <c r="F1" t="s">
        <v>22</v>
      </c>
    </row>
    <row r="2" spans="1:6" x14ac:dyDescent="0.2">
      <c r="A2" t="s">
        <v>0</v>
      </c>
      <c r="B2" s="1">
        <v>1.51</v>
      </c>
      <c r="C2" s="1">
        <v>1.66</v>
      </c>
      <c r="D2" s="1">
        <v>2.36</v>
      </c>
      <c r="E2" s="1">
        <v>4.3600000000000003</v>
      </c>
      <c r="F2" s="1">
        <v>7.18</v>
      </c>
    </row>
    <row r="3" spans="1:6" x14ac:dyDescent="0.2">
      <c r="A3" t="s">
        <v>1</v>
      </c>
      <c r="B3" s="1">
        <v>0.88</v>
      </c>
      <c r="C3" s="1">
        <v>1.81</v>
      </c>
      <c r="D3" s="1">
        <v>2.58</v>
      </c>
      <c r="E3" s="1">
        <v>4.1100000000000003</v>
      </c>
      <c r="F3" s="1">
        <v>7.53</v>
      </c>
    </row>
    <row r="4" spans="1:6" x14ac:dyDescent="0.2">
      <c r="A4" t="s">
        <v>2</v>
      </c>
      <c r="B4" s="1">
        <v>0.83</v>
      </c>
      <c r="C4" s="1">
        <v>1.74</v>
      </c>
      <c r="D4" s="1">
        <v>2.27</v>
      </c>
      <c r="E4" s="1">
        <v>4.26</v>
      </c>
      <c r="F4" s="1">
        <v>7.23</v>
      </c>
    </row>
    <row r="5" spans="1:6" x14ac:dyDescent="0.2">
      <c r="A5" t="s">
        <v>3</v>
      </c>
      <c r="B5" s="1">
        <v>0.77</v>
      </c>
      <c r="C5" s="1">
        <v>1.52</v>
      </c>
      <c r="D5" s="1">
        <v>2.39</v>
      </c>
      <c r="E5" s="1">
        <v>3.9380000000000002</v>
      </c>
      <c r="F5" s="1">
        <v>7.33</v>
      </c>
    </row>
    <row r="6" spans="1:6" x14ac:dyDescent="0.2">
      <c r="A6" t="s">
        <v>4</v>
      </c>
      <c r="B6" s="1">
        <v>1.53</v>
      </c>
      <c r="C6" s="1">
        <v>1.56</v>
      </c>
      <c r="D6" s="1">
        <v>2.3450000000000002</v>
      </c>
      <c r="E6" s="1">
        <v>4.1879999999999997</v>
      </c>
      <c r="F6" s="1">
        <v>7.8550000000000004</v>
      </c>
    </row>
    <row r="7" spans="1:6" x14ac:dyDescent="0.2">
      <c r="A7" t="s">
        <v>5</v>
      </c>
      <c r="B7" s="1">
        <v>1.4</v>
      </c>
      <c r="C7" s="1">
        <v>1.6950000000000001</v>
      </c>
      <c r="D7" s="1">
        <v>2.1629999999999998</v>
      </c>
      <c r="E7" s="1">
        <v>4.2763999999999998</v>
      </c>
      <c r="F7" s="1">
        <v>7.37</v>
      </c>
    </row>
    <row r="8" spans="1:6" x14ac:dyDescent="0.2">
      <c r="A8" t="s">
        <v>6</v>
      </c>
      <c r="B8" s="1">
        <v>1.24</v>
      </c>
      <c r="C8" s="1">
        <v>1.486</v>
      </c>
      <c r="D8" s="1">
        <v>2.181</v>
      </c>
      <c r="E8" s="1">
        <v>4.0648</v>
      </c>
      <c r="F8" s="1">
        <v>7.8849999999999998</v>
      </c>
    </row>
    <row r="9" spans="1:6" x14ac:dyDescent="0.2">
      <c r="A9" t="s">
        <v>7</v>
      </c>
      <c r="B9" s="1">
        <v>1.87</v>
      </c>
      <c r="C9" s="1">
        <v>1.577</v>
      </c>
      <c r="D9" s="1">
        <v>2.399</v>
      </c>
      <c r="E9" s="1">
        <v>4.0532000000000004</v>
      </c>
      <c r="F9" s="1">
        <v>7.4</v>
      </c>
    </row>
    <row r="10" spans="1:6" x14ac:dyDescent="0.2">
      <c r="A10" t="s">
        <v>8</v>
      </c>
      <c r="B10" s="1">
        <v>1.6</v>
      </c>
      <c r="C10" s="1">
        <v>1.768</v>
      </c>
      <c r="D10" s="1">
        <v>2.4169999999999998</v>
      </c>
      <c r="E10" s="1">
        <v>4.1441600000000003</v>
      </c>
      <c r="F10" s="1">
        <v>7.915</v>
      </c>
    </row>
    <row r="11" spans="1:6" x14ac:dyDescent="0.2">
      <c r="A11" t="s">
        <v>9</v>
      </c>
      <c r="B11" s="1">
        <v>0.92980952380951998</v>
      </c>
      <c r="C11" s="1">
        <v>1.659</v>
      </c>
      <c r="D11" s="1">
        <v>2.335</v>
      </c>
      <c r="E11" s="1">
        <v>4.33</v>
      </c>
      <c r="F11" s="1">
        <v>7.43</v>
      </c>
    </row>
    <row r="12" spans="1:6" x14ac:dyDescent="0.2">
      <c r="A12" s="2" t="s">
        <v>14</v>
      </c>
      <c r="B12" s="3">
        <f>AVERAGE(B2:B11)</f>
        <v>1.2559809523809522</v>
      </c>
      <c r="C12" s="3">
        <f t="shared" ref="C12:F12" si="0">AVERAGE(C2:C11)</f>
        <v>1.6475000000000002</v>
      </c>
      <c r="D12" s="3">
        <f t="shared" si="0"/>
        <v>2.3440000000000003</v>
      </c>
      <c r="E12" s="3">
        <f t="shared" si="0"/>
        <v>4.1724559999999995</v>
      </c>
      <c r="F12" s="3">
        <f t="shared" si="0"/>
        <v>7.5125000000000002</v>
      </c>
    </row>
    <row r="13" spans="1:6" x14ac:dyDescent="0.2">
      <c r="A13" s="2" t="s">
        <v>15</v>
      </c>
      <c r="B13" s="2">
        <f>_xlfn.STDEV.S(B2:B11)</f>
        <v>0.38316869263336306</v>
      </c>
      <c r="C13" s="2">
        <f t="shared" ref="C13:F13" si="1">_xlfn.STDEV.S(C2:C11)</f>
        <v>0.10903236013017217</v>
      </c>
      <c r="D13" s="2">
        <f t="shared" si="1"/>
        <v>0.12078907235342112</v>
      </c>
      <c r="E13" s="2">
        <f t="shared" si="1"/>
        <v>0.13506608515834009</v>
      </c>
      <c r="F13" s="2">
        <f t="shared" si="1"/>
        <v>0.27523979444194557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11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19</v>
      </c>
    </row>
    <row r="2" spans="1:5" x14ac:dyDescent="0.2">
      <c r="A2" t="s">
        <v>0</v>
      </c>
      <c r="B2" s="1">
        <v>1.41</v>
      </c>
      <c r="C2" s="1">
        <v>1.1299999999999999</v>
      </c>
      <c r="D2" s="1">
        <v>0.56999999999999995</v>
      </c>
      <c r="E2" s="1">
        <v>0.56000000000000005</v>
      </c>
    </row>
    <row r="3" spans="1:5" x14ac:dyDescent="0.2">
      <c r="A3" t="s">
        <v>1</v>
      </c>
      <c r="B3" s="1">
        <v>1.66</v>
      </c>
      <c r="C3" s="1">
        <v>0.82</v>
      </c>
      <c r="D3" s="1">
        <v>0.52</v>
      </c>
      <c r="E3" s="1">
        <v>0.51</v>
      </c>
    </row>
    <row r="4" spans="1:5" x14ac:dyDescent="0.2">
      <c r="A4" t="s">
        <v>2</v>
      </c>
      <c r="B4" s="1">
        <v>1.73</v>
      </c>
      <c r="C4" s="1">
        <v>0.64</v>
      </c>
      <c r="D4" s="1">
        <v>0.46</v>
      </c>
      <c r="E4" s="1">
        <v>0.48</v>
      </c>
    </row>
    <row r="5" spans="1:5" x14ac:dyDescent="0.2">
      <c r="A5" t="s">
        <v>3</v>
      </c>
      <c r="B5" s="1">
        <v>1.54</v>
      </c>
      <c r="C5" s="1">
        <v>0.71</v>
      </c>
      <c r="D5" s="1">
        <v>0.41</v>
      </c>
      <c r="E5" s="1">
        <v>0.43</v>
      </c>
    </row>
    <row r="6" spans="1:5" x14ac:dyDescent="0.2">
      <c r="A6" t="s">
        <v>4</v>
      </c>
      <c r="B6" s="1">
        <v>1.4</v>
      </c>
      <c r="C6" s="1">
        <v>0.84</v>
      </c>
      <c r="D6" s="1">
        <v>0.39500000000000002</v>
      </c>
      <c r="E6" s="1">
        <v>0.40500000000000003</v>
      </c>
    </row>
    <row r="7" spans="1:5" x14ac:dyDescent="0.2">
      <c r="A7" t="s">
        <v>5</v>
      </c>
      <c r="B7" s="1">
        <v>1.506</v>
      </c>
      <c r="C7" s="1">
        <v>0.78500000000000003</v>
      </c>
      <c r="D7" s="1">
        <v>0.38100000000000001</v>
      </c>
      <c r="E7" s="1">
        <v>0.34599999999999997</v>
      </c>
    </row>
    <row r="8" spans="1:5" x14ac:dyDescent="0.2">
      <c r="A8" t="s">
        <v>6</v>
      </c>
      <c r="B8" s="1">
        <v>1.492</v>
      </c>
      <c r="C8" s="1">
        <v>0.79800000000000004</v>
      </c>
      <c r="D8" s="1">
        <v>0.44700000000000001</v>
      </c>
      <c r="E8" s="1">
        <v>0.48699999999999999</v>
      </c>
    </row>
    <row r="9" spans="1:5" x14ac:dyDescent="0.2">
      <c r="A9" t="s">
        <v>7</v>
      </c>
      <c r="B9" s="1">
        <v>1.5780000000000001</v>
      </c>
      <c r="C9" s="1">
        <v>0.81100000000000005</v>
      </c>
      <c r="D9" s="1">
        <v>0.49299999999999999</v>
      </c>
      <c r="E9" s="1">
        <v>0.42799999999999999</v>
      </c>
    </row>
    <row r="10" spans="1:5" x14ac:dyDescent="0.2">
      <c r="A10" t="s">
        <v>8</v>
      </c>
      <c r="B10" s="1">
        <v>1.464</v>
      </c>
      <c r="C10" s="1">
        <v>0.82399999999999995</v>
      </c>
      <c r="D10" s="1">
        <v>0.53900000000000003</v>
      </c>
      <c r="E10" s="1">
        <v>0.46899999999999997</v>
      </c>
    </row>
    <row r="11" spans="1:5" x14ac:dyDescent="0.2">
      <c r="A11" t="s">
        <v>9</v>
      </c>
      <c r="B11" s="1">
        <v>1.65</v>
      </c>
      <c r="C11" s="1">
        <v>0.79700000000000004</v>
      </c>
      <c r="D11" s="1">
        <v>0.48499999999999999</v>
      </c>
      <c r="E11" s="1">
        <v>0.41</v>
      </c>
    </row>
    <row r="12" spans="1:5" x14ac:dyDescent="0.2">
      <c r="A12" s="2" t="s">
        <v>14</v>
      </c>
      <c r="B12" s="3">
        <f>AVERAGE(B2:B11)</f>
        <v>1.5429999999999999</v>
      </c>
      <c r="C12" s="3">
        <f>AVERAGE(C2:C11)</f>
        <v>0.81549999999999989</v>
      </c>
      <c r="D12" s="3">
        <f>AVERAGE(D2:D11)</f>
        <v>0.47000000000000003</v>
      </c>
      <c r="E12" s="3">
        <f>AVERAGE(E2:E11)</f>
        <v>0.45250000000000001</v>
      </c>
    </row>
    <row r="13" spans="1:5" x14ac:dyDescent="0.2">
      <c r="A13" s="2" t="s">
        <v>15</v>
      </c>
      <c r="B13" s="2">
        <f>_xlfn.STDEV.S(B2:B11)</f>
        <v>0.11039826890752308</v>
      </c>
      <c r="C13" s="2">
        <f t="shared" ref="C13:E13" si="0">_xlfn.STDEV.S(C2:C11)</f>
        <v>0.12610952030323175</v>
      </c>
      <c r="D13" s="2">
        <f t="shared" si="0"/>
        <v>6.3060817205826125E-2</v>
      </c>
      <c r="E13" s="2">
        <f t="shared" si="0"/>
        <v>6.1094189576423027E-2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11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19</v>
      </c>
    </row>
    <row r="2" spans="1:5" x14ac:dyDescent="0.2">
      <c r="A2" t="s">
        <v>0</v>
      </c>
      <c r="B2" s="1">
        <v>2.5299999999999998</v>
      </c>
      <c r="C2" s="1">
        <v>2.98</v>
      </c>
      <c r="D2" s="1">
        <v>1.71</v>
      </c>
      <c r="E2" s="1">
        <v>1.33</v>
      </c>
    </row>
    <row r="3" spans="1:5" x14ac:dyDescent="0.2">
      <c r="A3" t="s">
        <v>1</v>
      </c>
      <c r="B3" s="1">
        <v>2.93</v>
      </c>
      <c r="C3" s="1">
        <v>3.06</v>
      </c>
      <c r="D3" s="1">
        <v>1.8</v>
      </c>
      <c r="E3" s="1">
        <v>1.46</v>
      </c>
    </row>
    <row r="4" spans="1:5" x14ac:dyDescent="0.2">
      <c r="A4" t="s">
        <v>2</v>
      </c>
      <c r="B4" s="1">
        <v>3.1</v>
      </c>
      <c r="C4" s="1">
        <v>2.68</v>
      </c>
      <c r="D4" s="1">
        <v>1.36</v>
      </c>
      <c r="E4" s="1">
        <v>1.38</v>
      </c>
    </row>
    <row r="5" spans="1:5" x14ac:dyDescent="0.2">
      <c r="A5" t="s">
        <v>3</v>
      </c>
      <c r="B5" s="1">
        <v>2.46</v>
      </c>
      <c r="C5" s="1">
        <v>2.41</v>
      </c>
      <c r="D5" s="1">
        <v>1.55</v>
      </c>
      <c r="E5" s="1">
        <v>1.21</v>
      </c>
    </row>
    <row r="6" spans="1:5" x14ac:dyDescent="0.2">
      <c r="A6" t="s">
        <v>4</v>
      </c>
      <c r="B6" s="1">
        <v>2.5299999999999998</v>
      </c>
      <c r="C6" s="1">
        <v>2.74</v>
      </c>
      <c r="D6" s="1">
        <v>1.75</v>
      </c>
      <c r="E6" s="1">
        <v>1.2849999999999999</v>
      </c>
    </row>
    <row r="7" spans="1:5" x14ac:dyDescent="0.2">
      <c r="A7" t="s">
        <v>5</v>
      </c>
      <c r="B7" s="1">
        <v>3.13</v>
      </c>
      <c r="C7" s="1">
        <v>2.4350000000000001</v>
      </c>
      <c r="D7" s="1">
        <v>1.583</v>
      </c>
      <c r="E7" s="1">
        <v>1.371</v>
      </c>
    </row>
    <row r="8" spans="1:5" x14ac:dyDescent="0.2">
      <c r="A8" t="s">
        <v>6</v>
      </c>
      <c r="B8" s="1">
        <v>2.3450000000000002</v>
      </c>
      <c r="C8" s="1">
        <v>2.3220000000000001</v>
      </c>
      <c r="D8" s="1">
        <v>1.6659999999999999</v>
      </c>
      <c r="E8" s="1">
        <v>1.2569999999999999</v>
      </c>
    </row>
    <row r="9" spans="1:5" x14ac:dyDescent="0.2">
      <c r="A9" t="s">
        <v>7</v>
      </c>
      <c r="B9" s="1">
        <v>2.4833333333333298</v>
      </c>
      <c r="C9" s="1">
        <v>2.7090000000000001</v>
      </c>
      <c r="D9" s="1">
        <v>1.5489999999999999</v>
      </c>
      <c r="E9" s="1">
        <v>1.4430000000000001</v>
      </c>
    </row>
    <row r="10" spans="1:5" x14ac:dyDescent="0.2">
      <c r="A10" t="s">
        <v>8</v>
      </c>
      <c r="B10" s="1">
        <v>3.0061111111111098</v>
      </c>
      <c r="C10" s="1">
        <v>2.5960000000000001</v>
      </c>
      <c r="D10" s="1">
        <v>1.4319999999999999</v>
      </c>
      <c r="E10" s="1">
        <v>1.429</v>
      </c>
    </row>
    <row r="11" spans="1:5" x14ac:dyDescent="0.2">
      <c r="A11" t="s">
        <v>9</v>
      </c>
      <c r="B11" s="1">
        <v>2.996</v>
      </c>
      <c r="C11" s="1">
        <v>2.9830000000000001</v>
      </c>
      <c r="D11" s="1">
        <v>1.7150000000000001</v>
      </c>
      <c r="E11" s="1">
        <v>1.415</v>
      </c>
    </row>
    <row r="12" spans="1:5" x14ac:dyDescent="0.2">
      <c r="A12" s="2" t="s">
        <v>14</v>
      </c>
      <c r="B12" s="3">
        <f>AVERAGE(B2:B11)</f>
        <v>2.7510444444444437</v>
      </c>
      <c r="C12" s="3">
        <f>AVERAGE(C2:C11)</f>
        <v>2.6915</v>
      </c>
      <c r="D12" s="3">
        <f>AVERAGE(D2:D11)</f>
        <v>1.6115000000000002</v>
      </c>
      <c r="E12" s="3">
        <f>AVERAGE(E2:E11)</f>
        <v>1.3579999999999999</v>
      </c>
    </row>
    <row r="13" spans="1:5" x14ac:dyDescent="0.2">
      <c r="A13" s="2" t="s">
        <v>15</v>
      </c>
      <c r="B13" s="2">
        <f>_xlfn.STDEV.S(B2:B11)</f>
        <v>0.30576572435330374</v>
      </c>
      <c r="C13" s="2">
        <f t="shared" ref="C13:E13" si="0">_xlfn.STDEV.S(C2:C11)</f>
        <v>0.25765448440369382</v>
      </c>
      <c r="D13" s="2">
        <f t="shared" si="0"/>
        <v>0.14223318100140267</v>
      </c>
      <c r="E13" s="2">
        <f t="shared" si="0"/>
        <v>8.484626620475938E-2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:D11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19</v>
      </c>
    </row>
    <row r="2" spans="1:5" x14ac:dyDescent="0.2">
      <c r="A2" t="s">
        <v>0</v>
      </c>
      <c r="B2" s="1">
        <v>7.35</v>
      </c>
      <c r="C2" s="1">
        <v>2.88</v>
      </c>
      <c r="D2" s="1">
        <v>1.86</v>
      </c>
      <c r="E2" s="1">
        <v>1.68</v>
      </c>
    </row>
    <row r="3" spans="1:5" x14ac:dyDescent="0.2">
      <c r="A3" t="s">
        <v>1</v>
      </c>
      <c r="B3" s="1">
        <v>7.56</v>
      </c>
      <c r="C3" s="1">
        <v>2.81</v>
      </c>
      <c r="D3" s="1">
        <v>1.78</v>
      </c>
      <c r="E3" s="1">
        <v>1.73</v>
      </c>
    </row>
    <row r="4" spans="1:5" x14ac:dyDescent="0.2">
      <c r="A4" t="s">
        <v>2</v>
      </c>
      <c r="B4" s="1">
        <v>3.45</v>
      </c>
      <c r="C4" s="1">
        <v>2.98</v>
      </c>
      <c r="D4" s="1">
        <v>1.68</v>
      </c>
      <c r="E4" s="1">
        <v>1.83</v>
      </c>
    </row>
    <row r="5" spans="1:5" x14ac:dyDescent="0.2">
      <c r="A5" t="s">
        <v>3</v>
      </c>
      <c r="B5" s="1">
        <v>1.45</v>
      </c>
      <c r="C5" s="1">
        <v>2.71</v>
      </c>
      <c r="D5" s="1">
        <v>1.51</v>
      </c>
      <c r="E5" s="1">
        <v>1.65</v>
      </c>
    </row>
    <row r="6" spans="1:5" x14ac:dyDescent="0.2">
      <c r="A6" t="s">
        <v>4</v>
      </c>
      <c r="B6" s="1">
        <v>1.48</v>
      </c>
      <c r="C6" s="1">
        <v>2.93</v>
      </c>
      <c r="D6" s="1">
        <v>1.62</v>
      </c>
      <c r="E6" s="1">
        <v>1.48</v>
      </c>
    </row>
    <row r="7" spans="1:5" x14ac:dyDescent="0.2">
      <c r="A7" t="s">
        <v>5</v>
      </c>
      <c r="B7" s="1">
        <v>1.85</v>
      </c>
      <c r="C7" s="1">
        <v>2.9750000000000001</v>
      </c>
      <c r="D7" s="1">
        <v>1.5349999999999999</v>
      </c>
      <c r="E7" s="1">
        <v>1.44</v>
      </c>
    </row>
    <row r="8" spans="1:5" x14ac:dyDescent="0.2">
      <c r="A8" t="s">
        <v>6</v>
      </c>
      <c r="B8" s="1">
        <v>1.6</v>
      </c>
      <c r="C8" s="1">
        <v>2.9529999999999998</v>
      </c>
      <c r="D8" s="1">
        <v>1.75</v>
      </c>
      <c r="E8" s="1">
        <v>1.502</v>
      </c>
    </row>
    <row r="9" spans="1:5" x14ac:dyDescent="0.2">
      <c r="A9" t="s">
        <v>7</v>
      </c>
      <c r="B9" s="1">
        <v>1.57</v>
      </c>
      <c r="C9" s="1">
        <v>2.931</v>
      </c>
      <c r="D9" s="1">
        <v>1.865</v>
      </c>
      <c r="E9" s="1">
        <v>1.6639999999999999</v>
      </c>
    </row>
    <row r="10" spans="1:5" x14ac:dyDescent="0.2">
      <c r="A10" t="s">
        <v>8</v>
      </c>
      <c r="B10" s="1">
        <v>1.452</v>
      </c>
      <c r="C10" s="1">
        <v>2.7090000000000001</v>
      </c>
      <c r="D10" s="1">
        <v>1.68</v>
      </c>
      <c r="E10" s="1">
        <v>1.726</v>
      </c>
    </row>
    <row r="11" spans="1:5" x14ac:dyDescent="0.2">
      <c r="A11" t="s">
        <v>9</v>
      </c>
      <c r="B11" s="1">
        <v>1.764</v>
      </c>
      <c r="C11" s="1">
        <v>2.887</v>
      </c>
      <c r="D11" s="1">
        <v>1.595</v>
      </c>
      <c r="E11" s="1">
        <v>1.788</v>
      </c>
    </row>
    <row r="12" spans="1:5" x14ac:dyDescent="0.2">
      <c r="A12" s="2" t="s">
        <v>14</v>
      </c>
      <c r="B12" s="3">
        <f>AVERAGE(B2:B11)</f>
        <v>2.9525999999999999</v>
      </c>
      <c r="C12" s="3">
        <f>AVERAGE(C2:C11)</f>
        <v>2.8765000000000001</v>
      </c>
      <c r="D12" s="3">
        <f t="shared" ref="D12:E12" si="0">AVERAGE(D2:D11)</f>
        <v>1.6875</v>
      </c>
      <c r="E12" s="3">
        <f t="shared" si="0"/>
        <v>1.6490000000000002</v>
      </c>
    </row>
    <row r="13" spans="1:5" x14ac:dyDescent="0.2">
      <c r="A13" s="2" t="s">
        <v>15</v>
      </c>
      <c r="B13" s="2">
        <f>_xlfn.STDEV.S(B2:B11)</f>
        <v>2.446322237336874</v>
      </c>
      <c r="C13" s="2">
        <f t="shared" ref="C13:E13" si="1">_xlfn.STDEV.S(C2:C11)</f>
        <v>0.10133689686716614</v>
      </c>
      <c r="D13" s="2">
        <f t="shared" si="1"/>
        <v>0.12548240248470438</v>
      </c>
      <c r="E13" s="2">
        <f t="shared" si="1"/>
        <v>0.13317073418902689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Id="1" sqref="A12:F12 A1:F1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B1" t="s">
        <v>16</v>
      </c>
      <c r="C1" t="s">
        <v>17</v>
      </c>
      <c r="D1" t="s">
        <v>18</v>
      </c>
      <c r="E1" t="s">
        <v>26</v>
      </c>
      <c r="F1" t="s">
        <v>22</v>
      </c>
    </row>
    <row r="2" spans="1:6" x14ac:dyDescent="0.2">
      <c r="A2" t="s">
        <v>0</v>
      </c>
      <c r="B2" s="1">
        <v>0.56000000000000005</v>
      </c>
      <c r="C2" s="1">
        <v>1.33</v>
      </c>
      <c r="D2" s="1">
        <v>1.86</v>
      </c>
      <c r="E2" s="1">
        <v>1.84</v>
      </c>
      <c r="F2" s="1">
        <v>2.5499999999999998</v>
      </c>
    </row>
    <row r="3" spans="1:6" x14ac:dyDescent="0.2">
      <c r="A3" t="s">
        <v>1</v>
      </c>
      <c r="B3" s="1">
        <v>0.51</v>
      </c>
      <c r="C3" s="1">
        <v>1.46</v>
      </c>
      <c r="D3" s="1">
        <v>1.78</v>
      </c>
      <c r="E3" s="1">
        <v>1.87</v>
      </c>
      <c r="F3" s="1">
        <v>2.5299999999999998</v>
      </c>
    </row>
    <row r="4" spans="1:6" x14ac:dyDescent="0.2">
      <c r="A4" t="s">
        <v>2</v>
      </c>
      <c r="B4" s="1">
        <v>0.48</v>
      </c>
      <c r="C4" s="1">
        <v>1.38</v>
      </c>
      <c r="D4" s="1">
        <v>1.68</v>
      </c>
      <c r="E4" s="1">
        <v>2.09</v>
      </c>
      <c r="F4" s="1">
        <v>1.93</v>
      </c>
    </row>
    <row r="5" spans="1:6" x14ac:dyDescent="0.2">
      <c r="A5" t="s">
        <v>3</v>
      </c>
      <c r="B5" s="1">
        <v>0.43</v>
      </c>
      <c r="C5" s="1">
        <v>1.21</v>
      </c>
      <c r="D5" s="1">
        <v>1.51</v>
      </c>
      <c r="E5" s="1">
        <v>1.95</v>
      </c>
      <c r="F5" s="1">
        <v>1.55</v>
      </c>
    </row>
    <row r="6" spans="1:6" x14ac:dyDescent="0.2">
      <c r="A6" t="s">
        <v>4</v>
      </c>
      <c r="B6" s="1">
        <v>0.40500000000000003</v>
      </c>
      <c r="C6" s="1">
        <v>1.2849999999999999</v>
      </c>
      <c r="D6" s="1">
        <v>1.62</v>
      </c>
      <c r="E6" s="1">
        <v>1.875</v>
      </c>
      <c r="F6" s="1">
        <v>1.64</v>
      </c>
    </row>
    <row r="7" spans="1:6" x14ac:dyDescent="0.2">
      <c r="A7" t="s">
        <v>5</v>
      </c>
      <c r="B7" s="1">
        <v>0.34599999999999997</v>
      </c>
      <c r="C7" s="1">
        <v>1.371</v>
      </c>
      <c r="D7" s="1">
        <v>1.5349999999999999</v>
      </c>
      <c r="E7" s="1">
        <v>2.06</v>
      </c>
      <c r="F7" s="1">
        <v>2.5499999999999998</v>
      </c>
    </row>
    <row r="8" spans="1:6" x14ac:dyDescent="0.2">
      <c r="A8" t="s">
        <v>6</v>
      </c>
      <c r="B8" s="1">
        <v>0.48699999999999999</v>
      </c>
      <c r="C8" s="1">
        <v>1.2569999999999999</v>
      </c>
      <c r="D8" s="1">
        <v>1.75</v>
      </c>
      <c r="E8" s="1">
        <v>1.9450000000000001</v>
      </c>
      <c r="F8" s="1">
        <v>2.46</v>
      </c>
    </row>
    <row r="9" spans="1:6" x14ac:dyDescent="0.2">
      <c r="A9" t="s">
        <v>7</v>
      </c>
      <c r="B9" s="1">
        <v>0.42799999999999999</v>
      </c>
      <c r="C9" s="1">
        <v>1.4430000000000001</v>
      </c>
      <c r="D9" s="1">
        <v>1.865</v>
      </c>
      <c r="E9" s="1">
        <v>1.93</v>
      </c>
      <c r="F9" s="1">
        <v>2.37</v>
      </c>
    </row>
    <row r="10" spans="1:6" x14ac:dyDescent="0.2">
      <c r="A10" t="s">
        <v>8</v>
      </c>
      <c r="B10" s="1">
        <v>0.46899999999999997</v>
      </c>
      <c r="C10" s="1">
        <v>1.429</v>
      </c>
      <c r="D10" s="1">
        <v>1.68</v>
      </c>
      <c r="E10" s="1">
        <v>1.915</v>
      </c>
      <c r="F10" s="1">
        <v>2.2799999999999998</v>
      </c>
    </row>
    <row r="11" spans="1:6" x14ac:dyDescent="0.2">
      <c r="A11" t="s">
        <v>9</v>
      </c>
      <c r="B11" s="1">
        <v>0.41</v>
      </c>
      <c r="C11" s="1">
        <v>1.415</v>
      </c>
      <c r="D11" s="1">
        <v>1.595</v>
      </c>
      <c r="E11" s="1">
        <v>2.0099999999999998</v>
      </c>
      <c r="F11" s="1">
        <v>2.19</v>
      </c>
    </row>
    <row r="12" spans="1:6" x14ac:dyDescent="0.2">
      <c r="A12" s="2" t="s">
        <v>14</v>
      </c>
      <c r="B12" s="3">
        <f>AVERAGE(B2:B11)</f>
        <v>0.45250000000000001</v>
      </c>
      <c r="C12" s="3">
        <f t="shared" ref="C12:F12" si="0">AVERAGE(C2:C11)</f>
        <v>1.3579999999999999</v>
      </c>
      <c r="D12" s="3">
        <f t="shared" si="0"/>
        <v>1.6875</v>
      </c>
      <c r="E12" s="3">
        <f t="shared" si="0"/>
        <v>1.9484999999999999</v>
      </c>
      <c r="F12" s="3">
        <f t="shared" si="0"/>
        <v>2.2050000000000005</v>
      </c>
    </row>
    <row r="13" spans="1:6" x14ac:dyDescent="0.2">
      <c r="A13" s="2" t="s">
        <v>15</v>
      </c>
      <c r="B13" s="2">
        <f t="shared" ref="B13:F13" si="1">_xlfn.STDEV.S(B2:B11)</f>
        <v>6.1094189576423027E-2</v>
      </c>
      <c r="C13" s="2">
        <f t="shared" si="1"/>
        <v>8.484626620475938E-2</v>
      </c>
      <c r="D13" s="2">
        <f t="shared" si="1"/>
        <v>0.12548240248470438</v>
      </c>
      <c r="E13" s="2">
        <f t="shared" si="1"/>
        <v>8.2362680329813823E-2</v>
      </c>
      <c r="F13" s="2">
        <f t="shared" si="1"/>
        <v>0.37500370368541092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6" sqref="D16"/>
    </sheetView>
  </sheetViews>
  <sheetFormatPr baseColWidth="10" defaultRowHeight="16" x14ac:dyDescent="0.2"/>
  <cols>
    <col min="3" max="3" width="11.6640625" bestFit="1" customWidth="1"/>
    <col min="6" max="6" width="12.6640625" bestFit="1" customWidth="1"/>
  </cols>
  <sheetData>
    <row r="1" spans="1:8" x14ac:dyDescent="0.2">
      <c r="B1" t="s">
        <v>16</v>
      </c>
      <c r="C1" t="s">
        <v>17</v>
      </c>
      <c r="D1" t="s">
        <v>18</v>
      </c>
      <c r="E1" t="s">
        <v>26</v>
      </c>
      <c r="F1" t="s">
        <v>22</v>
      </c>
    </row>
    <row r="2" spans="1:8" x14ac:dyDescent="0.2">
      <c r="A2" t="s">
        <v>0</v>
      </c>
      <c r="B2" s="1">
        <v>2.21</v>
      </c>
      <c r="C2" s="1">
        <v>3.6949999999999998</v>
      </c>
      <c r="D2" s="1">
        <v>5.86</v>
      </c>
      <c r="E2" s="1">
        <v>7.91</v>
      </c>
      <c r="F2" s="1">
        <v>11.65</v>
      </c>
      <c r="H2" s="1"/>
    </row>
    <row r="3" spans="1:8" x14ac:dyDescent="0.2">
      <c r="A3" t="s">
        <v>1</v>
      </c>
      <c r="B3" s="1">
        <v>2.1800000000000002</v>
      </c>
      <c r="C3" s="1">
        <v>3.4860000000000002</v>
      </c>
      <c r="D3" s="1">
        <v>5.899</v>
      </c>
      <c r="E3" s="1">
        <v>7.78</v>
      </c>
      <c r="F3" s="1">
        <v>11.35</v>
      </c>
      <c r="H3" s="1"/>
    </row>
    <row r="4" spans="1:8" x14ac:dyDescent="0.2">
      <c r="A4" t="s">
        <v>2</v>
      </c>
      <c r="B4" s="1">
        <v>2.0299999999999998</v>
      </c>
      <c r="C4" s="1">
        <v>3.577</v>
      </c>
      <c r="D4" s="1">
        <v>5.9379999999999997</v>
      </c>
      <c r="E4" s="1">
        <v>7.86</v>
      </c>
      <c r="F4" s="1">
        <v>10.28</v>
      </c>
      <c r="H4" s="1"/>
    </row>
    <row r="5" spans="1:8" x14ac:dyDescent="0.2">
      <c r="A5" t="s">
        <v>3</v>
      </c>
      <c r="B5" s="1">
        <v>2.12</v>
      </c>
      <c r="C5" s="1">
        <v>3.7679999999999998</v>
      </c>
      <c r="D5" s="1">
        <v>5.8769999999999998</v>
      </c>
      <c r="E5" s="1">
        <v>7.899</v>
      </c>
      <c r="F5" s="1">
        <v>10.7</v>
      </c>
      <c r="H5" s="1"/>
    </row>
    <row r="6" spans="1:8" x14ac:dyDescent="0.2">
      <c r="A6" t="s">
        <v>4</v>
      </c>
      <c r="B6" s="1">
        <v>2.0299999999999998</v>
      </c>
      <c r="C6" s="1">
        <v>3.7090000000000001</v>
      </c>
      <c r="D6" s="1">
        <v>5.9160000000000004</v>
      </c>
      <c r="E6" s="1">
        <v>7.8739999999999997</v>
      </c>
      <c r="F6" s="1">
        <v>10.015000000000001</v>
      </c>
    </row>
    <row r="7" spans="1:8" x14ac:dyDescent="0.2">
      <c r="A7" t="s">
        <v>5</v>
      </c>
      <c r="B7" s="1">
        <v>1.988</v>
      </c>
      <c r="C7" s="1">
        <v>3.74</v>
      </c>
      <c r="D7" s="1">
        <v>5.9249999999999998</v>
      </c>
      <c r="E7" s="1">
        <v>7.8787000000000003</v>
      </c>
      <c r="F7" s="1">
        <v>11.622999999999999</v>
      </c>
    </row>
    <row r="8" spans="1:8" x14ac:dyDescent="0.2">
      <c r="A8" t="s">
        <v>6</v>
      </c>
      <c r="B8" s="1">
        <v>1.946</v>
      </c>
      <c r="C8" s="1">
        <v>3.7709999999999999</v>
      </c>
      <c r="D8" s="1">
        <v>5.9340000000000002</v>
      </c>
      <c r="E8" s="1">
        <v>7.8834</v>
      </c>
      <c r="F8" s="1">
        <v>11.231</v>
      </c>
    </row>
    <row r="9" spans="1:8" x14ac:dyDescent="0.2">
      <c r="A9" t="s">
        <v>7</v>
      </c>
      <c r="B9" s="1">
        <v>1.9039999999999999</v>
      </c>
      <c r="C9" s="1">
        <v>3.802</v>
      </c>
      <c r="D9" s="1">
        <v>5.9429999999999996</v>
      </c>
      <c r="E9" s="1">
        <v>7.8880999999999997</v>
      </c>
      <c r="F9" s="1">
        <v>10.839</v>
      </c>
    </row>
    <row r="10" spans="1:8" x14ac:dyDescent="0.2">
      <c r="A10" t="s">
        <v>8</v>
      </c>
      <c r="B10" s="1">
        <v>2.0619999999999998</v>
      </c>
      <c r="C10" s="1">
        <v>3.8330000000000002</v>
      </c>
      <c r="D10" s="1">
        <v>5.952</v>
      </c>
      <c r="E10" s="1">
        <v>7.8928000000000003</v>
      </c>
      <c r="F10" s="1">
        <v>10.446999999999999</v>
      </c>
    </row>
    <row r="11" spans="1:8" x14ac:dyDescent="0.2">
      <c r="A11" t="s">
        <v>9</v>
      </c>
      <c r="B11" s="1">
        <v>2.02</v>
      </c>
      <c r="C11" s="1">
        <v>3.8639999999999999</v>
      </c>
      <c r="D11" s="1">
        <v>5.9610000000000003</v>
      </c>
      <c r="E11" s="1">
        <v>7.8975</v>
      </c>
      <c r="F11" s="1">
        <v>10.055</v>
      </c>
    </row>
    <row r="12" spans="1:8" x14ac:dyDescent="0.2">
      <c r="A12" s="2" t="s">
        <v>14</v>
      </c>
      <c r="B12" s="3">
        <f t="shared" ref="B12:F12" si="0">AVERAGE(B2:B11)</f>
        <v>2.0489999999999999</v>
      </c>
      <c r="C12" s="3">
        <f t="shared" si="0"/>
        <v>3.7244999999999999</v>
      </c>
      <c r="D12" s="3">
        <f t="shared" si="0"/>
        <v>5.9204999999999988</v>
      </c>
      <c r="E12" s="3">
        <f t="shared" si="0"/>
        <v>7.8763499999999995</v>
      </c>
      <c r="F12" s="3">
        <f t="shared" si="0"/>
        <v>10.818999999999999</v>
      </c>
    </row>
    <row r="13" spans="1:8" x14ac:dyDescent="0.2">
      <c r="A13" s="2" t="s">
        <v>15</v>
      </c>
      <c r="B13" s="2">
        <f t="shared" ref="B13:F13" si="1">_xlfn.STDEV.S(B2:B11)</f>
        <v>9.7302506533890429E-2</v>
      </c>
      <c r="C13" s="2">
        <f t="shared" si="1"/>
        <v>0.11608545702771438</v>
      </c>
      <c r="D13" s="2">
        <f t="shared" si="1"/>
        <v>3.2799898373826256E-2</v>
      </c>
      <c r="E13" s="2">
        <f t="shared" si="1"/>
        <v>3.6685941903313972E-2</v>
      </c>
      <c r="F13" s="2">
        <f t="shared" si="1"/>
        <v>0.62023830545650394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3"/>
  <sheetViews>
    <sheetView zoomScale="125" workbookViewId="0">
      <selection activeCell="F9" sqref="F9"/>
    </sheetView>
  </sheetViews>
  <sheetFormatPr baseColWidth="10" defaultRowHeight="16" x14ac:dyDescent="0.2"/>
  <cols>
    <col min="1" max="1" width="16.6640625" bestFit="1" customWidth="1"/>
    <col min="2" max="3" width="11.6640625" bestFit="1" customWidth="1"/>
  </cols>
  <sheetData>
    <row r="1" spans="1:10" x14ac:dyDescent="0.2">
      <c r="B1" t="s">
        <v>10</v>
      </c>
      <c r="C1" t="s">
        <v>11</v>
      </c>
      <c r="D1" t="s">
        <v>35</v>
      </c>
      <c r="E1" t="s">
        <v>36</v>
      </c>
      <c r="F1" t="s">
        <v>37</v>
      </c>
    </row>
    <row r="2" spans="1:10" x14ac:dyDescent="0.2">
      <c r="A2" t="s">
        <v>0</v>
      </c>
      <c r="B2" s="1">
        <v>7.86</v>
      </c>
      <c r="C2" s="1">
        <v>1.1000000000000001</v>
      </c>
      <c r="D2" s="1">
        <v>0.94</v>
      </c>
      <c r="E2" s="1">
        <v>0.85</v>
      </c>
      <c r="F2" s="1">
        <v>0.68</v>
      </c>
      <c r="G2" s="1"/>
      <c r="H2" s="1"/>
      <c r="I2" s="1"/>
      <c r="J2" s="1"/>
    </row>
    <row r="3" spans="1:10" x14ac:dyDescent="0.2">
      <c r="A3" t="s">
        <v>1</v>
      </c>
      <c r="B3" s="1">
        <v>7.58</v>
      </c>
      <c r="C3" s="1">
        <v>1</v>
      </c>
      <c r="D3" s="1">
        <v>0.86</v>
      </c>
      <c r="E3" s="1">
        <v>0.97</v>
      </c>
      <c r="F3" s="1">
        <v>0.57999999999999996</v>
      </c>
      <c r="G3" s="1"/>
      <c r="H3" s="1"/>
      <c r="I3" s="1"/>
      <c r="J3" s="1"/>
    </row>
    <row r="4" spans="1:10" x14ac:dyDescent="0.2">
      <c r="A4" t="s">
        <v>2</v>
      </c>
      <c r="B4" s="1">
        <v>8.14</v>
      </c>
      <c r="C4" s="1">
        <v>0.8</v>
      </c>
      <c r="D4" s="1">
        <v>0.93</v>
      </c>
      <c r="E4" s="1">
        <v>0.82</v>
      </c>
      <c r="F4" s="1">
        <v>0.45</v>
      </c>
      <c r="G4" s="1"/>
      <c r="H4" s="1"/>
      <c r="I4" s="1"/>
      <c r="J4" s="1"/>
    </row>
    <row r="5" spans="1:10" x14ac:dyDescent="0.2">
      <c r="A5" t="s">
        <v>3</v>
      </c>
      <c r="B5" s="1">
        <v>8.14</v>
      </c>
      <c r="C5" s="1">
        <v>1</v>
      </c>
      <c r="D5" s="1">
        <v>0.74</v>
      </c>
      <c r="E5" s="1">
        <v>0.85</v>
      </c>
      <c r="F5" s="1">
        <v>0.49</v>
      </c>
      <c r="G5" s="1"/>
      <c r="H5" s="1"/>
      <c r="I5" s="1"/>
      <c r="J5" s="1"/>
    </row>
    <row r="6" spans="1:10" x14ac:dyDescent="0.2">
      <c r="A6" t="s">
        <v>4</v>
      </c>
      <c r="B6" s="1">
        <v>8.2799999999999994</v>
      </c>
      <c r="C6" s="1">
        <v>0.75</v>
      </c>
      <c r="D6" s="1">
        <v>0.68</v>
      </c>
      <c r="E6" s="1">
        <v>0.79</v>
      </c>
      <c r="F6" s="1">
        <v>0.47499999999999998</v>
      </c>
      <c r="G6" s="1"/>
      <c r="H6" s="1"/>
      <c r="I6" s="1"/>
      <c r="J6" s="1"/>
    </row>
    <row r="7" spans="1:10" x14ac:dyDescent="0.2">
      <c r="A7" t="s">
        <v>5</v>
      </c>
      <c r="B7" s="1">
        <v>8.42</v>
      </c>
      <c r="C7" s="1">
        <v>1.62</v>
      </c>
      <c r="D7" s="1">
        <v>0.59399999999999997</v>
      </c>
      <c r="E7" s="1">
        <v>0.68400000000000005</v>
      </c>
      <c r="F7" s="1">
        <v>0.435</v>
      </c>
      <c r="G7" s="1"/>
      <c r="H7" s="1"/>
      <c r="I7" s="1"/>
      <c r="J7" s="1"/>
    </row>
    <row r="8" spans="1:10" x14ac:dyDescent="0.2">
      <c r="A8" t="s">
        <v>6</v>
      </c>
      <c r="B8" s="1">
        <v>8.56</v>
      </c>
      <c r="C8" s="1">
        <v>0.94</v>
      </c>
      <c r="D8" s="1">
        <v>0.79800000000000004</v>
      </c>
      <c r="E8" s="1">
        <v>0.69799999999999995</v>
      </c>
      <c r="F8" s="1">
        <v>0.59499999999999997</v>
      </c>
      <c r="G8" s="1"/>
      <c r="H8" s="1"/>
      <c r="I8" s="1"/>
      <c r="J8" s="1"/>
    </row>
    <row r="9" spans="1:10" x14ac:dyDescent="0.2">
      <c r="A9" t="s">
        <v>7</v>
      </c>
      <c r="B9" s="1">
        <v>7.75</v>
      </c>
      <c r="C9" s="1">
        <v>0.86</v>
      </c>
      <c r="D9" s="1">
        <v>0.60199999999999998</v>
      </c>
      <c r="E9" s="1">
        <v>0.70199999999999996</v>
      </c>
      <c r="F9" s="1">
        <v>0.45500000000000002</v>
      </c>
      <c r="G9" s="1"/>
      <c r="H9" s="1"/>
      <c r="I9" s="1"/>
      <c r="J9" s="1"/>
    </row>
    <row r="10" spans="1:10" x14ac:dyDescent="0.2">
      <c r="A10" t="s">
        <v>8</v>
      </c>
      <c r="B10" s="1">
        <v>7.83</v>
      </c>
      <c r="C10" s="1">
        <v>0.88</v>
      </c>
      <c r="D10" s="1">
        <v>0.70599999999999996</v>
      </c>
      <c r="E10" s="1">
        <v>0.70599999999999996</v>
      </c>
      <c r="F10" s="1">
        <v>0.41499999999999998</v>
      </c>
      <c r="G10" s="1"/>
      <c r="H10" s="1"/>
      <c r="I10" s="1"/>
      <c r="J10" s="1"/>
    </row>
    <row r="11" spans="1:10" x14ac:dyDescent="0.2">
      <c r="A11" t="s">
        <v>9</v>
      </c>
      <c r="B11" s="1">
        <v>8.48</v>
      </c>
      <c r="C11" s="1">
        <v>0.79999999999999905</v>
      </c>
      <c r="D11" s="1">
        <v>0.61</v>
      </c>
      <c r="E11" s="1">
        <v>0.71</v>
      </c>
      <c r="F11" s="1">
        <v>0.47499999999999998</v>
      </c>
      <c r="G11" s="1"/>
      <c r="H11" s="1"/>
      <c r="I11" s="1"/>
      <c r="J11" s="1"/>
    </row>
    <row r="12" spans="1:10" s="2" customFormat="1" x14ac:dyDescent="0.2">
      <c r="A12" s="2" t="s">
        <v>14</v>
      </c>
      <c r="B12" s="3">
        <f>AVERAGE(B2:B11)</f>
        <v>8.104000000000001</v>
      </c>
      <c r="C12" s="3">
        <f>AVERAGE(C2:C11)</f>
        <v>0.97499999999999998</v>
      </c>
      <c r="D12" s="3">
        <f>AVERAGE(D2:D11)</f>
        <v>0.746</v>
      </c>
      <c r="E12" s="3">
        <f>AVERAGE(E2:E11)</f>
        <v>0.7779999999999998</v>
      </c>
      <c r="F12" s="3">
        <f>AVERAGE(F2:F11)</f>
        <v>0.505</v>
      </c>
    </row>
    <row r="13" spans="1:10" s="2" customFormat="1" x14ac:dyDescent="0.2">
      <c r="A13" s="2" t="s">
        <v>15</v>
      </c>
      <c r="B13" s="2">
        <f>_xlfn.STDEV.S(B2:B11)</f>
        <v>0.3361943882141204</v>
      </c>
      <c r="C13" s="2">
        <f t="shared" ref="C13:F13" si="0">_xlfn.STDEV.S(C2:C11)</f>
        <v>0.2512745289297918</v>
      </c>
      <c r="D13" s="2">
        <f t="shared" si="0"/>
        <v>0.13145341380123915</v>
      </c>
      <c r="E13" s="2">
        <f t="shared" si="0"/>
        <v>9.4257330985153182E-2</v>
      </c>
      <c r="F13" s="2">
        <f t="shared" si="0"/>
        <v>8.4918261352380092E-2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5" workbookViewId="0">
      <selection activeCell="E4" sqref="E4"/>
    </sheetView>
  </sheetViews>
  <sheetFormatPr baseColWidth="10" defaultRowHeight="16" x14ac:dyDescent="0.2"/>
  <cols>
    <col min="2" max="2" width="12.6640625" bestFit="1" customWidth="1"/>
  </cols>
  <sheetData>
    <row r="1" spans="1:6" x14ac:dyDescent="0.2">
      <c r="B1" t="s">
        <v>10</v>
      </c>
      <c r="C1" t="s">
        <v>11</v>
      </c>
      <c r="D1" t="s">
        <v>12</v>
      </c>
      <c r="E1" t="s">
        <v>19</v>
      </c>
      <c r="F1" t="s">
        <v>40</v>
      </c>
    </row>
    <row r="2" spans="1:6" x14ac:dyDescent="0.2">
      <c r="A2" t="s">
        <v>0</v>
      </c>
      <c r="B2" s="1">
        <v>8.4598412698699992</v>
      </c>
      <c r="C2" s="1">
        <v>5.5698400000000001</v>
      </c>
      <c r="D2" s="1">
        <v>2.71</v>
      </c>
      <c r="E2" s="1">
        <v>2.46</v>
      </c>
      <c r="F2" s="1">
        <v>1.66</v>
      </c>
    </row>
    <row r="3" spans="1:6" x14ac:dyDescent="0.2">
      <c r="A3" t="s">
        <v>1</v>
      </c>
      <c r="B3" s="1">
        <v>9.1212689999999998</v>
      </c>
      <c r="C3" s="1">
        <v>4.9698000000000002</v>
      </c>
      <c r="D3" s="1">
        <v>2.96</v>
      </c>
      <c r="E3" s="1">
        <v>3.1949999999999998</v>
      </c>
      <c r="F3" s="1">
        <v>1.81</v>
      </c>
    </row>
    <row r="4" spans="1:6" x14ac:dyDescent="0.2">
      <c r="A4" t="s">
        <v>2</v>
      </c>
      <c r="B4" s="1">
        <v>9.0500000000000007</v>
      </c>
      <c r="C4" s="1">
        <v>4.5841260000000004</v>
      </c>
      <c r="D4" s="1">
        <v>2.46</v>
      </c>
      <c r="E4" s="1">
        <v>2.52</v>
      </c>
      <c r="F4" s="1">
        <v>1.74</v>
      </c>
    </row>
    <row r="5" spans="1:6" x14ac:dyDescent="0.2">
      <c r="A5" t="s">
        <v>3</v>
      </c>
      <c r="B5" s="1">
        <v>8.4666666666666703</v>
      </c>
      <c r="C5" s="1">
        <v>4.2876269841269803</v>
      </c>
      <c r="D5" s="1">
        <v>2.31</v>
      </c>
      <c r="E5" s="1">
        <v>2.4449999999999998</v>
      </c>
      <c r="F5" s="1">
        <v>1.52</v>
      </c>
    </row>
    <row r="6" spans="1:6" x14ac:dyDescent="0.2">
      <c r="A6" t="s">
        <v>4</v>
      </c>
      <c r="B6" s="1">
        <v>9.15</v>
      </c>
      <c r="C6" s="1">
        <v>4.7947699841269804</v>
      </c>
      <c r="D6" s="1">
        <v>3.26</v>
      </c>
      <c r="E6" s="1">
        <v>2.4750000000000001</v>
      </c>
      <c r="F6" s="1">
        <v>1.56</v>
      </c>
    </row>
    <row r="7" spans="1:6" x14ac:dyDescent="0.2">
      <c r="A7" t="s">
        <v>5</v>
      </c>
      <c r="B7" s="1">
        <v>9.0666666666667002</v>
      </c>
      <c r="C7" s="1">
        <v>4.3715386793650701</v>
      </c>
      <c r="D7" s="1">
        <v>3.1949999999999998</v>
      </c>
      <c r="E7" s="1">
        <v>2.403</v>
      </c>
      <c r="F7" s="1">
        <v>1.6950000000000001</v>
      </c>
    </row>
    <row r="8" spans="1:6" x14ac:dyDescent="0.2">
      <c r="A8" t="s">
        <v>6</v>
      </c>
      <c r="B8" s="1">
        <v>9.1455555555555801</v>
      </c>
      <c r="C8" s="1">
        <v>3.9483073746031598</v>
      </c>
      <c r="D8" s="1">
        <v>3.32</v>
      </c>
      <c r="E8" s="1">
        <v>2.5310000000000001</v>
      </c>
      <c r="F8" s="1">
        <v>1.486</v>
      </c>
    </row>
    <row r="9" spans="1:6" x14ac:dyDescent="0.2">
      <c r="A9" t="s">
        <v>7</v>
      </c>
      <c r="B9" s="1">
        <v>9.2212698412698693</v>
      </c>
      <c r="C9" s="1">
        <v>4.5250760698412602</v>
      </c>
      <c r="D9" s="1">
        <v>2.4449999999999998</v>
      </c>
      <c r="E9" s="1">
        <v>3.0590000000000002</v>
      </c>
      <c r="F9" s="1">
        <v>1.577</v>
      </c>
    </row>
    <row r="10" spans="1:6" x14ac:dyDescent="0.2">
      <c r="A10" t="s">
        <v>8</v>
      </c>
      <c r="B10" s="1">
        <v>8.2969841269841602</v>
      </c>
      <c r="C10" s="1">
        <v>5.1018447650793499</v>
      </c>
      <c r="D10" s="1">
        <v>2.52</v>
      </c>
      <c r="E10" s="1">
        <v>3.1869999999999998</v>
      </c>
      <c r="F10" s="1">
        <v>1.768</v>
      </c>
    </row>
    <row r="11" spans="1:6" x14ac:dyDescent="0.2">
      <c r="A11" t="s">
        <v>9</v>
      </c>
      <c r="B11" s="1">
        <v>8.5726984126984505</v>
      </c>
      <c r="C11" s="1">
        <v>5.6786134603174503</v>
      </c>
      <c r="D11" s="1">
        <v>2.6949999999999998</v>
      </c>
      <c r="E11" s="1">
        <v>3.1150000000000002</v>
      </c>
      <c r="F11" s="1">
        <v>1.659</v>
      </c>
    </row>
    <row r="12" spans="1:6" x14ac:dyDescent="0.2">
      <c r="A12" s="2" t="s">
        <v>14</v>
      </c>
      <c r="B12" s="3">
        <f>AVERAGE(B2:B11)</f>
        <v>8.8550951539711438</v>
      </c>
      <c r="C12" s="3">
        <f>AVERAGE(C2:C11)</f>
        <v>4.783154331746025</v>
      </c>
      <c r="D12" s="3">
        <f>AVERAGE(D2:D11)</f>
        <v>2.7875000000000001</v>
      </c>
      <c r="E12" s="3">
        <f>AVERAGE(E2:E11)</f>
        <v>2.7389999999999999</v>
      </c>
      <c r="F12" s="3">
        <f>AVERAGE(F2:F11)</f>
        <v>1.6475000000000002</v>
      </c>
    </row>
    <row r="13" spans="1:6" x14ac:dyDescent="0.2">
      <c r="A13" s="2" t="s">
        <v>15</v>
      </c>
      <c r="B13" s="2">
        <f>_xlfn.STDEV.S(B2:B11)</f>
        <v>0.35860177473540067</v>
      </c>
      <c r="C13" s="2">
        <f t="shared" ref="C13:F13" si="0">_xlfn.STDEV.S(C2:C11)</f>
        <v>0.55531946943618238</v>
      </c>
      <c r="D13" s="2">
        <f t="shared" si="0"/>
        <v>0.37138068219969422</v>
      </c>
      <c r="E13" s="2">
        <f t="shared" si="0"/>
        <v>0.34809162267681365</v>
      </c>
      <c r="F13" s="2">
        <f t="shared" si="0"/>
        <v>0.10903236013017217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11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B1" t="s">
        <v>10</v>
      </c>
      <c r="C1" t="s">
        <v>11</v>
      </c>
      <c r="D1" t="s">
        <v>12</v>
      </c>
      <c r="E1" t="s">
        <v>19</v>
      </c>
    </row>
    <row r="2" spans="1:5" x14ac:dyDescent="0.2">
      <c r="A2" t="s">
        <v>0</v>
      </c>
      <c r="B2" s="1">
        <v>9.8212689999999991</v>
      </c>
      <c r="C2" s="1">
        <v>10.998148</v>
      </c>
      <c r="D2" s="1">
        <v>3.64</v>
      </c>
      <c r="E2" s="1">
        <v>2.75</v>
      </c>
    </row>
    <row r="3" spans="1:5" x14ac:dyDescent="0.2">
      <c r="A3" t="s">
        <v>1</v>
      </c>
      <c r="B3" s="1">
        <v>9.7455555555555797</v>
      </c>
      <c r="C3" s="1">
        <v>11.3841</v>
      </c>
      <c r="D3" s="1">
        <v>3.92</v>
      </c>
      <c r="E3" s="1">
        <v>3.01</v>
      </c>
    </row>
    <row r="4" spans="1:5" x14ac:dyDescent="0.2">
      <c r="A4" t="s">
        <v>2</v>
      </c>
      <c r="B4" s="1">
        <v>9.2212698412698693</v>
      </c>
      <c r="C4" s="1">
        <v>11.498148</v>
      </c>
      <c r="D4" s="1">
        <v>3.83</v>
      </c>
      <c r="E4" s="1">
        <v>2.9</v>
      </c>
    </row>
    <row r="5" spans="1:5" x14ac:dyDescent="0.2">
      <c r="A5" t="s">
        <v>3</v>
      </c>
      <c r="B5" s="1">
        <v>9.7626989735450191</v>
      </c>
      <c r="C5" s="1">
        <v>10.7934653333333</v>
      </c>
      <c r="D5" s="1">
        <v>3.71</v>
      </c>
      <c r="E5" s="1">
        <v>2.78</v>
      </c>
    </row>
    <row r="6" spans="1:5" x14ac:dyDescent="0.2">
      <c r="A6" t="s">
        <v>4</v>
      </c>
      <c r="B6" s="1">
        <v>9.3126993941799494</v>
      </c>
      <c r="C6" s="1">
        <v>11.0437626989</v>
      </c>
      <c r="D6" s="1">
        <v>3.83</v>
      </c>
      <c r="E6" s="1">
        <v>2.86</v>
      </c>
    </row>
    <row r="7" spans="1:5" x14ac:dyDescent="0.2">
      <c r="A7" t="s">
        <v>5</v>
      </c>
      <c r="B7" s="1">
        <v>9.3626998148148903</v>
      </c>
      <c r="C7" s="1">
        <v>11.293481481000001</v>
      </c>
      <c r="D7" s="1">
        <v>3.74</v>
      </c>
      <c r="E7" s="1">
        <v>2.899</v>
      </c>
    </row>
    <row r="8" spans="1:5" x14ac:dyDescent="0.2">
      <c r="A8" t="s">
        <v>6</v>
      </c>
      <c r="B8" s="1">
        <v>9.4127002354498206</v>
      </c>
      <c r="C8" s="1">
        <v>11.5434653333333</v>
      </c>
      <c r="D8" s="1">
        <v>3.6626666666666701</v>
      </c>
      <c r="E8" s="1">
        <v>2.9380000000000002</v>
      </c>
    </row>
    <row r="9" spans="1:5" x14ac:dyDescent="0.2">
      <c r="A9" t="s">
        <v>7</v>
      </c>
      <c r="B9" s="1">
        <v>9.4627006560847597</v>
      </c>
      <c r="C9" s="1">
        <v>11.7910767</v>
      </c>
      <c r="D9" s="1">
        <v>3.6300952380952398</v>
      </c>
      <c r="E9" s="1">
        <v>2.8769999999999998</v>
      </c>
    </row>
    <row r="10" spans="1:5" x14ac:dyDescent="0.2">
      <c r="A10" t="s">
        <v>8</v>
      </c>
      <c r="B10" s="1">
        <v>9.51270107671969</v>
      </c>
      <c r="C10" s="1">
        <v>10.0434653333333</v>
      </c>
      <c r="D10" s="1">
        <v>3.8975238095238098</v>
      </c>
      <c r="E10" s="1">
        <v>2.7160000000000002</v>
      </c>
    </row>
    <row r="11" spans="1:5" x14ac:dyDescent="0.2">
      <c r="A11" t="s">
        <v>9</v>
      </c>
      <c r="B11" s="1">
        <v>9.3627014973546299</v>
      </c>
      <c r="C11" s="1">
        <v>9.8981480000000008</v>
      </c>
      <c r="D11" s="1">
        <v>3.7649523809523799</v>
      </c>
      <c r="E11" s="1">
        <v>2.7549999999999999</v>
      </c>
    </row>
    <row r="12" spans="1:5" x14ac:dyDescent="0.2">
      <c r="A12" s="2" t="s">
        <v>14</v>
      </c>
      <c r="B12" s="3">
        <f>AVERAGE(B2:B11)</f>
        <v>9.4976996044974218</v>
      </c>
      <c r="C12" s="3">
        <f>AVERAGE(C2:C11)</f>
        <v>11.028726087989991</v>
      </c>
      <c r="D12" s="3">
        <f>AVERAGE(D2:D11)</f>
        <v>3.7625238095238105</v>
      </c>
      <c r="E12" s="3">
        <f>AVERAGE(E2:E11)</f>
        <v>2.8484999999999996</v>
      </c>
    </row>
    <row r="13" spans="1:5" x14ac:dyDescent="0.2">
      <c r="A13" s="2" t="s">
        <v>15</v>
      </c>
      <c r="B13" s="2">
        <f>_xlfn.STDEV.S(B2:B11)</f>
        <v>0.20873086846085484</v>
      </c>
      <c r="C13" s="2">
        <f t="shared" ref="C13:D13" si="0">_xlfn.STDEV.S(C2:C11)</f>
        <v>0.62966765685409543</v>
      </c>
      <c r="D13" s="2">
        <f t="shared" si="0"/>
        <v>0.10430865153274861</v>
      </c>
      <c r="E13" s="2">
        <f t="shared" ref="E13" si="1">_xlfn.STDEV.S(E2:E11)</f>
        <v>9.4828793095768082E-2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"/>
    </sheetView>
  </sheetViews>
  <sheetFormatPr baseColWidth="10" defaultRowHeight="16" x14ac:dyDescent="0.2"/>
  <cols>
    <col min="1" max="1" width="17.1640625" bestFit="1" customWidth="1"/>
  </cols>
  <sheetData>
    <row r="1" spans="1:6" x14ac:dyDescent="0.2">
      <c r="B1" t="s">
        <v>16</v>
      </c>
      <c r="C1" t="s">
        <v>17</v>
      </c>
      <c r="D1" t="s">
        <v>18</v>
      </c>
      <c r="E1" t="s">
        <v>26</v>
      </c>
      <c r="F1" t="s">
        <v>22</v>
      </c>
    </row>
    <row r="2" spans="1:6" x14ac:dyDescent="0.2">
      <c r="A2" t="s">
        <v>0</v>
      </c>
      <c r="B2" s="1">
        <v>0.68</v>
      </c>
      <c r="C2" s="1">
        <v>1.66</v>
      </c>
      <c r="D2" s="1">
        <v>2.75</v>
      </c>
      <c r="E2" s="1">
        <v>3.85</v>
      </c>
      <c r="F2" s="1">
        <v>5.71</v>
      </c>
    </row>
    <row r="3" spans="1:6" x14ac:dyDescent="0.2">
      <c r="A3" t="s">
        <v>1</v>
      </c>
      <c r="B3" s="1">
        <v>0.57999999999999996</v>
      </c>
      <c r="C3" s="1">
        <v>1.81</v>
      </c>
      <c r="D3" s="1">
        <v>3.01</v>
      </c>
      <c r="E3" s="1">
        <v>4.1100000000000003</v>
      </c>
      <c r="F3" s="1">
        <v>5.85</v>
      </c>
    </row>
    <row r="4" spans="1:6" x14ac:dyDescent="0.2">
      <c r="A4" t="s">
        <v>2</v>
      </c>
      <c r="B4" s="1">
        <v>0.45</v>
      </c>
      <c r="C4" s="1">
        <v>1.74</v>
      </c>
      <c r="D4" s="1">
        <v>2.9</v>
      </c>
      <c r="E4" s="1">
        <v>3.9</v>
      </c>
      <c r="F4" s="1">
        <v>5.96</v>
      </c>
    </row>
    <row r="5" spans="1:6" x14ac:dyDescent="0.2">
      <c r="A5" t="s">
        <v>3</v>
      </c>
      <c r="B5" s="1">
        <v>0.49</v>
      </c>
      <c r="C5" s="1">
        <v>1.52</v>
      </c>
      <c r="D5" s="1">
        <v>2.78</v>
      </c>
      <c r="E5" s="1">
        <v>3.78</v>
      </c>
      <c r="F5" s="1">
        <v>5.89</v>
      </c>
    </row>
    <row r="6" spans="1:6" x14ac:dyDescent="0.2">
      <c r="A6" t="s">
        <v>4</v>
      </c>
      <c r="B6" s="1">
        <v>0.47499999999999998</v>
      </c>
      <c r="C6" s="1">
        <v>1.56</v>
      </c>
      <c r="D6" s="1">
        <v>2.86</v>
      </c>
      <c r="E6" s="1">
        <v>4.26</v>
      </c>
      <c r="F6" s="1">
        <v>5.68</v>
      </c>
    </row>
    <row r="7" spans="1:6" x14ac:dyDescent="0.2">
      <c r="A7" t="s">
        <v>5</v>
      </c>
      <c r="B7" s="1">
        <v>0.435</v>
      </c>
      <c r="C7" s="1">
        <v>1.6950000000000001</v>
      </c>
      <c r="D7" s="1">
        <v>2.899</v>
      </c>
      <c r="E7" s="1">
        <v>3.899</v>
      </c>
      <c r="F7" s="1">
        <v>5.74</v>
      </c>
    </row>
    <row r="8" spans="1:6" x14ac:dyDescent="0.2">
      <c r="A8" t="s">
        <v>6</v>
      </c>
      <c r="B8" s="1">
        <v>0.59499999999999997</v>
      </c>
      <c r="C8" s="1">
        <v>1.486</v>
      </c>
      <c r="D8" s="1">
        <v>2.9380000000000002</v>
      </c>
      <c r="E8" s="1">
        <v>3.9380000000000002</v>
      </c>
      <c r="F8" s="1">
        <v>5.92</v>
      </c>
    </row>
    <row r="9" spans="1:6" x14ac:dyDescent="0.2">
      <c r="A9" t="s">
        <v>7</v>
      </c>
      <c r="B9" s="1">
        <v>0.45500000000000002</v>
      </c>
      <c r="C9" s="1">
        <v>1.577</v>
      </c>
      <c r="D9" s="1">
        <v>2.8769999999999998</v>
      </c>
      <c r="E9" s="1">
        <v>3.8769999999999998</v>
      </c>
      <c r="F9" s="1">
        <v>5.88</v>
      </c>
    </row>
    <row r="10" spans="1:6" x14ac:dyDescent="0.2">
      <c r="A10" t="s">
        <v>8</v>
      </c>
      <c r="B10" s="1">
        <v>0.41499999999999998</v>
      </c>
      <c r="C10" s="1">
        <v>1.768</v>
      </c>
      <c r="D10" s="1">
        <v>2.7160000000000002</v>
      </c>
      <c r="E10" s="1">
        <v>3.8159999999999998</v>
      </c>
      <c r="F10" s="1">
        <v>5.74</v>
      </c>
    </row>
    <row r="11" spans="1:6" x14ac:dyDescent="0.2">
      <c r="A11" t="s">
        <v>9</v>
      </c>
      <c r="B11" s="1">
        <v>0.47499999999999998</v>
      </c>
      <c r="C11" s="1">
        <v>1.659</v>
      </c>
      <c r="D11" s="1">
        <v>2.7549999999999999</v>
      </c>
      <c r="E11" s="1">
        <v>3.7549999999999999</v>
      </c>
      <c r="F11" s="1">
        <v>5.67</v>
      </c>
    </row>
    <row r="12" spans="1:6" x14ac:dyDescent="0.2">
      <c r="A12" s="2" t="s">
        <v>14</v>
      </c>
      <c r="B12" s="3">
        <f t="shared" ref="B12" si="0">AVERAGE(B2:B11)</f>
        <v>0.505</v>
      </c>
      <c r="C12" s="3">
        <f t="shared" ref="C12" si="1">AVERAGE(C2:C11)</f>
        <v>1.6475000000000002</v>
      </c>
      <c r="D12" s="3">
        <f t="shared" ref="D12" si="2">AVERAGE(D2:D11)</f>
        <v>2.8484999999999996</v>
      </c>
      <c r="E12" s="3">
        <f t="shared" ref="E12:F12" si="3">AVERAGE(E2:E11)</f>
        <v>3.9185000000000003</v>
      </c>
      <c r="F12" s="3">
        <f t="shared" si="3"/>
        <v>5.8040000000000003</v>
      </c>
    </row>
    <row r="13" spans="1:6" x14ac:dyDescent="0.2">
      <c r="A13" s="2" t="s">
        <v>15</v>
      </c>
      <c r="B13" s="2">
        <f t="shared" ref="B13:D13" si="4">_xlfn.STDEV.S(B2:B11)</f>
        <v>8.4918261352380092E-2</v>
      </c>
      <c r="C13" s="2">
        <f t="shared" si="4"/>
        <v>0.10903236013017217</v>
      </c>
      <c r="D13" s="2">
        <f t="shared" si="4"/>
        <v>9.4828793095768082E-2</v>
      </c>
      <c r="E13" s="2">
        <f t="shared" ref="E13:F13" si="5">_xlfn.STDEV.S(E2:E11)</f>
        <v>0.15536069143912967</v>
      </c>
      <c r="F13" s="2">
        <f t="shared" si="5"/>
        <v>0.10720696494786766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12</v>
      </c>
    </row>
    <row r="2" spans="1:5" x14ac:dyDescent="0.2">
      <c r="A2" t="s">
        <v>0</v>
      </c>
      <c r="B2" s="1">
        <v>1.1200000000000001</v>
      </c>
      <c r="C2" s="1">
        <v>2.36</v>
      </c>
      <c r="D2" s="1">
        <v>1.35</v>
      </c>
      <c r="E2" s="1">
        <v>1.51</v>
      </c>
    </row>
    <row r="3" spans="1:5" x14ac:dyDescent="0.2">
      <c r="A3" t="s">
        <v>1</v>
      </c>
      <c r="B3" s="1">
        <v>1.18</v>
      </c>
      <c r="C3" s="1">
        <v>2.31</v>
      </c>
      <c r="D3" s="1">
        <v>1.53</v>
      </c>
      <c r="E3" s="1">
        <v>0.88</v>
      </c>
    </row>
    <row r="4" spans="1:5" x14ac:dyDescent="0.2">
      <c r="A4" t="s">
        <v>2</v>
      </c>
      <c r="B4" s="1">
        <v>1.01</v>
      </c>
      <c r="C4" s="1">
        <v>3.61</v>
      </c>
      <c r="D4" s="1">
        <v>1.65</v>
      </c>
      <c r="E4" s="1">
        <v>0.83</v>
      </c>
    </row>
    <row r="5" spans="1:5" x14ac:dyDescent="0.2">
      <c r="A5" t="s">
        <v>3</v>
      </c>
      <c r="B5" s="1">
        <v>1.06</v>
      </c>
      <c r="C5" s="1">
        <v>2.57</v>
      </c>
      <c r="D5" s="1">
        <v>1.58</v>
      </c>
      <c r="E5" s="1">
        <v>0.77</v>
      </c>
    </row>
    <row r="6" spans="1:5" x14ac:dyDescent="0.2">
      <c r="A6" t="s">
        <v>4</v>
      </c>
      <c r="B6" s="1">
        <v>1.2050000000000001</v>
      </c>
      <c r="C6" s="1">
        <v>3.1949999999999998</v>
      </c>
      <c r="D6" s="1">
        <v>1.48</v>
      </c>
      <c r="E6" s="1">
        <v>1.53</v>
      </c>
    </row>
    <row r="7" spans="1:5" x14ac:dyDescent="0.2">
      <c r="A7" t="s">
        <v>5</v>
      </c>
      <c r="B7" s="1">
        <v>0.97</v>
      </c>
      <c r="C7" s="1">
        <v>2.3879999999999999</v>
      </c>
      <c r="D7" s="1">
        <v>1.3109999999999999</v>
      </c>
      <c r="E7" s="1">
        <v>1.4</v>
      </c>
    </row>
    <row r="8" spans="1:5" x14ac:dyDescent="0.2">
      <c r="A8" t="s">
        <v>6</v>
      </c>
      <c r="B8" s="1">
        <v>0.93500000000000005</v>
      </c>
      <c r="C8" s="1">
        <v>2.581</v>
      </c>
      <c r="D8" s="1">
        <v>1.4419999999999999</v>
      </c>
      <c r="E8" s="1">
        <v>1.24</v>
      </c>
    </row>
    <row r="9" spans="1:5" x14ac:dyDescent="0.2">
      <c r="A9" t="s">
        <v>7</v>
      </c>
      <c r="B9" s="1">
        <v>1.3</v>
      </c>
      <c r="C9" s="1">
        <v>2.774</v>
      </c>
      <c r="D9" s="1">
        <v>1.43</v>
      </c>
      <c r="E9" s="1">
        <v>1.87</v>
      </c>
    </row>
    <row r="10" spans="1:5" x14ac:dyDescent="0.2">
      <c r="A10" t="s">
        <v>8</v>
      </c>
      <c r="B10" s="1">
        <v>1.2649999999999999</v>
      </c>
      <c r="C10" s="1">
        <v>2.9670000000000001</v>
      </c>
      <c r="D10" s="1">
        <v>1.4179999999999999</v>
      </c>
      <c r="E10" s="1">
        <v>1.6</v>
      </c>
    </row>
    <row r="11" spans="1:5" x14ac:dyDescent="0.2">
      <c r="A11" t="s">
        <v>9</v>
      </c>
      <c r="B11" s="1">
        <v>1.1765000000000001</v>
      </c>
      <c r="C11" s="1">
        <v>2.8822999999999999</v>
      </c>
      <c r="D11" s="1">
        <v>1.306</v>
      </c>
      <c r="E11" s="1">
        <v>0.92980952380951998</v>
      </c>
    </row>
    <row r="12" spans="1:5" x14ac:dyDescent="0.2">
      <c r="A12" s="2" t="s">
        <v>14</v>
      </c>
      <c r="B12" s="3">
        <f>AVERAGE(B2:B11)</f>
        <v>1.12215</v>
      </c>
      <c r="C12" s="3">
        <f>AVERAGE(C2:C11)</f>
        <v>2.7637299999999998</v>
      </c>
      <c r="D12" s="3">
        <f>AVERAGE(D2:D11)</f>
        <v>1.4497</v>
      </c>
      <c r="E12" s="3">
        <f>AVERAGE(E2:E11)</f>
        <v>1.2559809523809522</v>
      </c>
    </row>
    <row r="13" spans="1:5" x14ac:dyDescent="0.2">
      <c r="A13" s="2" t="s">
        <v>15</v>
      </c>
      <c r="B13" s="2">
        <f>_xlfn.STDEV.S(B2:B11)</f>
        <v>0.12464216559593397</v>
      </c>
      <c r="C13" s="2">
        <f>_xlfn.STDEV.S(C2:C11)</f>
        <v>0.41346948846183001</v>
      </c>
      <c r="D13" s="2">
        <f>_xlfn.STDEV.S(D2:D11)</f>
        <v>0.11340394858890741</v>
      </c>
      <c r="E13" s="2">
        <f>_xlfn.STDEV.S(E2:E11)</f>
        <v>0.38316869263336306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19</v>
      </c>
    </row>
    <row r="2" spans="1:5" x14ac:dyDescent="0.2">
      <c r="A2" t="s">
        <v>0</v>
      </c>
      <c r="B2" s="1">
        <v>1.1499999999999999</v>
      </c>
      <c r="C2" s="1">
        <v>6.51</v>
      </c>
      <c r="D2" s="1">
        <v>1.87</v>
      </c>
      <c r="E2" s="1">
        <v>1.63</v>
      </c>
    </row>
    <row r="3" spans="1:5" x14ac:dyDescent="0.2">
      <c r="A3" t="s">
        <v>1</v>
      </c>
      <c r="B3" s="1">
        <v>1.21</v>
      </c>
      <c r="C3" s="1">
        <v>5.78</v>
      </c>
      <c r="D3" s="1">
        <v>2.48</v>
      </c>
      <c r="E3" s="1">
        <v>1.65</v>
      </c>
    </row>
    <row r="4" spans="1:5" x14ac:dyDescent="0.2">
      <c r="A4" t="s">
        <v>2</v>
      </c>
      <c r="B4" s="1">
        <v>1.1599999999999999</v>
      </c>
      <c r="C4" s="1">
        <v>6.04</v>
      </c>
      <c r="D4" s="1">
        <v>2.83</v>
      </c>
      <c r="E4" s="1">
        <v>1.68</v>
      </c>
    </row>
    <row r="5" spans="1:5" x14ac:dyDescent="0.2">
      <c r="A5" t="s">
        <v>3</v>
      </c>
      <c r="B5" s="1">
        <v>1.18</v>
      </c>
      <c r="C5" s="1">
        <v>6.31</v>
      </c>
      <c r="D5" s="1">
        <v>2.4900000000000002</v>
      </c>
      <c r="E5" s="1">
        <v>1.61</v>
      </c>
    </row>
    <row r="6" spans="1:5" x14ac:dyDescent="0.2">
      <c r="A6" t="s">
        <v>4</v>
      </c>
      <c r="B6" s="1">
        <v>1.2350000000000001</v>
      </c>
      <c r="C6" s="1">
        <v>6.0750000000000002</v>
      </c>
      <c r="D6" s="1">
        <v>2.5499999999999998</v>
      </c>
      <c r="E6" s="1">
        <v>1.61</v>
      </c>
    </row>
    <row r="7" spans="1:5" x14ac:dyDescent="0.2">
      <c r="A7" t="s">
        <v>5</v>
      </c>
      <c r="B7" s="1">
        <v>1.349</v>
      </c>
      <c r="C7" s="1">
        <v>6.0410000000000004</v>
      </c>
      <c r="D7" s="1">
        <v>2.71</v>
      </c>
      <c r="E7" s="1">
        <v>1.772</v>
      </c>
    </row>
    <row r="8" spans="1:5" x14ac:dyDescent="0.2">
      <c r="A8" t="s">
        <v>6</v>
      </c>
      <c r="B8" s="1">
        <v>1.2629999999999999</v>
      </c>
      <c r="C8" s="1">
        <v>6.0069999999999997</v>
      </c>
      <c r="D8" s="1">
        <v>2.8953333333333302</v>
      </c>
      <c r="E8" s="1">
        <v>1.724</v>
      </c>
    </row>
    <row r="9" spans="1:5" x14ac:dyDescent="0.2">
      <c r="A9" t="s">
        <v>7</v>
      </c>
      <c r="B9" s="1">
        <v>1.7370000000000001</v>
      </c>
      <c r="C9" s="1">
        <v>5.9729999999999999</v>
      </c>
      <c r="D9" s="1">
        <v>2.8116190476190499</v>
      </c>
      <c r="E9" s="1">
        <v>1.706</v>
      </c>
    </row>
    <row r="10" spans="1:5" x14ac:dyDescent="0.2">
      <c r="A10" t="s">
        <v>8</v>
      </c>
      <c r="B10" s="1">
        <v>1.2909999999999999</v>
      </c>
      <c r="C10" s="1">
        <v>5.9390000000000001</v>
      </c>
      <c r="D10" s="1">
        <v>2.8279047619047599</v>
      </c>
      <c r="E10" s="1">
        <v>1.788</v>
      </c>
    </row>
    <row r="11" spans="1:5" x14ac:dyDescent="0.2">
      <c r="A11" t="s">
        <v>9</v>
      </c>
      <c r="B11" s="1">
        <v>1.3049999999999999</v>
      </c>
      <c r="C11" s="1">
        <v>5.9050000000000002</v>
      </c>
      <c r="D11" s="1">
        <v>2.7441904761904801</v>
      </c>
      <c r="E11" s="1">
        <v>1.77</v>
      </c>
    </row>
    <row r="12" spans="1:5" x14ac:dyDescent="0.2">
      <c r="A12" s="2" t="s">
        <v>14</v>
      </c>
      <c r="B12" s="3">
        <f>AVERAGE(B2:B11)</f>
        <v>1.288</v>
      </c>
      <c r="C12" s="3">
        <f>AVERAGE(C2:C11)</f>
        <v>6.0579999999999998</v>
      </c>
      <c r="D12" s="3">
        <f>AVERAGE(D2:D11)</f>
        <v>2.6209047619047618</v>
      </c>
      <c r="E12" s="3">
        <f>AVERAGE(E2:E11)</f>
        <v>1.6940000000000002</v>
      </c>
    </row>
    <row r="13" spans="1:5" x14ac:dyDescent="0.2">
      <c r="A13" s="2" t="s">
        <v>15</v>
      </c>
      <c r="B13" s="2">
        <f>_xlfn.STDEV.S(B2:B11)</f>
        <v>0.17069465916268892</v>
      </c>
      <c r="C13" s="2">
        <f>_xlfn.STDEV.S(C2:C11)</f>
        <v>0.20906936647916627</v>
      </c>
      <c r="D13" s="2">
        <f>_xlfn.STDEV.S(D2:D11)</f>
        <v>0.30318050771280003</v>
      </c>
      <c r="E13" s="2">
        <f>_xlfn.STDEV.S(E2:E11)</f>
        <v>6.8378034159776446E-2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5" sqref="G15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19</v>
      </c>
    </row>
    <row r="2" spans="1:5" x14ac:dyDescent="0.2">
      <c r="A2" t="s">
        <v>0</v>
      </c>
      <c r="B2" s="1">
        <v>1.31</v>
      </c>
      <c r="C2" s="1">
        <v>8.51</v>
      </c>
      <c r="D2" s="1">
        <v>2.95</v>
      </c>
      <c r="E2" s="1">
        <v>2.36</v>
      </c>
    </row>
    <row r="3" spans="1:5" x14ac:dyDescent="0.2">
      <c r="A3" t="s">
        <v>1</v>
      </c>
      <c r="B3" s="1">
        <v>1.335</v>
      </c>
      <c r="C3" s="1">
        <v>8.7799999999999994</v>
      </c>
      <c r="D3" s="1">
        <v>3.18</v>
      </c>
      <c r="E3" s="1">
        <v>2.58</v>
      </c>
    </row>
    <row r="4" spans="1:5" x14ac:dyDescent="0.2">
      <c r="A4" t="s">
        <v>2</v>
      </c>
      <c r="B4" s="1">
        <v>1.391</v>
      </c>
      <c r="C4" s="1">
        <v>9.0399999999999991</v>
      </c>
      <c r="D4" s="1">
        <v>3.43</v>
      </c>
      <c r="E4" s="1">
        <v>2.27</v>
      </c>
    </row>
    <row r="5" spans="1:5" x14ac:dyDescent="0.2">
      <c r="A5" t="s">
        <v>3</v>
      </c>
      <c r="B5" s="1">
        <v>1.484</v>
      </c>
      <c r="C5" s="1">
        <v>9.19</v>
      </c>
      <c r="D5" s="1">
        <v>3.35</v>
      </c>
      <c r="E5" s="1">
        <v>2.39</v>
      </c>
    </row>
    <row r="6" spans="1:5" x14ac:dyDescent="0.2">
      <c r="A6" t="s">
        <v>4</v>
      </c>
      <c r="B6" s="1">
        <v>1.3245</v>
      </c>
      <c r="C6" s="1">
        <v>8.9550000000000001</v>
      </c>
      <c r="D6" s="1">
        <v>3.35</v>
      </c>
      <c r="E6" s="1">
        <v>2.3450000000000002</v>
      </c>
    </row>
    <row r="7" spans="1:5" x14ac:dyDescent="0.2">
      <c r="A7" t="s">
        <v>5</v>
      </c>
      <c r="B7" s="1">
        <v>1.4222999999999999</v>
      </c>
      <c r="C7" s="1">
        <v>8.8849999999999998</v>
      </c>
      <c r="D7" s="1">
        <v>3.5430000000000001</v>
      </c>
      <c r="E7" s="1">
        <v>2.1629999999999998</v>
      </c>
    </row>
    <row r="8" spans="1:5" x14ac:dyDescent="0.2">
      <c r="A8" t="s">
        <v>6</v>
      </c>
      <c r="B8" s="1">
        <v>1.3201000000000001</v>
      </c>
      <c r="C8" s="1">
        <v>8.8149999999999995</v>
      </c>
      <c r="D8" s="1">
        <v>3.24</v>
      </c>
      <c r="E8" s="1">
        <v>2.181</v>
      </c>
    </row>
    <row r="9" spans="1:5" x14ac:dyDescent="0.2">
      <c r="A9" t="s">
        <v>7</v>
      </c>
      <c r="B9" s="1">
        <v>1.3179000000000001</v>
      </c>
      <c r="C9" s="1">
        <v>8.7449999999999992</v>
      </c>
      <c r="D9" s="1">
        <v>3.137</v>
      </c>
      <c r="E9" s="1">
        <v>2.399</v>
      </c>
    </row>
    <row r="10" spans="1:5" x14ac:dyDescent="0.2">
      <c r="A10" t="s">
        <v>8</v>
      </c>
      <c r="B10" s="1">
        <v>1.3157000000000001</v>
      </c>
      <c r="C10" s="1">
        <v>8.875</v>
      </c>
      <c r="D10" s="1">
        <v>3.4340000000000002</v>
      </c>
      <c r="E10" s="1">
        <v>2.4169999999999998</v>
      </c>
    </row>
    <row r="11" spans="1:5" x14ac:dyDescent="0.2">
      <c r="A11" t="s">
        <v>9</v>
      </c>
      <c r="B11" s="1">
        <v>1.3134999999999999</v>
      </c>
      <c r="C11" s="1">
        <v>8.3049999999999997</v>
      </c>
      <c r="D11" s="1">
        <v>3.0310000000000001</v>
      </c>
      <c r="E11" s="1">
        <v>2.335</v>
      </c>
    </row>
    <row r="12" spans="1:5" x14ac:dyDescent="0.2">
      <c r="A12" s="2" t="s">
        <v>14</v>
      </c>
      <c r="B12" s="3">
        <f>AVERAGE(B2:B11)</f>
        <v>1.3533999999999999</v>
      </c>
      <c r="C12" s="3">
        <f>AVERAGE(C2:C11)</f>
        <v>8.8099999999999987</v>
      </c>
      <c r="D12" s="3">
        <f>AVERAGE(D2:D11)</f>
        <v>3.2645000000000004</v>
      </c>
      <c r="E12" s="3">
        <f>AVERAGE(E2:E11)</f>
        <v>2.3440000000000003</v>
      </c>
    </row>
    <row r="13" spans="1:5" x14ac:dyDescent="0.2">
      <c r="A13" s="2" t="s">
        <v>15</v>
      </c>
      <c r="B13" s="2">
        <f>_xlfn.STDEV.S(B2:B11)</f>
        <v>5.9308140719091441E-2</v>
      </c>
      <c r="C13" s="2">
        <f t="shared" ref="C13:D13" si="0">_xlfn.STDEV.S(C2:C11)</f>
        <v>0.25349775366087779</v>
      </c>
      <c r="D13" s="2">
        <f t="shared" si="0"/>
        <v>0.19024326532100944</v>
      </c>
      <c r="E13" s="2">
        <f t="shared" ref="E13" si="1">_xlfn.STDEV.S(E2:E11)</f>
        <v>0.12078907235342112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Results</vt:lpstr>
      <vt:lpstr>Merge</vt:lpstr>
      <vt:lpstr>Load 1MB</vt:lpstr>
      <vt:lpstr>Load 10MB</vt:lpstr>
      <vt:lpstr>Load 100MB</vt:lpstr>
      <vt:lpstr>Load</vt:lpstr>
      <vt:lpstr>Order 1MB</vt:lpstr>
      <vt:lpstr>Order 10MB</vt:lpstr>
      <vt:lpstr>Order 100MB</vt:lpstr>
      <vt:lpstr>Order</vt:lpstr>
      <vt:lpstr>Drop 1MB</vt:lpstr>
      <vt:lpstr>Drop 10MB</vt:lpstr>
      <vt:lpstr>Drop 100MB</vt:lpstr>
      <vt:lpstr>Drop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2016-01-11T16:42:36Z</dcterms:created>
  <dcterms:modified xsi:type="dcterms:W3CDTF">2016-06-24T13:38:39Z</dcterms:modified>
</cp:coreProperties>
</file>