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ropbox\coisas de amigos\PSis\outros doc's\"/>
    </mc:Choice>
  </mc:AlternateContent>
  <bookViews>
    <workbookView xWindow="0" yWindow="0" windowWidth="28800" windowHeight="12435"/>
  </bookViews>
  <sheets>
    <sheet name="Gráficos" sheetId="1" r:id="rId1"/>
    <sheet name="Dad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2" l="1"/>
  <c r="R14" i="2"/>
  <c r="R12" i="2"/>
  <c r="N15" i="2"/>
  <c r="O15" i="2"/>
  <c r="P15" i="2"/>
  <c r="Q15" i="2"/>
  <c r="M15" i="2"/>
  <c r="G15" i="2" l="1"/>
  <c r="G16" i="2"/>
  <c r="G17" i="2"/>
  <c r="G18" i="2"/>
  <c r="G14" i="2"/>
  <c r="G6" i="2"/>
  <c r="G7" i="2"/>
  <c r="G8" i="2"/>
  <c r="G5" i="2"/>
  <c r="G4" i="2"/>
</calcChain>
</file>

<file path=xl/sharedStrings.xml><?xml version="1.0" encoding="utf-8"?>
<sst xmlns="http://schemas.openxmlformats.org/spreadsheetml/2006/main" count="21" uniqueCount="16">
  <si>
    <t>Threads</t>
  </si>
  <si>
    <t>Concorrência</t>
  </si>
  <si>
    <t>Média</t>
  </si>
  <si>
    <t>1 milhão de pedidos do index.html</t>
  </si>
  <si>
    <t>100 mil pedidos do index.html</t>
  </si>
  <si>
    <t>threads</t>
  </si>
  <si>
    <t>100 pedidos concorrentes</t>
  </si>
  <si>
    <t>[s]</t>
  </si>
  <si>
    <t>Depois de passar das 8 threads que o meu processador aguenta em simultâneo a vantagem é nula em termos de tempo total. No entanto com poucas threads o problema dos sigpipes acontece muito mais cedo. A solução é ter um número adedquado de threads ao número de pedidos, porque threads em excesso podem piorar drasticamente a performance do servidor, provavelmente por ele ter de trocar entre mais threads</t>
  </si>
  <si>
    <t>Com 1 accept no main (1M):</t>
  </si>
  <si>
    <t>múltiplos accept's (1 em cada thread, 1M):</t>
  </si>
  <si>
    <t>tempo por pedido [ms]</t>
  </si>
  <si>
    <t>1º batch</t>
  </si>
  <si>
    <t>2º batch</t>
  </si>
  <si>
    <t>3º batch</t>
  </si>
  <si>
    <t>Com o projecto final (100 mil pedidos do ist.png):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</si>
</sst>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3" applyNumberFormat="0" applyFont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0" fontId="3" fillId="0" borderId="0" xfId="3"/>
    <xf numFmtId="0" fontId="1" fillId="0" borderId="1" xfId="1"/>
    <xf numFmtId="0" fontId="2" fillId="0" borderId="2" xfId="2" applyAlignment="1">
      <alignment horizontal="center"/>
    </xf>
    <xf numFmtId="0" fontId="0" fillId="0" borderId="0" xfId="0" applyAlignment="1">
      <alignment horizontal="right"/>
    </xf>
    <xf numFmtId="0" fontId="0" fillId="2" borderId="0" xfId="4" applyFont="1" applyBorder="1" applyAlignment="1">
      <alignment horizontal="center"/>
    </xf>
    <xf numFmtId="0" fontId="1" fillId="0" borderId="1" xfId="1" applyFill="1"/>
    <xf numFmtId="0" fontId="2" fillId="0" borderId="2" xfId="2"/>
    <xf numFmtId="0" fontId="4" fillId="3" borderId="0" xfId="5"/>
    <xf numFmtId="0" fontId="2" fillId="0" borderId="2" xfId="2" applyAlignment="1">
      <alignment horizontal="center"/>
    </xf>
    <xf numFmtId="0" fontId="0" fillId="2" borderId="4" xfId="4" applyFont="1" applyBorder="1" applyAlignment="1">
      <alignment horizontal="center"/>
    </xf>
    <xf numFmtId="0" fontId="0" fillId="2" borderId="0" xfId="4" applyFont="1" applyBorder="1" applyAlignment="1">
      <alignment horizontal="center"/>
    </xf>
    <xf numFmtId="0" fontId="0" fillId="2" borderId="3" xfId="4" applyFont="1" applyAlignment="1">
      <alignment horizontal="center"/>
    </xf>
    <xf numFmtId="0" fontId="3" fillId="0" borderId="0" xfId="3" applyAlignment="1">
      <alignment horizontal="center" vertical="top" wrapText="1"/>
    </xf>
    <xf numFmtId="0" fontId="2" fillId="0" borderId="2" xfId="2" applyAlignment="1">
      <alignment horizontal="center"/>
    </xf>
    <xf numFmtId="0" fontId="0" fillId="0" borderId="0" xfId="0" applyAlignment="1">
      <alignment horizontal="center" vertical="center"/>
    </xf>
    <xf numFmtId="0" fontId="4" fillId="3" borderId="0" xfId="5" applyAlignment="1">
      <alignment horizontal="center"/>
    </xf>
    <xf numFmtId="0" fontId="2" fillId="0" borderId="0" xfId="2" applyBorder="1" applyAlignment="1">
      <alignment horizontal="center"/>
    </xf>
    <xf numFmtId="0" fontId="0" fillId="0" borderId="0" xfId="0" applyAlignment="1">
      <alignment vertical="center"/>
    </xf>
  </cellXfs>
  <cellStyles count="6">
    <cellStyle name="20% - Accent1" xfId="5" builtinId="30"/>
    <cellStyle name="Explanatory Text" xfId="3" builtinId="53"/>
    <cellStyle name="Heading 3" xfId="1" builtinId="18"/>
    <cellStyle name="Linked Cell" xfId="2" builtinId="24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 accept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Dados!$B$4:$B$8</c:f>
              <c:numCache>
                <c:formatCode>General</c:formatCode>
                <c:ptCount val="5"/>
                <c:pt idx="0">
                  <c:v>10</c:v>
                </c:pt>
                <c:pt idx="1">
                  <c:v>128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Dados!$C$4:$C$8</c:f>
              <c:numCache>
                <c:formatCode>General</c:formatCode>
                <c:ptCount val="5"/>
                <c:pt idx="0">
                  <c:v>172.68</c:v>
                </c:pt>
                <c:pt idx="1">
                  <c:v>172.8</c:v>
                </c:pt>
                <c:pt idx="2">
                  <c:v>215.297</c:v>
                </c:pt>
                <c:pt idx="3">
                  <c:v>243.77199999999999</c:v>
                </c:pt>
                <c:pt idx="4">
                  <c:v>279.476</c:v>
                </c:pt>
              </c:numCache>
            </c:numRef>
          </c:yVal>
          <c:smooth val="0"/>
        </c:ser>
        <c:ser>
          <c:idx val="1"/>
          <c:order val="1"/>
          <c:tx>
            <c:v>128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Dados!$B$4:$B$8</c:f>
              <c:numCache>
                <c:formatCode>General</c:formatCode>
                <c:ptCount val="5"/>
                <c:pt idx="0">
                  <c:v>10</c:v>
                </c:pt>
                <c:pt idx="1">
                  <c:v>128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Dados!$D$4:$D$8</c:f>
              <c:numCache>
                <c:formatCode>General</c:formatCode>
                <c:ptCount val="5"/>
                <c:pt idx="0">
                  <c:v>172.905</c:v>
                </c:pt>
                <c:pt idx="1">
                  <c:v>167.32499999999999</c:v>
                </c:pt>
                <c:pt idx="2">
                  <c:v>167.68299999999999</c:v>
                </c:pt>
                <c:pt idx="3">
                  <c:v>190.226</c:v>
                </c:pt>
                <c:pt idx="4">
                  <c:v>231.965</c:v>
                </c:pt>
              </c:numCache>
            </c:numRef>
          </c:yVal>
          <c:smooth val="0"/>
        </c:ser>
        <c:ser>
          <c:idx val="2"/>
          <c:order val="2"/>
          <c:tx>
            <c:v>200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Dados!$B$4:$B$8</c:f>
              <c:numCache>
                <c:formatCode>General</c:formatCode>
                <c:ptCount val="5"/>
                <c:pt idx="0">
                  <c:v>10</c:v>
                </c:pt>
                <c:pt idx="1">
                  <c:v>128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Dados!$E$4:$E$8</c:f>
              <c:numCache>
                <c:formatCode>General</c:formatCode>
                <c:ptCount val="5"/>
                <c:pt idx="0">
                  <c:v>174.721</c:v>
                </c:pt>
                <c:pt idx="1">
                  <c:v>169.59</c:v>
                </c:pt>
                <c:pt idx="2">
                  <c:v>166.613</c:v>
                </c:pt>
                <c:pt idx="3">
                  <c:v>167.68100000000001</c:v>
                </c:pt>
                <c:pt idx="4">
                  <c:v>186.65100000000001</c:v>
                </c:pt>
              </c:numCache>
            </c:numRef>
          </c:yVal>
          <c:smooth val="0"/>
        </c:ser>
        <c:ser>
          <c:idx val="3"/>
          <c:order val="3"/>
          <c:tx>
            <c:v>500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Dados!$B$4:$B$8</c:f>
              <c:numCache>
                <c:formatCode>General</c:formatCode>
                <c:ptCount val="5"/>
                <c:pt idx="0">
                  <c:v>10</c:v>
                </c:pt>
                <c:pt idx="1">
                  <c:v>128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Dados!$F$4:$F$8</c:f>
              <c:numCache>
                <c:formatCode>General</c:formatCode>
                <c:ptCount val="5"/>
                <c:pt idx="1">
                  <c:v>168.26900000000001</c:v>
                </c:pt>
                <c:pt idx="2">
                  <c:v>166.84200000000001</c:v>
                </c:pt>
                <c:pt idx="3">
                  <c:v>166.797</c:v>
                </c:pt>
                <c:pt idx="4">
                  <c:v>168.029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02672"/>
        <c:axId val="6381934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50 M</c:v>
                </c:tx>
                <c:spPr>
                  <a:ln w="22225" cap="rnd" cmpd="sng" algn="ctr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1"/>
                      </a:solidFill>
                      <a:prstDash val="sysDot"/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Dados!$B$14:$B$18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128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Dados!$C$14:$C$18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180.72200000000001</c:v>
                      </c:pt>
                      <c:pt idx="1">
                        <c:v>177.685</c:v>
                      </c:pt>
                      <c:pt idx="2">
                        <c:v>173.83600000000001</c:v>
                      </c:pt>
                      <c:pt idx="3">
                        <c:v>170.72499999999999</c:v>
                      </c:pt>
                      <c:pt idx="4">
                        <c:v>169.55699999999999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200 M</c:v>
                </c:tx>
                <c:spPr>
                  <a:ln w="22225" cap="rnd" cmpd="sng" algn="ctr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prstDash val="sysDot"/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128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Dados!$E$14:$E$18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178.13499999999999</c:v>
                      </c:pt>
                      <c:pt idx="1">
                        <c:v>179.95699999999999</c:v>
                      </c:pt>
                      <c:pt idx="2">
                        <c:v>175.44399999999999</c:v>
                      </c:pt>
                      <c:pt idx="3">
                        <c:v>171.096</c:v>
                      </c:pt>
                      <c:pt idx="4">
                        <c:v>169.542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3820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193424"/>
        <c:crosses val="autoZero"/>
        <c:crossBetween val="midCat"/>
      </c:valAx>
      <c:valAx>
        <c:axId val="63819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total do teste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202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Múltiplos</a:t>
            </a:r>
            <a:r>
              <a:rPr lang="pt-PT" baseline="0"/>
              <a:t> accept's (1 por thread)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Dados!$B$14:$B$18</c:f>
              <c:numCache>
                <c:formatCode>General</c:formatCode>
                <c:ptCount val="5"/>
                <c:pt idx="0">
                  <c:v>10</c:v>
                </c:pt>
                <c:pt idx="1">
                  <c:v>128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Dados!$C$14:$C$18</c:f>
              <c:numCache>
                <c:formatCode>General</c:formatCode>
                <c:ptCount val="5"/>
                <c:pt idx="0">
                  <c:v>180.72200000000001</c:v>
                </c:pt>
                <c:pt idx="1">
                  <c:v>177.685</c:v>
                </c:pt>
                <c:pt idx="2">
                  <c:v>173.83600000000001</c:v>
                </c:pt>
                <c:pt idx="3">
                  <c:v>170.72499999999999</c:v>
                </c:pt>
                <c:pt idx="4">
                  <c:v>169.55699999999999</c:v>
                </c:pt>
              </c:numCache>
            </c:numRef>
          </c:yVal>
          <c:smooth val="0"/>
        </c:ser>
        <c:ser>
          <c:idx val="1"/>
          <c:order val="1"/>
          <c:tx>
            <c:v>200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Dados!$B$14:$B$18</c:f>
              <c:numCache>
                <c:formatCode>General</c:formatCode>
                <c:ptCount val="5"/>
                <c:pt idx="0">
                  <c:v>10</c:v>
                </c:pt>
                <c:pt idx="1">
                  <c:v>128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Dados!$E$14:$E$18</c:f>
              <c:numCache>
                <c:formatCode>General</c:formatCode>
                <c:ptCount val="5"/>
                <c:pt idx="0">
                  <c:v>178.13499999999999</c:v>
                </c:pt>
                <c:pt idx="1">
                  <c:v>179.95699999999999</c:v>
                </c:pt>
                <c:pt idx="2">
                  <c:v>175.44399999999999</c:v>
                </c:pt>
                <c:pt idx="3">
                  <c:v>171.096</c:v>
                </c:pt>
                <c:pt idx="4">
                  <c:v>169.542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99408"/>
        <c:axId val="638193968"/>
      </c:scatterChart>
      <c:valAx>
        <c:axId val="6381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193968"/>
        <c:crosses val="autoZero"/>
        <c:crossBetween val="midCat"/>
      </c:valAx>
      <c:valAx>
        <c:axId val="638193968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total do teste</a:t>
                </a:r>
                <a:r>
                  <a:rPr lang="pt-PT" sz="900" b="0" i="0" u="none" strike="noStrike" cap="all" baseline="0">
                    <a:effectLst/>
                  </a:rPr>
                  <a:t> [s]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199408"/>
        <c:crossesAt val="0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 de ambos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accept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Dados!$B$4:$B$8</c:f>
              <c:numCache>
                <c:formatCode>General</c:formatCode>
                <c:ptCount val="5"/>
                <c:pt idx="0">
                  <c:v>10</c:v>
                </c:pt>
                <c:pt idx="1">
                  <c:v>128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Dados!$G$4:$G$8</c:f>
              <c:numCache>
                <c:formatCode>General</c:formatCode>
                <c:ptCount val="5"/>
                <c:pt idx="0">
                  <c:v>173.43533333333335</c:v>
                </c:pt>
                <c:pt idx="1">
                  <c:v>169.49600000000001</c:v>
                </c:pt>
                <c:pt idx="2">
                  <c:v>179.10875000000001</c:v>
                </c:pt>
                <c:pt idx="3">
                  <c:v>192.119</c:v>
                </c:pt>
                <c:pt idx="4">
                  <c:v>216.53025000000002</c:v>
                </c:pt>
              </c:numCache>
            </c:numRef>
          </c:yVal>
          <c:smooth val="0"/>
        </c:ser>
        <c:ser>
          <c:idx val="1"/>
          <c:order val="1"/>
          <c:tx>
            <c:v>múltiplos accept's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Dados!$B$4:$B$8</c:f>
              <c:numCache>
                <c:formatCode>General</c:formatCode>
                <c:ptCount val="5"/>
                <c:pt idx="0">
                  <c:v>10</c:v>
                </c:pt>
                <c:pt idx="1">
                  <c:v>128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Dados!$G$14:$G$18</c:f>
              <c:numCache>
                <c:formatCode>General</c:formatCode>
                <c:ptCount val="5"/>
                <c:pt idx="0">
                  <c:v>179.42849999999999</c:v>
                </c:pt>
                <c:pt idx="1">
                  <c:v>178.821</c:v>
                </c:pt>
                <c:pt idx="2">
                  <c:v>174.64</c:v>
                </c:pt>
                <c:pt idx="3">
                  <c:v>170.91050000000001</c:v>
                </c:pt>
                <c:pt idx="4">
                  <c:v>169.54949999999999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95056"/>
        <c:axId val="638192336"/>
      </c:scatterChart>
      <c:valAx>
        <c:axId val="63819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192336"/>
        <c:crosses val="autoZero"/>
        <c:crossBetween val="midCat"/>
      </c:valAx>
      <c:valAx>
        <c:axId val="638192336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total do teste</a:t>
                </a:r>
                <a:r>
                  <a:rPr lang="pt-PT" sz="900" b="0" i="0" u="none" strike="noStrike" cap="all" baseline="0">
                    <a:effectLst/>
                  </a:rPr>
                  <a:t> [s]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1950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concorrentes (1</a:t>
            </a:r>
            <a:r>
              <a:rPr lang="en-US" baseline="0"/>
              <a:t> accept)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concorrentes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Dados!$K$3:$AC$3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20</c:v>
                </c:pt>
                <c:pt idx="10">
                  <c:v>35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380</c:v>
                </c:pt>
              </c:numCache>
            </c:numRef>
          </c:xVal>
          <c:yVal>
            <c:numRef>
              <c:f>Dados!$K$4:$AC$4</c:f>
              <c:numCache>
                <c:formatCode>General</c:formatCode>
                <c:ptCount val="19"/>
                <c:pt idx="0">
                  <c:v>18.57</c:v>
                </c:pt>
                <c:pt idx="1">
                  <c:v>16.97</c:v>
                </c:pt>
                <c:pt idx="2">
                  <c:v>15.97</c:v>
                </c:pt>
                <c:pt idx="3">
                  <c:v>15.75</c:v>
                </c:pt>
                <c:pt idx="4">
                  <c:v>15.42</c:v>
                </c:pt>
                <c:pt idx="5">
                  <c:v>15.56</c:v>
                </c:pt>
                <c:pt idx="6">
                  <c:v>15.3</c:v>
                </c:pt>
                <c:pt idx="7">
                  <c:v>15.28</c:v>
                </c:pt>
                <c:pt idx="8">
                  <c:v>15.51</c:v>
                </c:pt>
                <c:pt idx="9">
                  <c:v>15.375</c:v>
                </c:pt>
                <c:pt idx="10">
                  <c:v>15.7</c:v>
                </c:pt>
                <c:pt idx="11">
                  <c:v>15.59</c:v>
                </c:pt>
                <c:pt idx="12">
                  <c:v>15.71</c:v>
                </c:pt>
                <c:pt idx="13">
                  <c:v>15.705</c:v>
                </c:pt>
                <c:pt idx="14">
                  <c:v>15.95</c:v>
                </c:pt>
                <c:pt idx="15">
                  <c:v>17.940000000000001</c:v>
                </c:pt>
                <c:pt idx="16">
                  <c:v>20.05</c:v>
                </c:pt>
                <c:pt idx="17">
                  <c:v>25.55</c:v>
                </c:pt>
                <c:pt idx="18">
                  <c:v>23.5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88528"/>
        <c:axId val="638189072"/>
      </c:scatterChart>
      <c:valAx>
        <c:axId val="63818852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189072"/>
        <c:crosses val="autoZero"/>
        <c:crossBetween val="midCat"/>
      </c:valAx>
      <c:valAx>
        <c:axId val="6381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total [s]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1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 controlo de threads, 100 mil pedidos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1º batch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Dados!$M$11:$Q$11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Dados!$M$12:$Q$12</c:f>
              <c:numCache>
                <c:formatCode>General</c:formatCode>
                <c:ptCount val="5"/>
                <c:pt idx="0">
                  <c:v>0.26900000000000002</c:v>
                </c:pt>
                <c:pt idx="1">
                  <c:v>0.247</c:v>
                </c:pt>
                <c:pt idx="2">
                  <c:v>0.23100000000000001</c:v>
                </c:pt>
                <c:pt idx="3">
                  <c:v>0.217</c:v>
                </c:pt>
                <c:pt idx="4">
                  <c:v>0.20899999999999999</c:v>
                </c:pt>
              </c:numCache>
            </c:numRef>
          </c:yVal>
          <c:smooth val="0"/>
        </c:ser>
        <c:ser>
          <c:idx val="2"/>
          <c:order val="2"/>
          <c:tx>
            <c:v>2º batch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Dados!$M$11:$Q$11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Dados!$M$13:$Q$13</c:f>
              <c:numCache>
                <c:formatCode>General</c:formatCode>
                <c:ptCount val="5"/>
                <c:pt idx="0">
                  <c:v>0.27500000000000002</c:v>
                </c:pt>
                <c:pt idx="1">
                  <c:v>0.245</c:v>
                </c:pt>
                <c:pt idx="2">
                  <c:v>0.23300000000000001</c:v>
                </c:pt>
                <c:pt idx="3">
                  <c:v>0.216</c:v>
                </c:pt>
                <c:pt idx="4">
                  <c:v>0.21099999999999999</c:v>
                </c:pt>
              </c:numCache>
            </c:numRef>
          </c:yVal>
          <c:smooth val="0"/>
        </c:ser>
        <c:ser>
          <c:idx val="3"/>
          <c:order val="3"/>
          <c:tx>
            <c:v>3º batch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Dados!$M$11:$Q$11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Dados!$M$14:$Q$14</c:f>
              <c:numCache>
                <c:formatCode>General</c:formatCode>
                <c:ptCount val="5"/>
                <c:pt idx="0">
                  <c:v>0.27100000000000002</c:v>
                </c:pt>
                <c:pt idx="1">
                  <c:v>0.24399999999999999</c:v>
                </c:pt>
                <c:pt idx="2">
                  <c:v>0.23300000000000001</c:v>
                </c:pt>
                <c:pt idx="3">
                  <c:v>0.215</c:v>
                </c:pt>
                <c:pt idx="4">
                  <c:v>0.21299999999999999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55776"/>
        <c:axId val="630656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Média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Dados!$M$11:$Q$11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500</c:v>
                      </c:pt>
                      <c:pt idx="4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Dados!$M$15:$Q$15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0.27166666666666667</c:v>
                      </c:pt>
                      <c:pt idx="1">
                        <c:v>0.24533333333333332</c:v>
                      </c:pt>
                      <c:pt idx="2">
                        <c:v>0.23233333333333336</c:v>
                      </c:pt>
                      <c:pt idx="3">
                        <c:v>0.216</c:v>
                      </c:pt>
                      <c:pt idx="4">
                        <c:v>0.21099999999999999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306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pedidos concorrentes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656320"/>
        <c:crosses val="autoZero"/>
        <c:crossBetween val="midCat"/>
      </c:valAx>
      <c:valAx>
        <c:axId val="630656320"/>
        <c:scaling>
          <c:orientation val="minMax"/>
          <c:max val="0.30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por pedido [ms]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6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10</xdr:col>
      <xdr:colOff>600075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</xdr:row>
      <xdr:rowOff>1</xdr:rowOff>
    </xdr:from>
    <xdr:to>
      <xdr:col>22</xdr:col>
      <xdr:colOff>600075</xdr:colOff>
      <xdr:row>23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25</xdr:row>
      <xdr:rowOff>1</xdr:rowOff>
    </xdr:from>
    <xdr:to>
      <xdr:col>11</xdr:col>
      <xdr:colOff>0</xdr:colOff>
      <xdr:row>46</xdr:row>
      <xdr:rowOff>180976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26</xdr:row>
      <xdr:rowOff>180975</xdr:rowOff>
    </xdr:from>
    <xdr:to>
      <xdr:col>23</xdr:col>
      <xdr:colOff>0</xdr:colOff>
      <xdr:row>46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542924</xdr:colOff>
      <xdr:row>48</xdr:row>
      <xdr:rowOff>190499</xdr:rowOff>
    </xdr:from>
    <xdr:to>
      <xdr:col>10</xdr:col>
      <xdr:colOff>571499</xdr:colOff>
      <xdr:row>70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A34" workbookViewId="0">
      <selection activeCell="M61" sqref="M61"/>
    </sheetView>
  </sheetViews>
  <sheetFormatPr defaultRowHeight="15" x14ac:dyDescent="0.25"/>
  <cols>
    <col min="24" max="24" width="3.5703125" customWidth="1"/>
    <col min="26" max="26" width="23.28515625" customWidth="1"/>
  </cols>
  <sheetData>
    <row r="1" spans="1:24" x14ac:dyDescent="0.25">
      <c r="A1" s="10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5"/>
    </row>
    <row r="26" spans="13:26" x14ac:dyDescent="0.25">
      <c r="M26" s="12" t="s">
        <v>4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9" spans="13:26" x14ac:dyDescent="0.25">
      <c r="Y29" s="13" t="s">
        <v>8</v>
      </c>
      <c r="Z29" s="13"/>
    </row>
    <row r="30" spans="13:26" x14ac:dyDescent="0.25">
      <c r="Y30" s="13"/>
      <c r="Z30" s="13"/>
    </row>
    <row r="31" spans="13:26" x14ac:dyDescent="0.25">
      <c r="Y31" s="13"/>
      <c r="Z31" s="13"/>
    </row>
    <row r="32" spans="13:26" x14ac:dyDescent="0.25">
      <c r="Y32" s="13"/>
      <c r="Z32" s="13"/>
    </row>
    <row r="33" spans="25:26" x14ac:dyDescent="0.25">
      <c r="Y33" s="13"/>
      <c r="Z33" s="13"/>
    </row>
    <row r="34" spans="25:26" x14ac:dyDescent="0.25">
      <c r="Y34" s="13"/>
      <c r="Z34" s="13"/>
    </row>
    <row r="35" spans="25:26" x14ac:dyDescent="0.25">
      <c r="Y35" s="13"/>
      <c r="Z35" s="13"/>
    </row>
    <row r="36" spans="25:26" x14ac:dyDescent="0.25">
      <c r="Y36" s="13"/>
      <c r="Z36" s="13"/>
    </row>
    <row r="37" spans="25:26" x14ac:dyDescent="0.25">
      <c r="Y37" s="13"/>
      <c r="Z37" s="13"/>
    </row>
    <row r="38" spans="25:26" x14ac:dyDescent="0.25">
      <c r="Y38" s="13"/>
      <c r="Z38" s="13"/>
    </row>
    <row r="39" spans="25:26" x14ac:dyDescent="0.25">
      <c r="Y39" s="13"/>
      <c r="Z39" s="13"/>
    </row>
    <row r="40" spans="25:26" x14ac:dyDescent="0.25">
      <c r="Y40" s="13"/>
      <c r="Z40" s="13"/>
    </row>
    <row r="41" spans="25:26" x14ac:dyDescent="0.25">
      <c r="Y41" s="13"/>
      <c r="Z41" s="13"/>
    </row>
    <row r="42" spans="25:26" x14ac:dyDescent="0.25">
      <c r="Y42" s="13"/>
      <c r="Z42" s="13"/>
    </row>
    <row r="43" spans="25:26" x14ac:dyDescent="0.25">
      <c r="Y43" s="13"/>
      <c r="Z43" s="13"/>
    </row>
    <row r="44" spans="25:26" x14ac:dyDescent="0.25">
      <c r="Y44" s="13"/>
      <c r="Z44" s="13"/>
    </row>
  </sheetData>
  <mergeCells count="3">
    <mergeCell ref="A1:W1"/>
    <mergeCell ref="M26:W26"/>
    <mergeCell ref="Y29:Z4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H1" workbookViewId="0">
      <selection activeCell="AC4" sqref="AC4"/>
    </sheetView>
  </sheetViews>
  <sheetFormatPr defaultRowHeight="15" x14ac:dyDescent="0.25"/>
  <cols>
    <col min="10" max="10" width="25.42578125" customWidth="1"/>
  </cols>
  <sheetData>
    <row r="1" spans="1:30" x14ac:dyDescent="0.25">
      <c r="A1" t="s">
        <v>9</v>
      </c>
    </row>
    <row r="2" spans="1:30" ht="15.75" thickBot="1" x14ac:dyDescent="0.3">
      <c r="C2" s="14" t="s">
        <v>1</v>
      </c>
      <c r="D2" s="14"/>
      <c r="E2" s="14"/>
      <c r="F2" s="14"/>
      <c r="K2" s="16" t="s">
        <v>5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30" ht="16.5" thickTop="1" thickBot="1" x14ac:dyDescent="0.3">
      <c r="C3" s="3">
        <v>50</v>
      </c>
      <c r="D3" s="3">
        <v>128</v>
      </c>
      <c r="E3" s="3">
        <v>200</v>
      </c>
      <c r="F3" s="3">
        <v>500</v>
      </c>
      <c r="G3" s="1" t="s">
        <v>2</v>
      </c>
      <c r="K3" s="2">
        <v>1</v>
      </c>
      <c r="L3" s="2">
        <v>2</v>
      </c>
      <c r="M3" s="2">
        <v>3</v>
      </c>
      <c r="N3" s="2">
        <v>4</v>
      </c>
      <c r="O3" s="2">
        <v>5</v>
      </c>
      <c r="P3" s="6">
        <v>6</v>
      </c>
      <c r="Q3" s="6">
        <v>7</v>
      </c>
      <c r="R3" s="6">
        <v>8</v>
      </c>
      <c r="S3" s="6">
        <v>10</v>
      </c>
      <c r="T3" s="6">
        <v>20</v>
      </c>
      <c r="U3" s="6">
        <v>35</v>
      </c>
      <c r="V3" s="6">
        <v>50</v>
      </c>
      <c r="W3" s="6">
        <v>100</v>
      </c>
      <c r="X3" s="6">
        <v>200</v>
      </c>
      <c r="Y3" s="6">
        <v>250</v>
      </c>
      <c r="Z3" s="6">
        <v>300</v>
      </c>
      <c r="AA3" s="6">
        <v>325</v>
      </c>
      <c r="AB3" s="6">
        <v>350</v>
      </c>
      <c r="AC3" s="6">
        <v>380</v>
      </c>
    </row>
    <row r="4" spans="1:30" ht="16.5" thickTop="1" thickBot="1" x14ac:dyDescent="0.3">
      <c r="A4" s="15" t="s">
        <v>0</v>
      </c>
      <c r="B4" s="2">
        <v>10</v>
      </c>
      <c r="C4">
        <v>172.68</v>
      </c>
      <c r="D4">
        <v>172.905</v>
      </c>
      <c r="E4">
        <v>174.721</v>
      </c>
      <c r="F4" s="4"/>
      <c r="G4" s="1">
        <f>AVERAGE(C4:E4)</f>
        <v>173.43533333333335</v>
      </c>
      <c r="J4" s="7" t="s">
        <v>6</v>
      </c>
      <c r="K4" s="1">
        <v>18.57</v>
      </c>
      <c r="L4" s="1">
        <v>16.97</v>
      </c>
      <c r="M4" s="1">
        <v>15.97</v>
      </c>
      <c r="N4" s="1">
        <v>15.75</v>
      </c>
      <c r="O4" s="1">
        <v>15.42</v>
      </c>
      <c r="P4" s="1">
        <v>15.56</v>
      </c>
      <c r="Q4" s="1">
        <v>15.3</v>
      </c>
      <c r="R4" s="1">
        <v>15.28</v>
      </c>
      <c r="S4" s="1">
        <v>15.51</v>
      </c>
      <c r="T4" s="1">
        <v>15.375</v>
      </c>
      <c r="U4" s="1">
        <v>15.7</v>
      </c>
      <c r="V4" s="1">
        <v>15.59</v>
      </c>
      <c r="W4" s="1">
        <v>15.71</v>
      </c>
      <c r="X4" s="1">
        <v>15.705</v>
      </c>
      <c r="Y4" s="1">
        <v>15.95</v>
      </c>
      <c r="Z4" s="1">
        <v>17.940000000000001</v>
      </c>
      <c r="AA4" s="1">
        <v>20.05</v>
      </c>
      <c r="AB4" s="1">
        <v>25.55</v>
      </c>
      <c r="AC4" s="1">
        <v>23.5</v>
      </c>
      <c r="AD4" s="8" t="s">
        <v>7</v>
      </c>
    </row>
    <row r="5" spans="1:30" ht="15.75" thickBot="1" x14ac:dyDescent="0.3">
      <c r="A5" s="15"/>
      <c r="B5" s="2">
        <v>128</v>
      </c>
      <c r="C5">
        <v>172.8</v>
      </c>
      <c r="D5">
        <v>167.32499999999999</v>
      </c>
      <c r="E5">
        <v>169.59</v>
      </c>
      <c r="F5">
        <v>168.26900000000001</v>
      </c>
      <c r="G5" s="1">
        <f>AVERAGE(C5:F5)</f>
        <v>169.49600000000001</v>
      </c>
    </row>
    <row r="6" spans="1:30" ht="15.75" thickBot="1" x14ac:dyDescent="0.3">
      <c r="A6" s="15"/>
      <c r="B6" s="2">
        <v>200</v>
      </c>
      <c r="C6">
        <v>215.297</v>
      </c>
      <c r="D6">
        <v>167.68299999999999</v>
      </c>
      <c r="E6">
        <v>166.613</v>
      </c>
      <c r="F6">
        <v>166.84200000000001</v>
      </c>
      <c r="G6" s="1">
        <f t="shared" ref="G6:G8" si="0">AVERAGE(C6:F6)</f>
        <v>179.10875000000001</v>
      </c>
    </row>
    <row r="7" spans="1:30" ht="15.75" thickBot="1" x14ac:dyDescent="0.3">
      <c r="A7" s="15"/>
      <c r="B7" s="2">
        <v>250</v>
      </c>
      <c r="C7">
        <v>243.77199999999999</v>
      </c>
      <c r="D7">
        <v>190.226</v>
      </c>
      <c r="E7">
        <v>167.68100000000001</v>
      </c>
      <c r="F7">
        <v>166.797</v>
      </c>
      <c r="G7" s="1">
        <f t="shared" si="0"/>
        <v>192.119</v>
      </c>
    </row>
    <row r="8" spans="1:30" ht="15.75" thickBot="1" x14ac:dyDescent="0.3">
      <c r="A8" s="15"/>
      <c r="B8" s="2">
        <v>300</v>
      </c>
      <c r="C8">
        <v>279.476</v>
      </c>
      <c r="D8">
        <v>231.965</v>
      </c>
      <c r="E8">
        <v>186.65100000000001</v>
      </c>
      <c r="F8">
        <v>168.029</v>
      </c>
      <c r="G8" s="1">
        <f t="shared" si="0"/>
        <v>216.53025000000002</v>
      </c>
    </row>
    <row r="9" spans="1:30" x14ac:dyDescent="0.25">
      <c r="K9" t="s">
        <v>15</v>
      </c>
    </row>
    <row r="10" spans="1:30" x14ac:dyDescent="0.25">
      <c r="M10" s="17" t="s">
        <v>1</v>
      </c>
      <c r="N10" s="17"/>
      <c r="O10" s="17"/>
      <c r="P10" s="17"/>
      <c r="Q10" s="17"/>
    </row>
    <row r="11" spans="1:30" ht="15.75" thickBot="1" x14ac:dyDescent="0.3">
      <c r="A11" t="s">
        <v>10</v>
      </c>
      <c r="M11" s="9">
        <v>50</v>
      </c>
      <c r="N11" s="9">
        <v>100</v>
      </c>
      <c r="O11" s="9">
        <v>200</v>
      </c>
      <c r="P11" s="9">
        <v>500</v>
      </c>
      <c r="Q11" s="7">
        <v>1000</v>
      </c>
      <c r="R11" s="1" t="s">
        <v>2</v>
      </c>
    </row>
    <row r="12" spans="1:30" ht="16.5" thickTop="1" thickBot="1" x14ac:dyDescent="0.3">
      <c r="C12" s="14" t="s">
        <v>1</v>
      </c>
      <c r="D12" s="14"/>
      <c r="E12" s="14"/>
      <c r="F12" s="14"/>
      <c r="K12" s="18"/>
      <c r="L12" s="2" t="s">
        <v>12</v>
      </c>
      <c r="M12">
        <v>0.26900000000000002</v>
      </c>
      <c r="N12">
        <v>0.247</v>
      </c>
      <c r="O12">
        <v>0.23100000000000001</v>
      </c>
      <c r="P12" s="4">
        <v>0.217</v>
      </c>
      <c r="Q12">
        <v>0.20899999999999999</v>
      </c>
      <c r="R12" s="1">
        <f>AVERAGE(M12:Q12)</f>
        <v>0.2346</v>
      </c>
      <c r="S12" t="s">
        <v>11</v>
      </c>
    </row>
    <row r="13" spans="1:30" ht="16.5" thickTop="1" thickBot="1" x14ac:dyDescent="0.3">
      <c r="C13" s="3">
        <v>50</v>
      </c>
      <c r="D13" s="3">
        <v>128</v>
      </c>
      <c r="E13" s="3">
        <v>200</v>
      </c>
      <c r="F13" s="3">
        <v>500</v>
      </c>
      <c r="G13" s="1" t="s">
        <v>2</v>
      </c>
      <c r="K13" s="18"/>
      <c r="L13" s="2" t="s">
        <v>13</v>
      </c>
      <c r="M13">
        <v>0.27500000000000002</v>
      </c>
      <c r="N13">
        <v>0.245</v>
      </c>
      <c r="O13">
        <v>0.23300000000000001</v>
      </c>
      <c r="P13">
        <v>0.216</v>
      </c>
      <c r="Q13">
        <v>0.21099999999999999</v>
      </c>
      <c r="R13" s="1">
        <f t="shared" ref="R13:R14" si="1">AVERAGE(M13:Q13)</f>
        <v>0.23599999999999999</v>
      </c>
    </row>
    <row r="14" spans="1:30" ht="16.5" thickTop="1" thickBot="1" x14ac:dyDescent="0.3">
      <c r="A14" s="15" t="s">
        <v>0</v>
      </c>
      <c r="B14" s="2">
        <v>10</v>
      </c>
      <c r="C14">
        <v>180.72200000000001</v>
      </c>
      <c r="E14">
        <v>178.13499999999999</v>
      </c>
      <c r="F14" s="4"/>
      <c r="G14" s="1">
        <f>AVERAGE(C14,E14)</f>
        <v>179.42849999999999</v>
      </c>
      <c r="K14" s="18"/>
      <c r="L14" s="2" t="s">
        <v>14</v>
      </c>
      <c r="M14">
        <v>0.27100000000000002</v>
      </c>
      <c r="N14">
        <v>0.24399999999999999</v>
      </c>
      <c r="O14">
        <v>0.23300000000000001</v>
      </c>
      <c r="P14">
        <v>0.215</v>
      </c>
      <c r="Q14">
        <v>0.21299999999999999</v>
      </c>
      <c r="R14" s="1">
        <f t="shared" si="1"/>
        <v>0.23519999999999999</v>
      </c>
    </row>
    <row r="15" spans="1:30" ht="15.75" thickBot="1" x14ac:dyDescent="0.3">
      <c r="A15" s="15"/>
      <c r="B15" s="2">
        <v>128</v>
      </c>
      <c r="C15">
        <v>177.685</v>
      </c>
      <c r="E15">
        <v>179.95699999999999</v>
      </c>
      <c r="G15" s="1">
        <f t="shared" ref="G15:G18" si="2">AVERAGE(C15,E15)</f>
        <v>178.821</v>
      </c>
      <c r="K15" s="18"/>
      <c r="M15">
        <f>AVERAGE(M12:M14)</f>
        <v>0.27166666666666667</v>
      </c>
      <c r="N15">
        <f t="shared" ref="N15:Q15" si="3">AVERAGE(N12:N14)</f>
        <v>0.24533333333333332</v>
      </c>
      <c r="O15">
        <f t="shared" si="3"/>
        <v>0.23233333333333336</v>
      </c>
      <c r="P15">
        <f t="shared" si="3"/>
        <v>0.216</v>
      </c>
      <c r="Q15">
        <f t="shared" si="3"/>
        <v>0.21099999999999999</v>
      </c>
      <c r="R15" s="1"/>
    </row>
    <row r="16" spans="1:30" ht="15.75" thickBot="1" x14ac:dyDescent="0.3">
      <c r="A16" s="15"/>
      <c r="B16" s="2">
        <v>200</v>
      </c>
      <c r="C16">
        <v>173.83600000000001</v>
      </c>
      <c r="E16">
        <v>175.44399999999999</v>
      </c>
      <c r="G16" s="1">
        <f t="shared" si="2"/>
        <v>174.64</v>
      </c>
      <c r="K16" s="18"/>
      <c r="R16" s="1"/>
    </row>
    <row r="17" spans="1:7" ht="15.75" thickBot="1" x14ac:dyDescent="0.3">
      <c r="A17" s="15"/>
      <c r="B17" s="2">
        <v>250</v>
      </c>
      <c r="C17">
        <v>170.72499999999999</v>
      </c>
      <c r="E17">
        <v>171.096</v>
      </c>
      <c r="G17" s="1">
        <f t="shared" si="2"/>
        <v>170.91050000000001</v>
      </c>
    </row>
    <row r="18" spans="1:7" ht="15.75" thickBot="1" x14ac:dyDescent="0.3">
      <c r="A18" s="15"/>
      <c r="B18" s="2">
        <v>300</v>
      </c>
      <c r="C18">
        <v>169.55699999999999</v>
      </c>
      <c r="E18">
        <v>169.542</v>
      </c>
      <c r="G18" s="1">
        <f t="shared" si="2"/>
        <v>169.54949999999999</v>
      </c>
    </row>
  </sheetData>
  <mergeCells count="6">
    <mergeCell ref="C2:F2"/>
    <mergeCell ref="A4:A8"/>
    <mergeCell ref="C12:F12"/>
    <mergeCell ref="A14:A18"/>
    <mergeCell ref="K2:AC2"/>
    <mergeCell ref="M10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Gráficos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Amendoeira</dc:creator>
  <cp:lastModifiedBy>Ricardo Amendoeira</cp:lastModifiedBy>
  <cp:lastPrinted>2014-05-18T21:44:00Z</cp:lastPrinted>
  <dcterms:created xsi:type="dcterms:W3CDTF">2014-05-17T15:01:30Z</dcterms:created>
  <dcterms:modified xsi:type="dcterms:W3CDTF">2014-05-20T00:49:04Z</dcterms:modified>
</cp:coreProperties>
</file>