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  <sheet name="Hoja1" sheetId="3" r:id="rId3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/>
  <c r="T23" i="1"/>
  <c r="T36" i="1" s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P37" i="1"/>
  <c r="T37" i="1" l="1"/>
  <c r="T39" i="1"/>
</calcChain>
</file>

<file path=xl/sharedStrings.xml><?xml version="1.0" encoding="utf-8"?>
<sst xmlns="http://schemas.openxmlformats.org/spreadsheetml/2006/main" count="144" uniqueCount="121">
  <si>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</si>
  <si>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</si>
  <si>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</si>
  <si>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</si>
  <si>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</si>
  <si>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</si>
  <si>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</si>
  <si>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</si>
  <si>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</si>
  <si>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</si>
  <si>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</si>
  <si>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</si>
  <si>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</si>
  <si>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</si>
  <si>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</si>
  <si>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</si>
  <si>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</si>
  <si>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</si>
  <si>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</si>
  <si>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</si>
  <si>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</si>
  <si>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</si>
  <si>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</si>
  <si>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</si>
  <si>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</si>
  <si>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</si>
  <si>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</si>
  <si>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</si>
  <si>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</si>
  <si>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</si>
  <si>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</si>
  <si>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</si>
  <si>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</si>
  <si>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</si>
  <si>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</si>
  <si>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</si>
  <si>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</si>
  <si>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</si>
  <si>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</si>
  <si>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</si>
  <si>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</si>
  <si>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</si>
  <si>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</si>
  <si>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</si>
  <si>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</si>
  <si>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</si>
  <si>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</si>
  <si>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</si>
  <si>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</si>
  <si>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</si>
  <si>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</si>
  <si>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</si>
  <si>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</si>
  <si>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</si>
  <si>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</si>
  <si>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</si>
  <si>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</si>
  <si>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</si>
  <si>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</si>
  <si>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</si>
  <si>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</si>
  <si>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</si>
  <si>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</si>
  <si>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</si>
  <si>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</si>
  <si>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</si>
  <si>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</si>
  <si>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</si>
  <si>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</si>
  <si>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</si>
  <si>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</si>
  <si>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</si>
  <si>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</si>
  <si>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</si>
  <si>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</si>
  <si>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</si>
  <si>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</si>
  <si>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</si>
  <si>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</si>
  <si>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</si>
  <si>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</si>
  <si>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</si>
  <si>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</si>
  <si>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</si>
  <si>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</si>
  <si>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</si>
  <si>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</si>
  <si>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</si>
  <si>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</si>
  <si>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</si>
  <si>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</si>
  <si>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</si>
  <si>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</si>
  <si>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</si>
  <si>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</si>
  <si>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</si>
  <si>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</si>
  <si>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</si>
  <si>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</si>
  <si>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</si>
  <si>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</si>
  <si>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</si>
  <si>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</si>
  <si>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</si>
  <si>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</si>
  <si>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</si>
  <si>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</si>
  <si>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</si>
  <si>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P2117</t>
  </si>
  <si>
    <t>1</t>
  </si>
  <si>
    <t>FACT ELECTRONICA ANUAL</t>
  </si>
  <si>
    <t>1E7E</t>
  </si>
  <si>
    <t>025F</t>
  </si>
  <si>
    <t>94CA</t>
  </si>
  <si>
    <t>6744</t>
  </si>
  <si>
    <t>5</t>
  </si>
  <si>
    <t>81EB</t>
  </si>
  <si>
    <t>4DA2</t>
  </si>
  <si>
    <t>850A</t>
  </si>
  <si>
    <t>06F0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</si>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</sst>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sqref="A1:U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5" t="s">
        <v>0</v>
      </c>
      <c r="P13" s="74" t="s">
        <v>0</v>
      </c>
      <c r="Q13" s="76"/>
      <c r="R13" s="181" t="s">
        <v>9</v>
      </c>
      <c r="S13" s="181"/>
      <c r="T13" s="77" t="s">
        <v>108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4" t="s">
        <v>10</v>
      </c>
      <c r="S14" s="182">
        <f ca="1">TODAY()</f>
        <v>42769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2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2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2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8"/>
      <c r="R19" s="4" t="s">
        <v>32</v>
      </c>
      <c r="S19" s="220" t="s">
        <v>27</v>
      </c>
      <c r="T19" s="221"/>
      <c r="U19" s="206"/>
    </row>
    <row r="20" spans="1:22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5"/>
      <c r="Q20" s="17" t="s">
        <v>35</v>
      </c>
      <c r="R20" s="66"/>
      <c r="S20" s="18" t="s">
        <v>36</v>
      </c>
      <c r="T20" s="67"/>
      <c r="U20" s="206"/>
    </row>
    <row r="21" spans="1:22" ht="81.75" thickBot="1" x14ac:dyDescent="0.25">
      <c r="A21" s="138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1" t="s">
        <v>77</v>
      </c>
      <c r="R21" s="105" t="s">
        <v>64</v>
      </c>
      <c r="S21" s="87" t="s">
        <v>56</v>
      </c>
      <c r="T21" s="107" t="s">
        <v>11</v>
      </c>
      <c r="U21" s="206"/>
      <c r="V21" s="16"/>
    </row>
    <row r="22" spans="1:22" ht="104.25" customHeight="1" thickBot="1" x14ac:dyDescent="0.25">
      <c r="A22" s="138"/>
      <c r="B22" s="35" t="s">
        <v>72</v>
      </c>
      <c r="C22" s="36" t="s">
        <v>58</v>
      </c>
      <c r="D22" s="61" t="s">
        <v>73</v>
      </c>
      <c r="E22" s="37" t="s">
        <v>83</v>
      </c>
      <c r="F22" s="130" t="s">
        <v>89</v>
      </c>
      <c r="G22" s="131"/>
      <c r="H22" s="38" t="s">
        <v>75</v>
      </c>
      <c r="I22" s="38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8" t="s">
        <v>76</v>
      </c>
      <c r="R22" s="106"/>
      <c r="S22" s="39" t="s">
        <v>57</v>
      </c>
      <c r="T22" s="108"/>
      <c r="U22" s="206"/>
      <c r="V22" s="16"/>
    </row>
    <row r="23" spans="1:22" ht="21.75" thickBot="1" x14ac:dyDescent="0.25">
      <c r="A23" s="138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120</v>
      </c>
      <c r="I23" s="40" t="s">
        <v>115</v>
      </c>
      <c r="J23" s="40" t="s">
        <v>27</v>
      </c>
      <c r="K23" s="41"/>
      <c r="L23" s="81" t="s">
        <v>116</v>
      </c>
      <c r="M23" s="81" t="s">
        <v>117</v>
      </c>
      <c r="N23" s="81" t="s">
        <v>118</v>
      </c>
      <c r="O23" s="81" t="s">
        <v>119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6"/>
    </row>
    <row r="24" spans="1:22" ht="36.75" thickBot="1" x14ac:dyDescent="0.25">
      <c r="A24" s="138"/>
      <c r="B24" s="69">
        <v>0</v>
      </c>
      <c r="C24" s="90" t="s">
        <v>47</v>
      </c>
      <c r="D24" s="91" t="s">
        <v>110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1" t="s">
        <v>111</v>
      </c>
      <c r="M24" s="79" t="s">
        <v>112</v>
      </c>
      <c r="N24" s="79" t="s">
        <v>114</v>
      </c>
      <c r="O24" s="83" t="s">
        <v>113</v>
      </c>
      <c r="P24" s="44">
        <v>2640</v>
      </c>
      <c r="Q24" s="71">
        <v>0</v>
      </c>
      <c r="R24" s="42">
        <v>2640</v>
      </c>
      <c r="S24" s="73">
        <v>0.3</v>
      </c>
      <c r="T24" s="43">
        <f t="shared" ref="T24:T32" si="1">R24*(1-S24)</f>
        <v>1847.9999999999998</v>
      </c>
      <c r="U24" s="206"/>
    </row>
    <row r="25" spans="1:22" ht="21" x14ac:dyDescent="0.2">
      <c r="A25" s="138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6"/>
    </row>
    <row r="26" spans="1:22" ht="21" x14ac:dyDescent="0.2">
      <c r="A26" s="138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9"/>
      <c r="N26" s="79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6"/>
    </row>
    <row r="27" spans="1:22" ht="21" x14ac:dyDescent="0.2">
      <c r="A27" s="138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9"/>
      <c r="N27" s="79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6"/>
    </row>
    <row r="28" spans="1:22" ht="21" x14ac:dyDescent="0.2">
      <c r="A28" s="138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9"/>
      <c r="N28" s="79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6"/>
    </row>
    <row r="29" spans="1:22" ht="21" x14ac:dyDescent="0.2">
      <c r="A29" s="138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9"/>
      <c r="N29" s="79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6"/>
    </row>
    <row r="30" spans="1:22" ht="21" x14ac:dyDescent="0.2">
      <c r="A30" s="138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9"/>
      <c r="N30" s="79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6"/>
    </row>
    <row r="31" spans="1:22" ht="21" x14ac:dyDescent="0.2">
      <c r="A31" s="138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9"/>
      <c r="N31" s="79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6"/>
    </row>
    <row r="32" spans="1:22" ht="21.75" thickBot="1" x14ac:dyDescent="0.25">
      <c r="A32" s="138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6"/>
    </row>
    <row r="33" spans="1:21" ht="14.25" hidden="1" customHeight="1" x14ac:dyDescent="0.25">
      <c r="A33" s="138"/>
      <c r="B33" s="45">
        <v>0</v>
      </c>
      <c r="C33" s="46"/>
      <c r="D33" s="140"/>
      <c r="E33" s="141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6"/>
    </row>
    <row r="34" spans="1:21" ht="14.25" hidden="1" customHeight="1" x14ac:dyDescent="0.25">
      <c r="A34" s="138"/>
      <c r="B34" s="45">
        <v>0</v>
      </c>
      <c r="C34" s="46"/>
      <c r="D34" s="140"/>
      <c r="E34" s="1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6"/>
    </row>
    <row r="35" spans="1:21" ht="14.25" hidden="1" customHeight="1" x14ac:dyDescent="0.25">
      <c r="A35" s="138"/>
      <c r="B35" s="45">
        <v>0</v>
      </c>
      <c r="C35" s="46"/>
      <c r="D35" s="140"/>
      <c r="E35" s="140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1">
        <f>SUM(P23:P32)</f>
        <v>4068</v>
      </c>
      <c r="Q36" s="52"/>
      <c r="R36" s="155" t="s">
        <v>11</v>
      </c>
      <c r="S36" s="156"/>
      <c r="T36" s="53">
        <f>SUM(T23:T35)</f>
        <v>2919</v>
      </c>
      <c r="U36" s="206"/>
    </row>
    <row r="37" spans="1:21" ht="14.25" customHeight="1" x14ac:dyDescent="0.2">
      <c r="A37" s="138"/>
      <c r="B37" s="201" t="s">
        <v>50</v>
      </c>
      <c r="C37" s="54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5">
        <f>SUM(R23:R32)</f>
        <v>4068</v>
      </c>
      <c r="Q37" s="78" t="s">
        <v>46</v>
      </c>
      <c r="R37" s="155" t="s">
        <v>14</v>
      </c>
      <c r="S37" s="156"/>
      <c r="T37" s="56">
        <f>T36*0.16</f>
        <v>467.04</v>
      </c>
      <c r="U37" s="206"/>
    </row>
    <row r="38" spans="1:21" ht="15.75" hidden="1" customHeight="1" x14ac:dyDescent="0.2">
      <c r="A38" s="138"/>
      <c r="B38" s="202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9" t="s">
        <v>0</v>
      </c>
      <c r="S38" s="190"/>
      <c r="T38" s="58">
        <v>0</v>
      </c>
      <c r="U38" s="206"/>
    </row>
    <row r="39" spans="1:21" ht="33" customHeight="1" thickBot="1" x14ac:dyDescent="0.25">
      <c r="A39" s="138"/>
      <c r="B39" s="202"/>
      <c r="C39" s="54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9">
        <f>T36+T37+T38</f>
        <v>3386.04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2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3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1" sqref="B2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"/>
    </sheetView>
  </sheetViews>
  <sheetFormatPr baseColWidth="10" defaultRowHeight="14.25" x14ac:dyDescent="0.2"/>
  <cols>
    <col min="1" max="1" width="17.875" bestFit="1" customWidth="1"/>
    <col min="2" max="2" width="13.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FTO PEDIDO 2015</vt:lpstr>
      <vt:lpstr>NO USAR NO BORRAR</vt:lpstr>
      <vt:lpstr>Hoja1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2017-02-03T19:33:18Z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