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P36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<sst xmlns="http://schemas.openxmlformats.org/spreadsheetml/2006/main" count="171" uniqueCount="132">
  <si>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</si>
  <si>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</si>
  <si>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</si>
  <si>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</si>
  <si>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</si>
  <si>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</si>
  <si>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</si>
  <si>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</si>
  <si>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</si>
  <si>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</si>
  <si>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</si>
  <si>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</si>
  <si>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</si>
  <si>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</si>
  <si>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</si>
  <si>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</si>
  <si>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</si>
  <si>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</si>
  <si>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</si>
  <si>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</si>
  <si>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</si>
  <si>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</si>
  <si>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</si>
  <si>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</si>
  <si>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</si>
  <si>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</si>
  <si>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</si>
  <si>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</si>
  <si>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</si>
  <si>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</si>
  <si>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</si>
  <si>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</si>
  <si>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</si>
  <si>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</si>
  <si>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</si>
  <si>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</si>
  <si>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</si>
  <si>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</si>
  <si>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</si>
  <si>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</si>
  <si>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</si>
  <si>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</si>
  <si>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</si>
  <si>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</si>
  <si>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</si>
  <si>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</si>
  <si>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</si>
  <si>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</si>
  <si>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</si>
  <si>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</si>
  <si>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</si>
  <si>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</si>
  <si>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</si>
  <si>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</si>
  <si>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</si>
  <si>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</si>
  <si>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</si>
  <si>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</si>
  <si>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</si>
  <si>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</si>
  <si>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</si>
  <si>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</si>
  <si>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</si>
  <si>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</si>
  <si>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</si>
  <si>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</si>
  <si>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</si>
  <si>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</si>
  <si>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</si>
  <si>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</si>
  <si>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</si>
  <si>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</si>
  <si>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</si>
  <si>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</si>
  <si>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</si>
  <si>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</si>
  <si>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</si>
  <si>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</si>
  <si>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</si>
  <si>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</si>
  <si>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</si>
  <si>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</si>
  <si>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</si>
  <si>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</si>
  <si>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</si>
  <si>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</si>
  <si>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</si>
  <si>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</si>
  <si>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</si>
  <si>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</si>
  <si>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</si>
  <si>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</si>
  <si>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</si>
  <si>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</si>
  <si>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</si>
  <si>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</si>
  <si>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</si>
  <si>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</si>
  <si>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</si>
  <si>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</si>
  <si>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</si>
  <si>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</si>
  <si>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</si>
  <si>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</si>
  <si>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</si>
  <si>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</si>
  <si>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</si>
  <si>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</si>
  <si>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P1746</t>
  </si>
  <si>
    <t>11CD</t>
  </si>
  <si>
    <t>5D47</t>
  </si>
  <si>
    <t>FD8D</t>
  </si>
  <si>
    <t>6C59</t>
  </si>
  <si>
    <t>5CEE</t>
  </si>
  <si>
    <t>C9AA</t>
  </si>
  <si>
    <t>15A3</t>
  </si>
  <si>
    <t>3F2B</t>
  </si>
  <si>
    <t>FCA0</t>
  </si>
  <si>
    <t>BA60</t>
  </si>
  <si>
    <t>F01F</t>
  </si>
  <si>
    <t>2DD8</t>
  </si>
  <si>
    <t>5332</t>
  </si>
  <si>
    <t>92EB</t>
  </si>
  <si>
    <t>232E</t>
  </si>
  <si>
    <t>C5F6</t>
  </si>
  <si>
    <t>6ED5</t>
  </si>
  <si>
    <t>8946</t>
  </si>
  <si>
    <t>D1AF</t>
  </si>
  <si>
    <t>4B64</t>
  </si>
  <si>
    <t>1</t>
  </si>
  <si>
    <t>2</t>
  </si>
  <si>
    <t>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</si>
</sst>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7" zoomScale="80" zoomScaleNormal="80" workbookViewId="0">
      <selection activeCell="T27" sqref="T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" bestFit="1" customWidth="1"/>
    <col min="17" max="17" width="8.875" bestFit="1" customWidth="1"/>
    <col min="18" max="18" width="16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21</v>
      </c>
      <c r="D23" s="93" t="s">
        <v>67</v>
      </c>
      <c r="E23" s="40" t="s">
        <v>85</v>
      </c>
      <c r="F23" s="40"/>
      <c r="G23" s="40"/>
      <c r="H23" s="40" t="s">
        <v>129</v>
      </c>
      <c r="I23" s="40" t="s">
        <v>129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5690</v>
      </c>
      <c r="Q23" s="71">
        <v>0.15</v>
      </c>
      <c r="R23" s="42">
        <f t="shared" ref="R23:R32" si="0">(P23*B23)*(1-Q23)</f>
        <v>4836.5</v>
      </c>
      <c r="S23" s="73">
        <v>0.25</v>
      </c>
      <c r="T23" s="43">
        <f>R23*(1-S23)</f>
        <v>3627.375</v>
      </c>
      <c r="U23" s="208"/>
    </row>
    <row r="24" spans="1:22" ht="36">
      <c r="A24" s="140"/>
      <c r="B24" s="69">
        <v>1</v>
      </c>
      <c r="C24" s="92" t="s">
        <v>21</v>
      </c>
      <c r="D24" s="93" t="s">
        <v>67</v>
      </c>
      <c r="E24" s="40" t="s">
        <v>85</v>
      </c>
      <c r="F24" s="40"/>
      <c r="G24" s="40"/>
      <c r="H24" s="40" t="s">
        <v>129</v>
      </c>
      <c r="I24" s="40" t="s">
        <v>129</v>
      </c>
      <c r="J24" s="40" t="s">
        <v>27</v>
      </c>
      <c r="K24" s="41"/>
      <c r="L24" s="84" t="s">
        <v>113</v>
      </c>
      <c r="M24" s="79" t="s">
        <v>114</v>
      </c>
      <c r="N24" s="79" t="s">
        <v>115</v>
      </c>
      <c r="O24" s="85" t="s">
        <v>116</v>
      </c>
      <c r="P24" s="44">
        <v>5690</v>
      </c>
      <c r="Q24" s="71">
        <v>0.15</v>
      </c>
      <c r="R24" s="42">
        <f t="shared" si="0"/>
        <v>4836.5</v>
      </c>
      <c r="S24" s="73">
        <v>0.25</v>
      </c>
      <c r="T24" s="43">
        <f t="shared" ref="T24:T32" si="1">R24*(1-S24)</f>
        <v>3627.375</v>
      </c>
      <c r="U24" s="208"/>
    </row>
    <row r="25" spans="1:22" ht="36">
      <c r="A25" s="140"/>
      <c r="B25" s="69">
        <v>1</v>
      </c>
      <c r="C25" s="92" t="s">
        <v>21</v>
      </c>
      <c r="D25" s="93" t="s">
        <v>67</v>
      </c>
      <c r="E25" s="40" t="s">
        <v>85</v>
      </c>
      <c r="F25" s="40"/>
      <c r="G25" s="40"/>
      <c r="H25" s="40" t="s">
        <v>129</v>
      </c>
      <c r="I25" s="40" t="s">
        <v>129</v>
      </c>
      <c r="J25" s="40" t="s">
        <v>27</v>
      </c>
      <c r="K25" s="41"/>
      <c r="L25" s="84" t="s">
        <v>117</v>
      </c>
      <c r="M25" s="79" t="s">
        <v>118</v>
      </c>
      <c r="N25" s="79" t="s">
        <v>119</v>
      </c>
      <c r="O25" s="85" t="s">
        <v>120</v>
      </c>
      <c r="P25" s="44">
        <v>5690</v>
      </c>
      <c r="Q25" s="71">
        <v>0.15</v>
      </c>
      <c r="R25" s="42">
        <f t="shared" si="0"/>
        <v>4836.5</v>
      </c>
      <c r="S25" s="73">
        <v>0.25</v>
      </c>
      <c r="T25" s="43">
        <f t="shared" si="1"/>
        <v>3627.375</v>
      </c>
      <c r="U25" s="208"/>
    </row>
    <row r="26" spans="1:22" ht="36">
      <c r="A26" s="140"/>
      <c r="B26" s="69">
        <v>1</v>
      </c>
      <c r="C26" s="92" t="s">
        <v>21</v>
      </c>
      <c r="D26" s="93" t="s">
        <v>67</v>
      </c>
      <c r="E26" s="40" t="s">
        <v>85</v>
      </c>
      <c r="F26" s="40"/>
      <c r="G26" s="40"/>
      <c r="H26" s="40" t="s">
        <v>130</v>
      </c>
      <c r="I26" s="40" t="s">
        <v>130</v>
      </c>
      <c r="J26" s="40" t="s">
        <v>27</v>
      </c>
      <c r="K26" s="41"/>
      <c r="L26" s="84" t="s">
        <v>121</v>
      </c>
      <c r="M26" s="79" t="s">
        <v>122</v>
      </c>
      <c r="N26" s="79" t="s">
        <v>123</v>
      </c>
      <c r="O26" s="85" t="s">
        <v>124</v>
      </c>
      <c r="P26" s="44">
        <v>7226</v>
      </c>
      <c r="Q26" s="71">
        <v>0.15</v>
      </c>
      <c r="R26" s="42">
        <f t="shared" si="0"/>
        <v>6142.0999999999995</v>
      </c>
      <c r="S26" s="73">
        <v>0.25</v>
      </c>
      <c r="T26" s="43">
        <f t="shared" si="1"/>
        <v>4606.5749999999998</v>
      </c>
      <c r="U26" s="208"/>
    </row>
    <row r="27" spans="1:22" ht="36">
      <c r="A27" s="140"/>
      <c r="B27" s="69">
        <v>1</v>
      </c>
      <c r="C27" s="92" t="s">
        <v>21</v>
      </c>
      <c r="D27" s="93" t="s">
        <v>67</v>
      </c>
      <c r="E27" s="40" t="s">
        <v>85</v>
      </c>
      <c r="F27" s="40"/>
      <c r="G27" s="40"/>
      <c r="H27" s="40" t="s">
        <v>131</v>
      </c>
      <c r="I27" s="40" t="s">
        <v>131</v>
      </c>
      <c r="J27" s="40" t="s">
        <v>27</v>
      </c>
      <c r="K27" s="41"/>
      <c r="L27" s="84" t="s">
        <v>125</v>
      </c>
      <c r="M27" s="79" t="s">
        <v>126</v>
      </c>
      <c r="N27" s="79" t="s">
        <v>127</v>
      </c>
      <c r="O27" s="85" t="s">
        <v>128</v>
      </c>
      <c r="P27" s="44">
        <v>11834</v>
      </c>
      <c r="Q27" s="71">
        <v>0.15</v>
      </c>
      <c r="R27" s="42">
        <f t="shared" si="0"/>
        <v>10058.9</v>
      </c>
      <c r="S27" s="73">
        <v>0.25</v>
      </c>
      <c r="T27" s="43">
        <f t="shared" si="1"/>
        <v>7544.1749999999993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36130</v>
      </c>
      <c r="Q36" s="52"/>
      <c r="R36" s="157" t="s">
        <v>11</v>
      </c>
      <c r="S36" s="158"/>
      <c r="T36" s="53">
        <f>SUM(T23:T35)</f>
        <v>23032.875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30710.5</v>
      </c>
      <c r="Q37" s="78" t="s">
        <v>46</v>
      </c>
      <c r="R37" s="157" t="s">
        <v>14</v>
      </c>
      <c r="S37" s="158"/>
      <c r="T37" s="56">
        <f>T36*0.16</f>
        <v>3685.26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26718.135000000002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2016-07-05T19:52:57Z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