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1\2\P4693 - RNCNOM, RNCCON, RNXML, HR4, Ana Arellanes _AG\Compras\"/>
    </mc:Choice>
  </mc:AlternateContent>
  <xr:revisionPtr revIDLastSave="0" documentId="13_ncr:1_{01305995-BD86-43C4-B966-A29B98DCE75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<sst xmlns="http://schemas.openxmlformats.org/spreadsheetml/2006/main" count="152" uniqueCount="123">
  <si>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</si>
  <si>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</si>
  <si>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</si>
  <si>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</si>
  <si>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</si>
  <si>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</si>
  <si>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</si>
  <si>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</si>
  <si>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</si>
  <si>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</si>
  <si>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</si>
  <si>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</si>
  <si>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</si>
  <si>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</si>
  <si>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</si>
  <si>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</si>
  <si>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</si>
  <si>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</si>
  <si>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</si>
  <si>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</si>
  <si>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</si>
  <si>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</si>
  <si>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</si>
  <si>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</si>
  <si>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</si>
  <si>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</si>
  <si>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</si>
  <si>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</si>
  <si>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</si>
  <si>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</si>
  <si>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</si>
  <si>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</si>
  <si>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</si>
  <si>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</si>
  <si>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</si>
  <si>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</si>
  <si>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</si>
  <si>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</si>
  <si>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</si>
  <si>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</si>
  <si>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</si>
  <si>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</si>
  <si>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</si>
  <si>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</si>
  <si>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</si>
  <si>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</si>
  <si>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</si>
  <si>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</si>
  <si>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</si>
  <si>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</si>
  <si>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</si>
  <si>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</si>
  <si>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</si>
  <si>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</si>
  <si>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</si>
  <si>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</si>
  <si>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</si>
  <si>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</si>
  <si>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</si>
  <si>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</si>
  <si>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</si>
  <si>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</si>
  <si>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</si>
  <si>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</si>
  <si>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</si>
  <si>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</si>
  <si>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</si>
  <si>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</si>
  <si>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</si>
  <si>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</si>
  <si>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</si>
  <si>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</si>
  <si>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</si>
  <si>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</si>
  <si>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</si>
  <si>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</si>
  <si>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</si>
  <si>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</si>
  <si>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</si>
  <si>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</si>
  <si>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</si>
  <si>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</si>
  <si>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</si>
  <si>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</si>
  <si>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</si>
  <si>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</si>
  <si>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</si>
  <si>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</si>
  <si>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</si>
  <si>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</si>
  <si>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</si>
  <si>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</si>
  <si>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</si>
  <si>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</si>
  <si>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</si>
  <si>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</si>
  <si>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</si>
  <si>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</si>
  <si>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</si>
  <si>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</si>
  <si>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</si>
  <si>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</si>
  <si>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</si>
  <si>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</si>
  <si>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</si>
  <si>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</si>
  <si>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</si>
  <si>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</si>
  <si>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</si>
  <si>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P4693</t>
  </si>
  <si>
    <t>NOMINA  ANUAL</t>
  </si>
  <si>
    <t>D682</t>
  </si>
  <si>
    <t>F89E</t>
  </si>
  <si>
    <t>E659</t>
  </si>
  <si>
    <t>594B</t>
  </si>
  <si>
    <t>1314</t>
  </si>
  <si>
    <t>C13D</t>
  </si>
  <si>
    <t>0180</t>
  </si>
  <si>
    <t>136B</t>
  </si>
  <si>
    <t>9B5C</t>
  </si>
  <si>
    <t>68FA</t>
  </si>
  <si>
    <t>AF24</t>
  </si>
  <si>
    <t>89A2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</si>
</sst>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109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44230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3290</v>
      </c>
      <c r="Q23" s="71">
        <v>0.15</v>
      </c>
      <c r="R23" s="42">
        <f t="shared" ref="R23:R32" si="0">(P23*B23)*(1-Q23)</f>
        <v>2796.5</v>
      </c>
      <c r="S23" s="73">
        <v>0.3</v>
      </c>
      <c r="T23" s="43">
        <f>R23*(1-S23)</f>
        <v>1957.55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0</v>
      </c>
      <c r="I24" s="40" t="s">
        <v>108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0.15</v>
      </c>
      <c r="R24" s="42">
        <f t="shared" si="0"/>
        <v>3306.5</v>
      </c>
      <c r="S24" s="73">
        <v>0.3</v>
      </c>
      <c r="T24" s="43">
        <f t="shared" ref="T24:T32" si="1">R24*(1-S24)</f>
        <v>2314.5499999999997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 t="s">
        <v>108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</v>
      </c>
      <c r="R25" s="42">
        <f t="shared" si="0"/>
        <v>1490</v>
      </c>
      <c r="S25" s="73">
        <v>0.3</v>
      </c>
      <c r="T25" s="43">
        <f t="shared" si="1"/>
        <v>1043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8670</v>
      </c>
      <c r="Q36" s="52"/>
      <c r="R36" s="149" t="s">
        <v>11</v>
      </c>
      <c r="S36" s="150"/>
      <c r="T36" s="53">
        <f>SUM(T23:T35)</f>
        <v>5315.0999999999995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7593</v>
      </c>
      <c r="Q37" s="77" t="s">
        <v>46</v>
      </c>
      <c r="R37" s="149" t="s">
        <v>14</v>
      </c>
      <c r="S37" s="150"/>
      <c r="T37" s="56">
        <f>T36*0.16</f>
        <v>850.41599999999994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6165.5159999999996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2021-02-03T22:02:05Z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