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<sst xmlns="http://schemas.openxmlformats.org/spreadsheetml/2006/main" count="130" uniqueCount="106">
  <si>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</si>
  <si>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</si>
  <si>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</si>
  <si>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</si>
  <si>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</si>
  <si>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</si>
  <si>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</si>
  <si>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</si>
  <si>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</si>
  <si>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</si>
  <si>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</si>
  <si>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</si>
  <si>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</si>
  <si>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</si>
  <si>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</si>
  <si>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</si>
  <si>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</si>
  <si>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</si>
  <si>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</si>
  <si>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</si>
  <si>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</si>
  <si>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</si>
  <si>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PUNTO DE VENTA</t>
  </si>
  <si>
    <t>TABLERO DE NEGOCIOS</t>
  </si>
  <si>
    <t>M</t>
  </si>
  <si>
    <t>X</t>
  </si>
  <si>
    <t>PRECIO DE LISTA</t>
  </si>
  <si>
    <t>Ejecutivo que llena este formato: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</si>
  <si>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</si>
  <si>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</si>
  <si>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</si>
  <si>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</si>
  <si>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</si>
  <si>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</si>
  <si>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</si>
  <si>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</si>
  <si>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</si>
  <si>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</si>
  <si>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</si>
  <si>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</si>
  <si>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</si>
  <si>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</si>
  <si>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</si>
  <si>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</si>
  <si>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</si>
  <si>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</si>
  <si>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</si>
  <si>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</si>
  <si>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</si>
  <si>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</si>
  <si>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</si>
  <si>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</si>
  <si>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</si>
  <si>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</si>
  <si>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</si>
  <si>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</si>
  <si>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</si>
  <si>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</si>
  <si>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</si>
  <si>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</si>
  <si>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</si>
  <si>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</si>
  <si>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</si>
  <si>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</si>
  <si>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</si>
  <si>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</si>
  <si>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</si>
  <si>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</si>
  <si>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</si>
  <si>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</si>
  <si>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</si>
  <si>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</si>
  <si>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</si>
  <si>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</si>
  <si>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</si>
  <si>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</si>
  <si>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</si>
  <si>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</si>
  <si>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</si>
  <si>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</si>
  <si>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</si>
  <si>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</si>
  <si>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</si>
  <si>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</si>
  <si>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</si>
  <si>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</si>
  <si>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</si>
  <si>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</si>
  <si>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TIMBRES</t>
  </si>
  <si>
    <t>AQUÍ SE ANOTA SI O NO, SOLO PARA ACT,RENV.CC</t>
  </si>
  <si>
    <t>CONTABILIDAD TRADICIONAL</t>
  </si>
  <si>
    <t>BANCOS TRADICIONAL</t>
  </si>
  <si>
    <r>
      <t xml:space="preserve">BANCOS LIC. </t>
    </r>
    <r>
      <rPr>
        <b/>
        <u/>
        <sz val="14"/>
        <color rgb="FFFF0000"/>
        <rFont val="Arial"/>
        <family val="2"/>
      </rPr>
      <t>ANUAL</t>
    </r>
  </si>
  <si>
    <r>
      <t xml:space="preserve">COMERCIAL </t>
    </r>
    <r>
      <rPr>
        <b/>
        <u/>
        <sz val="16"/>
        <color rgb="FFFF0000"/>
        <rFont val="Arial"/>
        <family val="2"/>
      </rPr>
      <t>ANUAL</t>
    </r>
  </si>
  <si>
    <r>
      <t xml:space="preserve">CONTABILIDAD LIC </t>
    </r>
    <r>
      <rPr>
        <b/>
        <u/>
        <sz val="14"/>
        <color rgb="FFFF0000"/>
        <rFont val="Arial"/>
        <family val="2"/>
      </rPr>
      <t>ANUAL</t>
    </r>
  </si>
  <si>
    <r>
      <t xml:space="preserve">NOMINA  </t>
    </r>
    <r>
      <rPr>
        <b/>
        <u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</si>
  <si>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u/>
        <sz val="16"/>
        <color rgb="FFFF0000"/>
        <rFont val="Arial"/>
        <family val="2"/>
      </rPr>
      <t>ANUAL</t>
    </r>
  </si>
  <si>
    <r>
      <t xml:space="preserve">VIGENTE A PARTIR DEL </t>
    </r>
    <r>
      <rPr>
        <b/>
        <sz val="20"/>
        <color theme="6" tint="0.59999389629810485"/>
        <rFont val="Arial"/>
        <family val="2"/>
      </rPr>
      <t>13-07-15</t>
    </r>
    <r>
      <rPr>
        <b/>
        <sz val="20"/>
        <color rgb="FFC00000"/>
        <rFont val="Arial"/>
        <family val="2"/>
      </rPr>
      <t xml:space="preserve">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</si>
  <si>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SOS Software S. A. de C. V.</t>
  </si>
  <si>
    <t>ORIANA</t>
  </si>
  <si>
    <t>Ejecutivo que lo atiende en SOS Software</t>
  </si>
  <si>
    <t>Rocio Montes</t>
  </si>
  <si>
    <t>1</t>
  </si>
  <si>
    <t>NOMINA  ANUAL</t>
  </si>
  <si>
    <t>BANCOS LIC. ANUAL</t>
  </si>
  <si>
    <t>COMERCIAL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</si>
</sst>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8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sz val="22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b/>
      <sz val="16"/>
      <name val="Footlight MT Light"/>
      <family val="1"/>
    </font>
    <font>
      <b/>
      <sz val="16"/>
      <name val="Palatino Linotype"/>
      <family val="1"/>
    </font>
    <font>
      <b/>
      <sz val="16"/>
      <name val="Bodoni MT Black"/>
      <family val="1"/>
    </font>
    <font>
      <b/>
      <u/>
      <sz val="14"/>
      <color rgb="FFFF0000"/>
      <name val="Arial"/>
      <family val="2"/>
    </font>
    <font>
      <b/>
      <u/>
      <sz val="16"/>
      <color rgb="FFFF0000"/>
      <name val="Arial"/>
      <family val="2"/>
    </font>
    <font>
      <sz val="20"/>
      <color rgb="FFC00000"/>
      <name val="Arial"/>
      <family val="2"/>
    </font>
    <font>
      <b/>
      <sz val="20"/>
      <color theme="6" tint="0.59999389629810485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7" fillId="0" borderId="0" applyNumberFormat="0" applyFill="0" applyBorder="0" applyAlignment="0" applyProtection="0"/>
  </cellStyleXfs>
  <cellXfs count="246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5" fillId="4" borderId="39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20" fillId="2" borderId="40" xfId="0" applyFont="1" applyFill="1" applyBorder="1" applyAlignment="1">
      <alignment horizontal="center"/>
    </xf>
    <xf numFmtId="0" fontId="25" fillId="4" borderId="8" xfId="0" applyFont="1" applyFill="1" applyBorder="1" applyAlignment="1" applyProtection="1">
      <alignment horizontal="center" vertical="center" wrapText="1"/>
      <protection locked="0"/>
    </xf>
    <xf numFmtId="0" fontId="9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0" fillId="6" borderId="43" xfId="0" applyFont="1" applyFill="1" applyBorder="1" applyAlignment="1" applyProtection="1">
      <alignment horizontal="left" vertical="center" wrapText="1"/>
      <protection locked="0"/>
    </xf>
    <xf numFmtId="0" fontId="20" fillId="6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1" fillId="0" borderId="17" xfId="0" applyFont="1" applyBorder="1" applyAlignment="1">
      <alignment horizontal="right" vertical="center" wrapText="1"/>
    </xf>
    <xf numFmtId="0" fontId="21" fillId="0" borderId="9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3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0" fillId="0" borderId="11" xfId="0" applyFont="1" applyBorder="1" applyAlignment="1">
      <alignment horizontal="right" vertical="center"/>
    </xf>
    <xf numFmtId="0" fontId="51" fillId="8" borderId="14" xfId="0" applyFont="1" applyFill="1" applyBorder="1" applyAlignment="1">
      <alignment horizontal="center" vertical="center" wrapText="1"/>
    </xf>
    <xf numFmtId="0" fontId="51" fillId="8" borderId="37" xfId="0" applyFont="1" applyFill="1" applyBorder="1" applyAlignment="1">
      <alignment horizontal="center" vertical="center" wrapText="1"/>
    </xf>
    <xf numFmtId="0" fontId="52" fillId="8" borderId="50" xfId="0" applyFont="1" applyFill="1" applyBorder="1" applyAlignment="1">
      <alignment horizontal="center" vertical="center" wrapText="1"/>
    </xf>
    <xf numFmtId="0" fontId="51" fillId="8" borderId="13" xfId="0" applyFont="1" applyFill="1" applyBorder="1" applyAlignment="1">
      <alignment horizontal="center" vertical="center" wrapText="1"/>
    </xf>
    <xf numFmtId="0" fontId="25" fillId="8" borderId="13" xfId="0" applyFont="1" applyFill="1" applyBorder="1" applyAlignment="1">
      <alignment horizontal="center" vertical="center" wrapText="1"/>
    </xf>
    <xf numFmtId="49" fontId="66" fillId="2" borderId="33" xfId="0" applyNumberFormat="1" applyFont="1" applyFill="1" applyBorder="1" applyAlignment="1">
      <alignment horizontal="center" vertical="center" wrapText="1"/>
    </xf>
    <xf numFmtId="49" fontId="66" fillId="2" borderId="44" xfId="0" applyNumberFormat="1" applyFont="1" applyFill="1" applyBorder="1" applyAlignment="1">
      <alignment horizontal="center" vertical="center" wrapText="1"/>
    </xf>
    <xf numFmtId="44" fontId="63" fillId="0" borderId="34" xfId="1" applyFont="1" applyFill="1" applyBorder="1" applyAlignment="1">
      <alignment vertical="center" wrapText="1"/>
    </xf>
    <xf numFmtId="44" fontId="66" fillId="0" borderId="36" xfId="1" applyFont="1" applyBorder="1" applyAlignment="1">
      <alignment vertical="center" wrapText="1"/>
    </xf>
    <xf numFmtId="44" fontId="67" fillId="2" borderId="42" xfId="1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/>
    </xf>
    <xf numFmtId="0" fontId="64" fillId="2" borderId="35" xfId="0" applyFont="1" applyFill="1" applyBorder="1" applyAlignment="1">
      <alignment horizontal="center"/>
    </xf>
    <xf numFmtId="44" fontId="65" fillId="0" borderId="31" xfId="1" applyFont="1" applyFill="1" applyBorder="1" applyAlignment="1">
      <alignment vertical="center" wrapText="1"/>
    </xf>
    <xf numFmtId="9" fontId="65" fillId="2" borderId="31" xfId="2" applyNumberFormat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9" fontId="66" fillId="2" borderId="34" xfId="0" applyNumberFormat="1" applyFont="1" applyFill="1" applyBorder="1" applyAlignment="1">
      <alignment horizontal="center" vertical="center" wrapText="1"/>
    </xf>
    <xf numFmtId="44" fontId="67" fillId="0" borderId="0" xfId="0" applyNumberFormat="1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44" fontId="63" fillId="0" borderId="5" xfId="1" applyFont="1" applyBorder="1" applyAlignment="1">
      <alignment vertical="center"/>
    </xf>
    <xf numFmtId="0" fontId="71" fillId="0" borderId="0" xfId="0" applyFont="1" applyBorder="1" applyAlignment="1">
      <alignment horizontal="center" vertical="center" wrapText="1"/>
    </xf>
    <xf numFmtId="44" fontId="74" fillId="0" borderId="0" xfId="0" applyNumberFormat="1" applyFont="1" applyBorder="1" applyAlignment="1">
      <alignment horizontal="center" vertical="center" wrapText="1"/>
    </xf>
    <xf numFmtId="4" fontId="63" fillId="0" borderId="6" xfId="2" applyNumberFormat="1" applyFont="1" applyBorder="1" applyAlignment="1">
      <alignment vertical="center"/>
    </xf>
    <xf numFmtId="0" fontId="76" fillId="0" borderId="0" xfId="0" applyFont="1" applyBorder="1" applyAlignment="1">
      <alignment horizontal="center" vertical="center" wrapText="1"/>
    </xf>
    <xf numFmtId="44" fontId="78" fillId="0" borderId="6" xfId="1" applyFont="1" applyFill="1" applyBorder="1" applyAlignment="1">
      <alignment vertical="center"/>
    </xf>
    <xf numFmtId="44" fontId="63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2" fillId="8" borderId="33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1" fillId="5" borderId="8" xfId="0" applyFont="1" applyFill="1" applyBorder="1" applyAlignment="1" applyProtection="1">
      <alignment horizontal="center" vertical="center" wrapText="1"/>
      <protection locked="0"/>
    </xf>
    <xf numFmtId="0" fontId="81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40" fillId="5" borderId="40" xfId="0" applyFont="1" applyFill="1" applyBorder="1" applyAlignment="1" applyProtection="1">
      <alignment horizontal="center" vertical="center" wrapText="1"/>
      <protection locked="0"/>
    </xf>
    <xf numFmtId="0" fontId="84" fillId="2" borderId="53" xfId="0" applyFont="1" applyFill="1" applyBorder="1" applyAlignment="1">
      <alignment horizontal="center" vertical="center" wrapText="1"/>
    </xf>
    <xf numFmtId="0" fontId="84" fillId="2" borderId="46" xfId="0" applyFont="1" applyFill="1" applyBorder="1" applyAlignment="1">
      <alignment horizontal="center" vertical="center" wrapText="1"/>
    </xf>
    <xf numFmtId="9" fontId="85" fillId="2" borderId="34" xfId="2" applyFont="1" applyFill="1" applyBorder="1" applyAlignment="1">
      <alignment horizontal="center" vertical="center" wrapText="1"/>
    </xf>
    <xf numFmtId="9" fontId="85" fillId="2" borderId="33" xfId="2" applyFont="1" applyFill="1" applyBorder="1" applyAlignment="1">
      <alignment horizontal="center" vertical="center" wrapText="1"/>
    </xf>
    <xf numFmtId="9" fontId="84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86" fillId="0" borderId="0" xfId="0" applyNumberFormat="1" applyFont="1" applyBorder="1" applyAlignment="1">
      <alignment horizontal="center" vertical="center" wrapText="1"/>
    </xf>
    <xf numFmtId="49" fontId="87" fillId="2" borderId="33" xfId="0" applyNumberFormat="1" applyFont="1" applyFill="1" applyBorder="1" applyAlignment="1">
      <alignment horizontal="center" vertical="center" wrapText="1"/>
    </xf>
    <xf numFmtId="49" fontId="66" fillId="2" borderId="41" xfId="0" applyNumberFormat="1" applyFont="1" applyFill="1" applyBorder="1" applyAlignment="1">
      <alignment horizontal="center" vertical="center" wrapText="1"/>
    </xf>
    <xf numFmtId="49" fontId="87" fillId="2" borderId="53" xfId="0" applyNumberFormat="1" applyFont="1" applyFill="1" applyBorder="1" applyAlignment="1">
      <alignment horizontal="center" vertical="center" wrapText="1"/>
    </xf>
    <xf numFmtId="49" fontId="87" fillId="2" borderId="36" xfId="0" applyNumberFormat="1" applyFont="1" applyFill="1" applyBorder="1" applyAlignment="1">
      <alignment horizontal="center" vertical="center" wrapText="1"/>
    </xf>
    <xf numFmtId="49" fontId="87" fillId="2" borderId="75" xfId="0" applyNumberFormat="1" applyFont="1" applyFill="1" applyBorder="1" applyAlignment="1">
      <alignment horizontal="center" vertical="center" wrapText="1"/>
    </xf>
    <xf numFmtId="49" fontId="87" fillId="2" borderId="54" xfId="0" applyNumberFormat="1" applyFont="1" applyFill="1" applyBorder="1" applyAlignment="1">
      <alignment horizontal="center" vertical="center" wrapText="1"/>
    </xf>
    <xf numFmtId="49" fontId="87" fillId="2" borderId="55" xfId="0" applyNumberFormat="1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55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3" fillId="2" borderId="33" xfId="0" applyFont="1" applyFill="1" applyBorder="1" applyAlignment="1">
      <alignment horizontal="center" vertical="center" wrapText="1"/>
    </xf>
    <xf numFmtId="0" fontId="88" fillId="2" borderId="33" xfId="0" applyFont="1" applyFill="1" applyBorder="1" applyAlignment="1">
      <alignment horizontal="left" vertical="center" wrapText="1"/>
    </xf>
    <xf numFmtId="0" fontId="88" fillId="2" borderId="44" xfId="0" applyFont="1" applyFill="1" applyBorder="1" applyAlignment="1">
      <alignment horizontal="left" vertical="center" wrapText="1"/>
    </xf>
    <xf numFmtId="0" fontId="63" fillId="2" borderId="47" xfId="0" applyFont="1" applyFill="1" applyBorder="1" applyAlignment="1">
      <alignment horizontal="center" vertical="center" wrapText="1"/>
    </xf>
    <xf numFmtId="0" fontId="88" fillId="2" borderId="48" xfId="0" applyFont="1" applyFill="1" applyBorder="1" applyAlignment="1">
      <alignment horizontal="left" vertical="center" wrapText="1"/>
    </xf>
    <xf numFmtId="1" fontId="2" fillId="5" borderId="18" xfId="0" applyNumberFormat="1" applyFont="1" applyFill="1" applyBorder="1" applyAlignment="1" applyProtection="1">
      <alignment horizontal="center" vertical="center"/>
    </xf>
    <xf numFmtId="49" fontId="90" fillId="2" borderId="33" xfId="0" applyNumberFormat="1" applyFont="1" applyFill="1" applyBorder="1" applyAlignment="1">
      <alignment horizontal="center" vertical="center" wrapText="1"/>
    </xf>
    <xf numFmtId="49" fontId="90" fillId="2" borderId="44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9" fontId="92" fillId="2" borderId="34" xfId="2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8" fillId="4" borderId="15" xfId="0" applyFont="1" applyFill="1" applyBorder="1" applyAlignment="1">
      <alignment horizontal="center" vertical="center" wrapText="1"/>
    </xf>
    <xf numFmtId="0" fontId="48" fillId="4" borderId="39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0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left" vertical="center" wrapText="1"/>
    </xf>
    <xf numFmtId="0" fontId="20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0" fillId="0" borderId="15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0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39" fillId="0" borderId="11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 wrapText="1"/>
    </xf>
    <xf numFmtId="0" fontId="40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8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5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9" fillId="0" borderId="9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14" fontId="13" fillId="3" borderId="3" xfId="0" applyNumberFormat="1" applyFont="1" applyFill="1" applyBorder="1" applyAlignment="1">
      <alignment horizontal="center" vertical="center" wrapText="1"/>
    </xf>
    <xf numFmtId="14" fontId="13" fillId="3" borderId="0" xfId="0" applyNumberFormat="1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164" fontId="20" fillId="0" borderId="54" xfId="0" applyNumberFormat="1" applyFont="1" applyFill="1" applyBorder="1" applyAlignment="1">
      <alignment horizontal="center" vertical="center"/>
    </xf>
    <xf numFmtId="164" fontId="20" fillId="0" borderId="55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66" fillId="0" borderId="32" xfId="0" applyFont="1" applyBorder="1" applyAlignment="1">
      <alignment horizontal="right" vertical="center"/>
    </xf>
    <xf numFmtId="0" fontId="66" fillId="0" borderId="33" xfId="0" applyFont="1" applyBorder="1" applyAlignment="1">
      <alignment horizontal="right" vertical="center"/>
    </xf>
    <xf numFmtId="0" fontId="77" fillId="0" borderId="32" xfId="0" applyFont="1" applyFill="1" applyBorder="1" applyAlignment="1">
      <alignment horizontal="right" vertical="center"/>
    </xf>
    <xf numFmtId="0" fontId="77" fillId="0" borderId="33" xfId="0" applyFont="1" applyFill="1" applyBorder="1" applyAlignment="1">
      <alignment horizontal="right" vertical="center"/>
    </xf>
    <xf numFmtId="0" fontId="66" fillId="0" borderId="63" xfId="0" applyFont="1" applyBorder="1" applyAlignment="1">
      <alignment horizontal="right" vertical="center"/>
    </xf>
    <xf numFmtId="0" fontId="66" fillId="0" borderId="45" xfId="0" applyFont="1" applyBorder="1" applyAlignment="1">
      <alignment horizontal="right" vertical="center"/>
    </xf>
    <xf numFmtId="0" fontId="97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2" fillId="0" borderId="11" xfId="0" applyFont="1" applyBorder="1" applyAlignment="1">
      <alignment horizontal="left" vertical="center" wrapText="1"/>
    </xf>
    <xf numFmtId="0" fontId="68" fillId="0" borderId="11" xfId="0" applyFont="1" applyBorder="1" applyAlignment="1">
      <alignment vertical="center" wrapText="1"/>
    </xf>
    <xf numFmtId="0" fontId="70" fillId="0" borderId="3" xfId="0" applyFont="1" applyBorder="1" applyAlignment="1">
      <alignment horizontal="center" vertical="center" wrapText="1"/>
    </xf>
    <xf numFmtId="0" fontId="68" fillId="0" borderId="3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2" fillId="9" borderId="17" xfId="0" applyFont="1" applyFill="1" applyBorder="1" applyAlignment="1">
      <alignment horizontal="center" vertical="center" wrapText="1"/>
    </xf>
    <xf numFmtId="0" fontId="62" fillId="9" borderId="9" xfId="0" applyFont="1" applyFill="1" applyBorder="1" applyAlignment="1">
      <alignment horizontal="center" vertical="center" wrapText="1"/>
    </xf>
    <xf numFmtId="0" fontId="62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5" fillId="2" borderId="71" xfId="0" applyFont="1" applyFill="1" applyBorder="1" applyAlignment="1">
      <alignment horizontal="left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82" fillId="0" borderId="3" xfId="0" applyFont="1" applyBorder="1" applyAlignment="1">
      <alignment horizontal="center" vertical="center" wrapText="1"/>
    </xf>
    <xf numFmtId="0" fontId="83" fillId="0" borderId="0" xfId="0" applyFont="1" applyBorder="1" applyAlignment="1">
      <alignment horizontal="center" vertical="center" wrapText="1"/>
    </xf>
    <xf numFmtId="0" fontId="62" fillId="9" borderId="15" xfId="0" applyFont="1" applyFill="1" applyBorder="1" applyAlignment="1">
      <alignment horizontal="center" vertical="center" wrapText="1"/>
    </xf>
    <xf numFmtId="0" fontId="95" fillId="9" borderId="39" xfId="0" applyFont="1" applyFill="1" applyBorder="1" applyAlignment="1">
      <alignment horizontal="center" vertical="center" wrapText="1"/>
    </xf>
    <xf numFmtId="0" fontId="95" fillId="9" borderId="16" xfId="0" applyFont="1" applyFill="1" applyBorder="1" applyAlignment="1">
      <alignment horizontal="center" vertical="center" wrapText="1"/>
    </xf>
    <xf numFmtId="0" fontId="68" fillId="0" borderId="0" xfId="0" applyFont="1" applyBorder="1" applyAlignment="1">
      <alignment horizontal="right" vertical="center" wrapText="1"/>
    </xf>
    <xf numFmtId="0" fontId="74" fillId="0" borderId="0" xfId="0" applyFont="1" applyBorder="1" applyAlignment="1">
      <alignment horizontal="right" vertical="center" wrapText="1"/>
    </xf>
    <xf numFmtId="0" fontId="75" fillId="0" borderId="0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1" fillId="2" borderId="15" xfId="0" applyFont="1" applyFill="1" applyBorder="1" applyAlignment="1">
      <alignment horizontal="center" vertical="center" wrapText="1"/>
    </xf>
    <xf numFmtId="0" fontId="61" fillId="0" borderId="39" xfId="0" applyFont="1" applyBorder="1" applyAlignment="1">
      <alignment horizontal="center" vertical="center" wrapText="1"/>
    </xf>
    <xf numFmtId="0" fontId="61" fillId="0" borderId="16" xfId="0" applyFont="1" applyBorder="1" applyAlignment="1">
      <alignment horizontal="center" vertical="center" wrapText="1"/>
    </xf>
    <xf numFmtId="0" fontId="72" fillId="0" borderId="0" xfId="0" applyFont="1" applyBorder="1" applyAlignment="1">
      <alignment horizontal="left" vertical="center" wrapText="1"/>
    </xf>
    <xf numFmtId="0" fontId="68" fillId="0" borderId="0" xfId="0" applyFont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22" fillId="0" borderId="20" xfId="0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9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0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0" fillId="7" borderId="60" xfId="0" applyFont="1" applyFill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9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3" fillId="7" borderId="61" xfId="0" applyFont="1" applyFill="1" applyBorder="1" applyAlignment="1">
      <alignment horizontal="center" vertical="center" wrapText="1"/>
    </xf>
    <xf numFmtId="0" fontId="44" fillId="0" borderId="62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5" fillId="8" borderId="73" xfId="0" applyFont="1" applyFill="1" applyBorder="1" applyAlignment="1">
      <alignment horizontal="center" vertical="center" wrapText="1"/>
    </xf>
    <xf numFmtId="0" fontId="56" fillId="8" borderId="9" xfId="0" applyFont="1" applyFill="1" applyBorder="1" applyAlignment="1">
      <alignment horizontal="center" vertical="center" wrapText="1"/>
    </xf>
    <xf numFmtId="0" fontId="33" fillId="4" borderId="15" xfId="0" applyFont="1" applyFill="1" applyBorder="1" applyAlignment="1" applyProtection="1">
      <alignment horizontal="right" vertical="center" wrapText="1"/>
      <protection locked="0"/>
    </xf>
    <xf numFmtId="0" fontId="34" fillId="0" borderId="39" xfId="0" applyFont="1" applyBorder="1" applyAlignment="1">
      <alignment horizontal="right" vertical="center" wrapText="1"/>
    </xf>
    <xf numFmtId="0" fontId="34" fillId="0" borderId="16" xfId="0" applyFont="1" applyBorder="1" applyAlignment="1">
      <alignment horizontal="right" vertical="center" wrapText="1"/>
    </xf>
    <xf numFmtId="0" fontId="35" fillId="6" borderId="15" xfId="0" applyFont="1" applyFill="1" applyBorder="1" applyAlignment="1" applyProtection="1">
      <alignment horizontal="right" vertical="center" wrapText="1"/>
      <protection locked="0"/>
    </xf>
    <xf numFmtId="0" fontId="36" fillId="6" borderId="39" xfId="0" applyFont="1" applyFill="1" applyBorder="1" applyAlignment="1">
      <alignment horizontal="right" vertical="center" wrapText="1"/>
    </xf>
    <xf numFmtId="0" fontId="36" fillId="6" borderId="9" xfId="0" applyFont="1" applyFill="1" applyBorder="1" applyAlignment="1">
      <alignment horizontal="right" vertical="center" wrapText="1"/>
    </xf>
    <xf numFmtId="0" fontId="36" fillId="0" borderId="39" xfId="0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3" fillId="8" borderId="49" xfId="0" applyFont="1" applyFill="1" applyBorder="1" applyAlignment="1">
      <alignment horizontal="center" vertical="center" wrapText="1"/>
    </xf>
    <xf numFmtId="0" fontId="54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5.875" bestFit="1" customWidth="1"/>
    <col min="17" max="17" width="7.125" customWidth="1"/>
    <col min="18" max="18" width="14.375" bestFit="1" customWidth="1"/>
    <col min="19" max="19" width="6.75" customWidth="1"/>
    <col min="20" max="20" width="16.7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7" t="s">
        <v>97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9"/>
    </row>
    <row r="2" spans="1:21" ht="36" customHeight="1" x14ac:dyDescent="0.2">
      <c r="A2" s="18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11" t="s">
        <v>72</v>
      </c>
      <c r="M2" s="212"/>
      <c r="N2" s="212"/>
      <c r="O2" s="212"/>
      <c r="P2" s="212"/>
      <c r="Q2" s="212"/>
      <c r="R2" s="212"/>
      <c r="S2" s="212"/>
      <c r="T2" s="213"/>
      <c r="U2" s="115"/>
    </row>
    <row r="3" spans="1:21" ht="54.75" customHeight="1" thickBot="1" x14ac:dyDescent="0.25">
      <c r="A3" s="18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4" t="s">
        <v>85</v>
      </c>
      <c r="M3" s="214"/>
      <c r="N3" s="214"/>
      <c r="O3" s="214"/>
      <c r="P3" s="214"/>
      <c r="Q3" s="214"/>
      <c r="R3" s="214"/>
      <c r="S3" s="214"/>
      <c r="T3" s="215"/>
      <c r="U3" s="115"/>
    </row>
    <row r="4" spans="1:21" ht="22.5" customHeight="1" thickBot="1" x14ac:dyDescent="0.25">
      <c r="A4" s="180"/>
      <c r="B4" s="208" t="s">
        <v>71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10"/>
      <c r="U4" s="115"/>
    </row>
    <row r="5" spans="1:21" ht="18" x14ac:dyDescent="0.25">
      <c r="A5" s="180"/>
      <c r="B5" s="128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42" t="s">
        <v>55</v>
      </c>
      <c r="S5" s="143"/>
      <c r="T5" s="9"/>
      <c r="U5" s="115"/>
    </row>
    <row r="6" spans="1:21" ht="18" x14ac:dyDescent="0.2">
      <c r="A6" s="180"/>
      <c r="B6" s="119" t="s">
        <v>1</v>
      </c>
      <c r="C6" s="120"/>
      <c r="D6" s="110" t="s">
        <v>98</v>
      </c>
      <c r="E6" s="110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4" t="s">
        <v>2</v>
      </c>
      <c r="S6" s="106"/>
      <c r="T6" s="107"/>
      <c r="U6" s="115"/>
    </row>
    <row r="7" spans="1:21" ht="13.9" customHeight="1" x14ac:dyDescent="0.2">
      <c r="A7" s="180"/>
      <c r="B7" s="119" t="s">
        <v>3</v>
      </c>
      <c r="C7" s="120"/>
      <c r="D7" s="121"/>
      <c r="E7" s="122"/>
      <c r="F7" s="122"/>
      <c r="G7" s="122"/>
      <c r="H7" s="122"/>
      <c r="I7" s="122"/>
      <c r="J7" s="122"/>
      <c r="K7" s="154"/>
      <c r="L7" s="154"/>
      <c r="M7" s="154"/>
      <c r="N7" s="154"/>
      <c r="O7" s="154"/>
      <c r="P7" s="154"/>
      <c r="Q7" s="154"/>
      <c r="R7" s="14" t="s">
        <v>4</v>
      </c>
      <c r="S7" s="108"/>
      <c r="T7" s="109"/>
      <c r="U7" s="115"/>
    </row>
    <row r="8" spans="1:21" ht="15.75" x14ac:dyDescent="0.2">
      <c r="A8" s="180"/>
      <c r="B8" s="119" t="s">
        <v>5</v>
      </c>
      <c r="C8" s="120"/>
      <c r="D8" s="238"/>
      <c r="E8" s="154"/>
      <c r="F8" s="162"/>
      <c r="G8" s="162"/>
      <c r="H8" s="162"/>
      <c r="I8" s="162"/>
      <c r="J8" s="2" t="s">
        <v>37</v>
      </c>
      <c r="K8" s="161"/>
      <c r="L8" s="162"/>
      <c r="M8" s="162"/>
      <c r="N8" s="162"/>
      <c r="O8" s="162"/>
      <c r="P8" s="162"/>
      <c r="Q8" s="123"/>
      <c r="R8" s="123"/>
      <c r="S8" s="123"/>
      <c r="T8" s="163"/>
      <c r="U8" s="115"/>
    </row>
    <row r="9" spans="1:21" ht="15.75" x14ac:dyDescent="0.25">
      <c r="A9" s="180"/>
      <c r="B9" s="119" t="s">
        <v>6</v>
      </c>
      <c r="C9" s="120"/>
      <c r="D9" s="121"/>
      <c r="E9" s="122"/>
      <c r="F9" s="123"/>
      <c r="G9" s="123"/>
      <c r="H9" s="123"/>
      <c r="I9" s="123"/>
      <c r="J9" s="124"/>
      <c r="K9" s="124"/>
      <c r="L9" s="124"/>
      <c r="M9" s="124"/>
      <c r="N9" s="124"/>
      <c r="O9" s="124"/>
      <c r="P9" s="124"/>
      <c r="Q9" s="15" t="s">
        <v>7</v>
      </c>
      <c r="R9" s="125"/>
      <c r="S9" s="126"/>
      <c r="T9" s="127"/>
      <c r="U9" s="115"/>
    </row>
    <row r="10" spans="1:21" ht="18" x14ac:dyDescent="0.25">
      <c r="A10" s="180"/>
      <c r="B10" s="119" t="s">
        <v>36</v>
      </c>
      <c r="C10" s="120"/>
      <c r="D10" s="239"/>
      <c r="E10" s="239"/>
      <c r="F10" s="240"/>
      <c r="G10" s="240"/>
      <c r="H10" s="240"/>
      <c r="I10" s="240"/>
      <c r="J10" s="8" t="s">
        <v>17</v>
      </c>
      <c r="K10" s="164"/>
      <c r="L10" s="165"/>
      <c r="M10" s="165"/>
      <c r="N10" s="165"/>
      <c r="O10" s="165"/>
      <c r="P10" s="165"/>
      <c r="Q10" s="165"/>
      <c r="R10" s="165"/>
      <c r="S10" s="165"/>
      <c r="T10" s="166"/>
      <c r="U10" s="115"/>
    </row>
    <row r="11" spans="1:21" ht="16.5" customHeight="1" thickBot="1" x14ac:dyDescent="0.25">
      <c r="A11" s="180"/>
      <c r="B11" s="100" t="s">
        <v>27</v>
      </c>
      <c r="C11" s="101"/>
      <c r="D11" s="101"/>
      <c r="E11" s="243" t="s">
        <v>101</v>
      </c>
      <c r="F11" s="244"/>
      <c r="G11" s="244"/>
      <c r="H11" s="244"/>
      <c r="I11" s="244"/>
      <c r="J11" s="244"/>
      <c r="K11" s="244"/>
      <c r="L11" s="244"/>
      <c r="M11" s="244"/>
      <c r="N11" s="244"/>
      <c r="O11" s="245"/>
      <c r="P11" s="112" t="s">
        <v>100</v>
      </c>
      <c r="Q11" s="113"/>
      <c r="R11" s="114"/>
      <c r="S11" s="134" t="s">
        <v>99</v>
      </c>
      <c r="T11" s="135"/>
      <c r="U11" s="115"/>
    </row>
    <row r="12" spans="1:21" ht="39" customHeight="1" thickBot="1" x14ac:dyDescent="0.25">
      <c r="A12" s="180"/>
      <c r="B12" s="102" t="s">
        <v>87</v>
      </c>
      <c r="C12" s="103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5"/>
      <c r="U12" s="115"/>
    </row>
    <row r="13" spans="1:21" ht="26.25" x14ac:dyDescent="0.2">
      <c r="A13" s="180"/>
      <c r="B13" s="226" t="s">
        <v>8</v>
      </c>
      <c r="C13" s="227"/>
      <c r="D13" s="227"/>
      <c r="E13" s="227"/>
      <c r="F13" s="227"/>
      <c r="G13" s="227"/>
      <c r="H13" s="227"/>
      <c r="I13" s="227"/>
      <c r="J13" s="227"/>
      <c r="K13" s="227"/>
      <c r="L13" s="227"/>
      <c r="M13" s="227"/>
      <c r="N13" s="227"/>
      <c r="O13" s="75" t="s">
        <v>0</v>
      </c>
      <c r="P13" s="74" t="s">
        <v>0</v>
      </c>
      <c r="Q13" s="76"/>
      <c r="R13" s="148" t="s">
        <v>9</v>
      </c>
      <c r="S13" s="148"/>
      <c r="T13" s="93"/>
      <c r="U13" s="115"/>
    </row>
    <row r="14" spans="1:21" ht="19.5" customHeight="1" thickBot="1" x14ac:dyDescent="0.25">
      <c r="A14" s="180"/>
      <c r="B14" s="151" t="s">
        <v>16</v>
      </c>
      <c r="C14" s="152"/>
      <c r="D14" s="153"/>
      <c r="E14" s="130" t="s">
        <v>13</v>
      </c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31"/>
      <c r="R14" s="34" t="s">
        <v>10</v>
      </c>
      <c r="S14" s="149">
        <f ca="1">TODAY()</f>
        <v>42338</v>
      </c>
      <c r="T14" s="150"/>
      <c r="U14" s="115"/>
    </row>
    <row r="15" spans="1:21" ht="22.5" customHeight="1" x14ac:dyDescent="0.2">
      <c r="A15" s="180"/>
      <c r="B15" s="144" t="s">
        <v>47</v>
      </c>
      <c r="C15" s="145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7"/>
      <c r="U15" s="115"/>
    </row>
    <row r="16" spans="1:21" ht="18" customHeight="1" thickBot="1" x14ac:dyDescent="0.25">
      <c r="A16" s="180"/>
      <c r="B16" s="183" t="s">
        <v>15</v>
      </c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5"/>
      <c r="U16" s="115"/>
    </row>
    <row r="17" spans="1:22" ht="30.75" customHeight="1" thickBot="1" x14ac:dyDescent="0.25">
      <c r="A17" s="180"/>
      <c r="B17" s="186" t="s">
        <v>19</v>
      </c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8"/>
      <c r="U17" s="115"/>
    </row>
    <row r="18" spans="1:22" ht="100.5" customHeight="1" thickBot="1" x14ac:dyDescent="0.25">
      <c r="A18" s="180"/>
      <c r="B18" s="189" t="s">
        <v>83</v>
      </c>
      <c r="C18" s="190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2"/>
      <c r="U18" s="115"/>
    </row>
    <row r="19" spans="1:22" ht="36" customHeight="1" thickBot="1" x14ac:dyDescent="0.25">
      <c r="A19" s="180"/>
      <c r="B19" s="230" t="s">
        <v>30</v>
      </c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2"/>
      <c r="P19" s="10" t="s">
        <v>28</v>
      </c>
      <c r="Q19" s="68"/>
      <c r="R19" s="4" t="s">
        <v>29</v>
      </c>
      <c r="S19" s="132" t="s">
        <v>25</v>
      </c>
      <c r="T19" s="133"/>
      <c r="U19" s="115"/>
    </row>
    <row r="20" spans="1:22" ht="50.25" customHeight="1" thickBot="1" x14ac:dyDescent="0.25">
      <c r="A20" s="180"/>
      <c r="B20" s="233" t="s">
        <v>38</v>
      </c>
      <c r="C20" s="234"/>
      <c r="D20" s="235"/>
      <c r="E20" s="234"/>
      <c r="F20" s="234"/>
      <c r="G20" s="234"/>
      <c r="H20" s="234"/>
      <c r="I20" s="234"/>
      <c r="J20" s="234"/>
      <c r="K20" s="234"/>
      <c r="L20" s="234"/>
      <c r="M20" s="236"/>
      <c r="N20" s="236"/>
      <c r="O20" s="237"/>
      <c r="P20" s="65"/>
      <c r="Q20" s="17" t="s">
        <v>32</v>
      </c>
      <c r="R20" s="66"/>
      <c r="S20" s="18" t="s">
        <v>33</v>
      </c>
      <c r="T20" s="67"/>
      <c r="U20" s="115"/>
    </row>
    <row r="21" spans="1:22" ht="81.75" thickBot="1" x14ac:dyDescent="0.25">
      <c r="A21" s="180"/>
      <c r="B21" s="11" t="s">
        <v>48</v>
      </c>
      <c r="C21" s="12" t="s">
        <v>49</v>
      </c>
      <c r="D21" s="60" t="s">
        <v>50</v>
      </c>
      <c r="E21" s="30" t="s">
        <v>75</v>
      </c>
      <c r="F21" s="62" t="s">
        <v>45</v>
      </c>
      <c r="G21" s="63" t="s">
        <v>79</v>
      </c>
      <c r="H21" s="64" t="s">
        <v>51</v>
      </c>
      <c r="I21" s="13" t="s">
        <v>80</v>
      </c>
      <c r="J21" s="222" t="s">
        <v>56</v>
      </c>
      <c r="K21" s="224" t="s">
        <v>18</v>
      </c>
      <c r="L21" s="136" t="s">
        <v>63</v>
      </c>
      <c r="M21" s="137"/>
      <c r="N21" s="137"/>
      <c r="O21" s="137"/>
      <c r="P21" s="216" t="s">
        <v>26</v>
      </c>
      <c r="Q21" s="31" t="s">
        <v>70</v>
      </c>
      <c r="R21" s="218" t="s">
        <v>57</v>
      </c>
      <c r="S21" s="85" t="s">
        <v>52</v>
      </c>
      <c r="T21" s="220" t="s">
        <v>11</v>
      </c>
      <c r="U21" s="115"/>
      <c r="V21" s="16"/>
    </row>
    <row r="22" spans="1:22" ht="115.5" customHeight="1" thickBot="1" x14ac:dyDescent="0.25">
      <c r="A22" s="180"/>
      <c r="B22" s="35" t="s">
        <v>65</v>
      </c>
      <c r="C22" s="36" t="s">
        <v>54</v>
      </c>
      <c r="D22" s="61" t="s">
        <v>66</v>
      </c>
      <c r="E22" s="37" t="s">
        <v>89</v>
      </c>
      <c r="F22" s="241" t="s">
        <v>81</v>
      </c>
      <c r="G22" s="242"/>
      <c r="H22" s="38" t="s">
        <v>68</v>
      </c>
      <c r="I22" s="38" t="s">
        <v>67</v>
      </c>
      <c r="J22" s="223"/>
      <c r="K22" s="225"/>
      <c r="L22" s="228" t="s">
        <v>82</v>
      </c>
      <c r="M22" s="229"/>
      <c r="N22" s="229"/>
      <c r="O22" s="229"/>
      <c r="P22" s="217"/>
      <c r="Q22" s="86" t="s">
        <v>69</v>
      </c>
      <c r="R22" s="219"/>
      <c r="S22" s="39" t="s">
        <v>53</v>
      </c>
      <c r="T22" s="221"/>
      <c r="U22" s="115"/>
      <c r="V22" s="16"/>
    </row>
    <row r="23" spans="1:22" ht="22.5" x14ac:dyDescent="0.2">
      <c r="A23" s="180"/>
      <c r="B23" s="69">
        <v>1</v>
      </c>
      <c r="C23" s="88" t="s">
        <v>20</v>
      </c>
      <c r="D23" s="89" t="s">
        <v>105</v>
      </c>
      <c r="E23" s="40"/>
      <c r="F23" s="40"/>
      <c r="G23" s="40"/>
      <c r="H23" s="94"/>
      <c r="I23" s="94" t="s">
        <v>102</v>
      </c>
      <c r="J23" s="94"/>
      <c r="K23" s="95" t="s">
        <v>25</v>
      </c>
      <c r="L23" s="96"/>
      <c r="M23" s="97"/>
      <c r="N23" s="97"/>
      <c r="O23" s="98"/>
      <c r="P23" s="44">
        <v>7590</v>
      </c>
      <c r="Q23" s="99">
        <v>0.15</v>
      </c>
      <c r="R23" s="42">
        <f t="shared" ref="R23:R32" si="0">(P23*B23)*(1-Q23)</f>
        <v>6451.5</v>
      </c>
      <c r="S23" s="73">
        <v>0.3</v>
      </c>
      <c r="T23" s="43">
        <f>R23*(1-S23)</f>
        <v>4516.0499999999993</v>
      </c>
      <c r="U23" s="115"/>
    </row>
    <row r="24" spans="1:22" ht="21" x14ac:dyDescent="0.2">
      <c r="A24" s="180"/>
      <c r="B24" s="69">
        <v>1</v>
      </c>
      <c r="C24" s="88" t="s">
        <v>20</v>
      </c>
      <c r="D24" s="89" t="s">
        <v>103</v>
      </c>
      <c r="E24" s="40"/>
      <c r="F24" s="40"/>
      <c r="G24" s="40"/>
      <c r="H24" s="40" t="s">
        <v>0</v>
      </c>
      <c r="I24" s="40" t="s">
        <v>102</v>
      </c>
      <c r="J24" s="40"/>
      <c r="K24" s="41" t="s">
        <v>25</v>
      </c>
      <c r="L24" s="80"/>
      <c r="M24" s="78"/>
      <c r="N24" s="78"/>
      <c r="O24" s="81"/>
      <c r="P24" s="44">
        <v>3990</v>
      </c>
      <c r="Q24" s="71">
        <v>0.15</v>
      </c>
      <c r="R24" s="42">
        <f t="shared" si="0"/>
        <v>3391.5</v>
      </c>
      <c r="S24" s="73">
        <v>0.3</v>
      </c>
      <c r="T24" s="43">
        <f t="shared" ref="T24:T32" si="1">R24*(1-S24)</f>
        <v>2374.0499999999997</v>
      </c>
      <c r="U24" s="115"/>
    </row>
    <row r="25" spans="1:22" ht="21" x14ac:dyDescent="0.2">
      <c r="A25" s="180"/>
      <c r="B25" s="69">
        <v>1</v>
      </c>
      <c r="C25" s="88" t="s">
        <v>20</v>
      </c>
      <c r="D25" s="89" t="s">
        <v>104</v>
      </c>
      <c r="E25" s="40"/>
      <c r="F25" s="40"/>
      <c r="G25" s="40"/>
      <c r="H25" s="40" t="s">
        <v>0</v>
      </c>
      <c r="I25" s="40" t="s">
        <v>102</v>
      </c>
      <c r="J25" s="40"/>
      <c r="K25" s="41" t="s">
        <v>25</v>
      </c>
      <c r="L25" s="80"/>
      <c r="M25" s="78"/>
      <c r="N25" s="78"/>
      <c r="O25" s="81"/>
      <c r="P25" s="44">
        <v>3990</v>
      </c>
      <c r="Q25" s="71">
        <v>0.15</v>
      </c>
      <c r="R25" s="42">
        <f t="shared" si="0"/>
        <v>3391.5</v>
      </c>
      <c r="S25" s="73">
        <v>0.3</v>
      </c>
      <c r="T25" s="43">
        <f t="shared" si="1"/>
        <v>2374.0499999999997</v>
      </c>
      <c r="U25" s="115"/>
    </row>
    <row r="26" spans="1:22" ht="21" x14ac:dyDescent="0.2">
      <c r="A26" s="180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5"/>
    </row>
    <row r="27" spans="1:22" ht="21" x14ac:dyDescent="0.2">
      <c r="A27" s="180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5"/>
    </row>
    <row r="28" spans="1:22" ht="21" x14ac:dyDescent="0.2">
      <c r="A28" s="180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5"/>
    </row>
    <row r="29" spans="1:22" ht="21" x14ac:dyDescent="0.2">
      <c r="A29" s="180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5"/>
    </row>
    <row r="30" spans="1:22" ht="21" x14ac:dyDescent="0.2">
      <c r="A30" s="180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5"/>
    </row>
    <row r="31" spans="1:22" ht="21" x14ac:dyDescent="0.2">
      <c r="A31" s="180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5"/>
    </row>
    <row r="32" spans="1:22" ht="21.75" thickBot="1" x14ac:dyDescent="0.25">
      <c r="A32" s="180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5"/>
    </row>
    <row r="33" spans="1:21" ht="14.25" hidden="1" customHeight="1" x14ac:dyDescent="0.25">
      <c r="A33" s="180"/>
      <c r="B33" s="45">
        <v>0</v>
      </c>
      <c r="C33" s="46"/>
      <c r="D33" s="138"/>
      <c r="E33" s="18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5"/>
    </row>
    <row r="34" spans="1:21" ht="14.25" hidden="1" customHeight="1" x14ac:dyDescent="0.25">
      <c r="A34" s="180"/>
      <c r="B34" s="45">
        <v>0</v>
      </c>
      <c r="C34" s="46"/>
      <c r="D34" s="138"/>
      <c r="E34" s="138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5"/>
    </row>
    <row r="35" spans="1:21" ht="14.25" hidden="1" customHeight="1" x14ac:dyDescent="0.25">
      <c r="A35" s="180"/>
      <c r="B35" s="45">
        <v>0</v>
      </c>
      <c r="C35" s="46"/>
      <c r="D35" s="138"/>
      <c r="E35" s="138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5"/>
    </row>
    <row r="36" spans="1:21" ht="21.75" customHeight="1" x14ac:dyDescent="0.2">
      <c r="A36" s="180"/>
      <c r="B36" s="193" t="s">
        <v>31</v>
      </c>
      <c r="C36" s="194"/>
      <c r="D36" s="194"/>
      <c r="E36" s="194"/>
      <c r="F36" s="194"/>
      <c r="G36" s="194"/>
      <c r="H36" s="194"/>
      <c r="I36" s="194"/>
      <c r="J36" s="194"/>
      <c r="K36" s="194"/>
      <c r="L36" s="198" t="s">
        <v>39</v>
      </c>
      <c r="M36" s="198"/>
      <c r="N36" s="198"/>
      <c r="O36" s="198"/>
      <c r="P36" s="51">
        <f>SUM(P23:P32)</f>
        <v>15570</v>
      </c>
      <c r="Q36" s="52"/>
      <c r="R36" s="155" t="s">
        <v>11</v>
      </c>
      <c r="S36" s="156"/>
      <c r="T36" s="53">
        <f>SUM(T23:T35)</f>
        <v>9264.1499999999978</v>
      </c>
      <c r="U36" s="115"/>
    </row>
    <row r="37" spans="1:21" ht="14.25" customHeight="1" x14ac:dyDescent="0.2">
      <c r="A37" s="180"/>
      <c r="B37" s="172" t="s">
        <v>46</v>
      </c>
      <c r="C37" s="54" t="s">
        <v>64</v>
      </c>
      <c r="D37" s="206" t="s">
        <v>73</v>
      </c>
      <c r="E37" s="207"/>
      <c r="F37" s="207"/>
      <c r="G37" s="207"/>
      <c r="H37" s="207"/>
      <c r="I37" s="207"/>
      <c r="J37" s="199" t="s">
        <v>40</v>
      </c>
      <c r="K37" s="200"/>
      <c r="L37" s="200"/>
      <c r="M37" s="200"/>
      <c r="N37" s="200"/>
      <c r="O37" s="200"/>
      <c r="P37" s="55">
        <f>SUM(R23:R32)</f>
        <v>13234.5</v>
      </c>
      <c r="Q37" s="77" t="s">
        <v>42</v>
      </c>
      <c r="R37" s="155" t="s">
        <v>14</v>
      </c>
      <c r="S37" s="156"/>
      <c r="T37" s="56">
        <f>T36*0.16</f>
        <v>1482.2639999999997</v>
      </c>
      <c r="U37" s="115"/>
    </row>
    <row r="38" spans="1:21" ht="15.75" hidden="1" customHeight="1" x14ac:dyDescent="0.2">
      <c r="A38" s="180"/>
      <c r="B38" s="17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7" t="s">
        <v>0</v>
      </c>
      <c r="S38" s="158"/>
      <c r="T38" s="58">
        <v>0</v>
      </c>
      <c r="U38" s="115"/>
    </row>
    <row r="39" spans="1:21" ht="33" customHeight="1" thickBot="1" x14ac:dyDescent="0.25">
      <c r="A39" s="180"/>
      <c r="B39" s="173"/>
      <c r="C39" s="54" t="s">
        <v>44</v>
      </c>
      <c r="D39" s="170" t="s">
        <v>74</v>
      </c>
      <c r="E39" s="171"/>
      <c r="F39" s="171"/>
      <c r="G39" s="171"/>
      <c r="H39" s="171"/>
      <c r="I39" s="171"/>
      <c r="J39" s="171"/>
      <c r="K39" s="174"/>
      <c r="L39" s="175"/>
      <c r="M39" s="175"/>
      <c r="N39" s="175"/>
      <c r="O39" s="175"/>
      <c r="P39" s="175"/>
      <c r="Q39" s="176"/>
      <c r="R39" s="159" t="s">
        <v>12</v>
      </c>
      <c r="S39" s="160"/>
      <c r="T39" s="59">
        <f>T36+T37+T38</f>
        <v>10746.413999999997</v>
      </c>
      <c r="U39" s="115"/>
    </row>
    <row r="40" spans="1:21" ht="73.5" customHeight="1" thickBot="1" x14ac:dyDescent="0.3">
      <c r="A40" s="180"/>
      <c r="B40" s="201" t="s">
        <v>41</v>
      </c>
      <c r="C40" s="202"/>
      <c r="D40" s="203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5"/>
      <c r="T40" s="1"/>
      <c r="U40" s="115"/>
    </row>
    <row r="41" spans="1:21" ht="14.25" customHeight="1" thickBot="1" x14ac:dyDescent="0.3">
      <c r="A41" s="18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5"/>
    </row>
    <row r="42" spans="1:21" ht="38.25" customHeight="1" thickBot="1" x14ac:dyDescent="0.25">
      <c r="A42" s="180"/>
      <c r="B42" s="195" t="s">
        <v>86</v>
      </c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7"/>
      <c r="U42" s="115"/>
    </row>
    <row r="43" spans="1:21" ht="73.5" customHeight="1" thickBot="1" x14ac:dyDescent="0.25">
      <c r="A43" s="181"/>
      <c r="B43" s="116" t="s">
        <v>34</v>
      </c>
      <c r="C43" s="117"/>
      <c r="D43" s="118"/>
      <c r="E43" s="167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9"/>
      <c r="U43" s="115"/>
    </row>
    <row r="44" spans="1:21" ht="51" customHeight="1" thickBot="1" x14ac:dyDescent="0.25">
      <c r="A44" s="32"/>
      <c r="B44" s="116" t="s">
        <v>35</v>
      </c>
      <c r="C44" s="117"/>
      <c r="D44" s="117"/>
      <c r="E44" s="167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9"/>
      <c r="U44" s="33"/>
    </row>
    <row r="45" spans="1:21" ht="22.5" customHeight="1" thickBot="1" x14ac:dyDescent="0.25">
      <c r="A45" s="139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1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BORRAR'!$B$1:$B$16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  <x14:dataValidation type="list" allowBlank="1" showErrorMessage="1">
          <x14:formula1>
            <xm:f>'NO USAR NO BORRAR'!$D$1:$D$2</xm:f>
          </x14:formula1>
          <xm:sqref>E23:G32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" sqref="B1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93</v>
      </c>
      <c r="C1" s="7" t="s">
        <v>76</v>
      </c>
      <c r="D1" s="7">
        <v>1</v>
      </c>
      <c r="E1" s="7" t="s">
        <v>25</v>
      </c>
      <c r="G1" s="29"/>
    </row>
    <row r="2" spans="1:7" ht="18" x14ac:dyDescent="0.25">
      <c r="A2" s="3" t="s">
        <v>21</v>
      </c>
      <c r="B2" s="6" t="s">
        <v>60</v>
      </c>
      <c r="C2" s="7" t="s">
        <v>77</v>
      </c>
      <c r="D2" s="7" t="s">
        <v>24</v>
      </c>
      <c r="E2" s="7"/>
      <c r="G2" s="29"/>
    </row>
    <row r="3" spans="1:7" ht="18" x14ac:dyDescent="0.25">
      <c r="A3" s="3" t="s">
        <v>43</v>
      </c>
      <c r="B3" s="6" t="s">
        <v>90</v>
      </c>
      <c r="C3" s="7"/>
      <c r="D3" s="7" t="s">
        <v>28</v>
      </c>
      <c r="E3" s="7"/>
      <c r="G3" s="29"/>
    </row>
    <row r="4" spans="1:7" ht="18" x14ac:dyDescent="0.25">
      <c r="A4" s="3" t="s">
        <v>44</v>
      </c>
      <c r="B4" s="6" t="s">
        <v>94</v>
      </c>
      <c r="C4" s="7"/>
      <c r="D4" s="7" t="s">
        <v>77</v>
      </c>
      <c r="E4" s="7"/>
      <c r="G4" s="29"/>
    </row>
    <row r="5" spans="1:7" ht="18" x14ac:dyDescent="0.25">
      <c r="A5" s="3" t="s">
        <v>78</v>
      </c>
      <c r="B5" s="6" t="s">
        <v>91</v>
      </c>
      <c r="E5" s="5"/>
      <c r="G5" s="29"/>
    </row>
    <row r="6" spans="1:7" ht="18" x14ac:dyDescent="0.25">
      <c r="A6" s="3"/>
      <c r="B6" s="6" t="s">
        <v>92</v>
      </c>
      <c r="E6" s="5"/>
      <c r="G6" s="29"/>
    </row>
    <row r="7" spans="1:7" ht="18" x14ac:dyDescent="0.25">
      <c r="B7" s="6" t="s">
        <v>61</v>
      </c>
      <c r="C7" s="6"/>
      <c r="D7" s="7"/>
      <c r="E7" s="5"/>
    </row>
    <row r="8" spans="1:7" ht="20.25" x14ac:dyDescent="0.3">
      <c r="B8" s="6" t="s">
        <v>95</v>
      </c>
      <c r="C8" s="6"/>
      <c r="D8" s="7"/>
      <c r="E8" s="5"/>
    </row>
    <row r="9" spans="1:7" ht="18" x14ac:dyDescent="0.25">
      <c r="B9" s="6" t="s">
        <v>22</v>
      </c>
      <c r="C9" s="6"/>
      <c r="D9" s="7"/>
      <c r="E9" s="5"/>
    </row>
    <row r="10" spans="1:7" ht="18" x14ac:dyDescent="0.25">
      <c r="B10" s="6" t="s">
        <v>59</v>
      </c>
      <c r="C10" s="6"/>
    </row>
    <row r="11" spans="1:7" ht="20.25" x14ac:dyDescent="0.3">
      <c r="B11" s="87" t="s">
        <v>84</v>
      </c>
      <c r="C11" s="6"/>
    </row>
    <row r="12" spans="1:7" ht="18" x14ac:dyDescent="0.25">
      <c r="B12" s="6" t="s">
        <v>58</v>
      </c>
      <c r="C12" s="6"/>
    </row>
    <row r="13" spans="1:7" ht="18" x14ac:dyDescent="0.25">
      <c r="B13" s="6" t="s">
        <v>62</v>
      </c>
      <c r="C13" s="6"/>
    </row>
    <row r="14" spans="1:7" ht="20.25" x14ac:dyDescent="0.3">
      <c r="B14" s="6" t="s">
        <v>96</v>
      </c>
      <c r="C14" s="6"/>
    </row>
    <row r="15" spans="1:7" ht="18" x14ac:dyDescent="0.25">
      <c r="B15" s="6" t="s">
        <v>88</v>
      </c>
      <c r="C15" s="6"/>
    </row>
    <row r="16" spans="1:7" ht="18" x14ac:dyDescent="0.25">
      <c r="B16" s="6" t="s">
        <v>23</v>
      </c>
      <c r="C16" s="6"/>
    </row>
    <row r="17" spans="3:3" ht="18" x14ac:dyDescent="0.25">
      <c r="C17" s="6"/>
    </row>
    <row r="18" spans="3:3" ht="18" x14ac:dyDescent="0.25">
      <c r="C1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2015-11-30T21:26:21Z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