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9"/>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Riesgos'!$A$1:$F$24</definedName>
  </definedNames>
  <calcPr calcId="144525" iterateDelta="1E-4"/>
</workbook>
</file>

<file path=xl/calcChain.xml><?xml version="1.0" encoding="utf-8"?>
<calcChain xmlns="http://schemas.openxmlformats.org/spreadsheetml/2006/main">
  <c r="E24" i="7" l="1"/>
  <c r="E23" i="7"/>
  <c r="E22" i="7"/>
  <c r="E21" i="7"/>
  <c r="E20" i="7"/>
  <c r="E19" i="7"/>
  <c r="E18" i="7"/>
  <c r="E17" i="7"/>
  <c r="E16" i="7"/>
  <c r="E15" i="7"/>
  <c r="E14" i="7"/>
  <c r="E13" i="7"/>
  <c r="E12" i="7"/>
  <c r="E11" i="7"/>
  <c r="E6" i="7"/>
  <c r="E5" i="7"/>
  <c r="IZ13" i="7" l="1"/>
  <c r="IY13" i="7"/>
  <c r="IW13" i="7"/>
  <c r="IV13" i="7"/>
  <c r="IX13" i="7" s="1"/>
  <c r="IZ12" i="7"/>
  <c r="IY12" i="7"/>
  <c r="IX12" i="7"/>
  <c r="IW12" i="7"/>
  <c r="IV12" i="7"/>
  <c r="IZ11" i="7"/>
  <c r="IY11" i="7"/>
  <c r="IX11" i="7"/>
  <c r="IW11" i="7"/>
  <c r="IV11" i="7"/>
  <c r="IZ10" i="7"/>
  <c r="IY10" i="7"/>
  <c r="IX10" i="7"/>
  <c r="IW10" i="7"/>
  <c r="IV10" i="7"/>
  <c r="IZ9" i="7"/>
  <c r="IY9" i="7"/>
  <c r="IX9" i="7"/>
  <c r="IW9" i="7"/>
  <c r="IV9"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comments3.xml><?xml version="1.0" encoding="utf-8"?>
<comments xmlns="http://schemas.openxmlformats.org/spreadsheetml/2006/main">
  <authors>
    <author/>
  </authors>
  <commentList>
    <comment ref="C4" authorId="0">
      <text>
        <r>
          <rPr>
            <sz val="9"/>
            <color rgb="FF000000"/>
            <rFont val="Calibri"/>
            <family val="2"/>
            <charset val="1"/>
          </rPr>
          <t>1: Efecto notorio, pero sin afectar los servicios
2: Efecto notorio, que impacta un poco el servicio
3: Efecto significativo. Las soluciones afectaran el alcance, el plan o costos de los servicios.
4: Efecto significativo, posible fracaso de los servicios. Las acciones de mitigación no son posibles o afectarán de manera significativa al alcance, al plan o a los costos.
5: Fuerte efecto en el negocio o fracaso tentativo del servicio.</t>
        </r>
      </text>
    </comment>
    <comment ref="D4" authorId="0">
      <text>
        <r>
          <rPr>
            <b/>
            <sz val="9"/>
            <color rgb="FF000000"/>
            <rFont val="Tahoma"/>
            <family val="2"/>
            <charset val="1"/>
          </rPr>
          <t>Probabilidad de ocurrir en porcentaje</t>
        </r>
      </text>
    </comment>
    <comment ref="E4" authorId="0">
      <text>
        <r>
          <rPr>
            <b/>
            <sz val="9"/>
            <color rgb="FF000000"/>
            <rFont val="Tahoma"/>
            <family val="2"/>
            <charset val="1"/>
          </rPr>
          <t>Producto impacto * probabilidad</t>
        </r>
      </text>
    </comment>
    <comment ref="F4" authorId="0">
      <text>
        <r>
          <rPr>
            <sz val="9"/>
            <color rgb="FF000000"/>
            <rFont val="Calibri"/>
            <family val="2"/>
            <charset val="1"/>
          </rPr>
          <t>1=DE 1.81 o superior
2=DE 1.21 A 1.80
3=DE .61 A 1.20
4=DE 0 A .60</t>
        </r>
      </text>
    </comment>
  </commentList>
</comments>
</file>

<file path=xl/sharedStrings.xml><?xml version="1.0" encoding="utf-8"?>
<sst xmlns="http://schemas.openxmlformats.org/spreadsheetml/2006/main" count="177" uniqueCount="149">
  <si>
    <t>Plan del Proyecto</t>
  </si>
  <si>
    <t>Versión</t>
  </si>
  <si>
    <t>Nombre del Proyecto:</t>
  </si>
  <si>
    <t>Empresa:</t>
  </si>
  <si>
    <t>Identificación del Registro</t>
  </si>
  <si>
    <t>Líder de proyecto:</t>
  </si>
  <si>
    <t>Fecha de Emisión:</t>
  </si>
  <si>
    <t>Aprobado por:</t>
  </si>
  <si>
    <t>Fecha de Aprobación:</t>
  </si>
  <si>
    <t>Datos Generales</t>
  </si>
  <si>
    <t>Objetivo del Negocio</t>
  </si>
  <si>
    <t>Supuestos y Restricciones</t>
  </si>
  <si>
    <t>Estrategia</t>
  </si>
  <si>
    <t>Ciclo de Vida:</t>
  </si>
  <si>
    <t>Referencia al documento Organización/Ciclo_Vida/Ciclo_de_vida</t>
  </si>
  <si>
    <t>Iteraciones:</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</si>
  <si>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</si>
  <si>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</si>
  <si>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</si>
  <si>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</si>
  <si>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</si>
  <si>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</si>
  <si>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</si>
  <si>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</si>
  <si>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</si>
  <si>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</si>
  <si>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</si>
  <si>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</si>
  <si>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</si>
  <si>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</si>
  <si>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</si>
  <si>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</si>
  <si>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</si>
  <si>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resposabilidades/equipo de trabajo</t>
  </si>
  <si>
    <t>Roles Equipo &lt;Interno&gt;</t>
  </si>
  <si>
    <t>Rol</t>
  </si>
  <si>
    <t>Nombre</t>
  </si>
  <si>
    <t>Teléfono</t>
  </si>
  <si>
    <t>Correo</t>
  </si>
  <si>
    <t>Responsabilidades</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</si>
  <si>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</si>
  <si>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</si>
  <si>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</si>
  <si>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</si>
  <si>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</si>
  <si>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</si>
  <si>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</si>
  <si>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</si>
  <si>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</si>
  <si>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</si>
  <si>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</si>
  <si>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</si>
  <si>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</si>
  <si>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Recursos Materiales</t>
  </si>
  <si>
    <t>Recurso Necesario</t>
  </si>
  <si>
    <t>Tipo</t>
  </si>
  <si>
    <t>Adaptación</t>
  </si>
  <si>
    <t>Cantidad Necesaria</t>
  </si>
  <si>
    <t>Fecha de Necesidad</t>
  </si>
  <si>
    <t>Fecha Obtenido</t>
  </si>
  <si>
    <t>Observaciones</t>
  </si>
  <si>
    <t>Hardware</t>
  </si>
  <si>
    <t>Software</t>
  </si>
  <si>
    <t>Infraestructura</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</si>
  <si>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</si>
  <si>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</si>
  <si>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</si>
  <si>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</si>
  <si>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</si>
  <si>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</si>
  <si>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</si>
  <si>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</si>
  <si>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</si>
  <si>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</si>
  <si>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</si>
  <si>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</si>
  <si>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</si>
  <si>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</si>
  <si>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</si>
  <si>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Probabilidad</t>
  </si>
  <si>
    <t>MA</t>
  </si>
  <si>
    <t>A</t>
  </si>
  <si>
    <t>MB</t>
  </si>
  <si>
    <t>B</t>
  </si>
  <si>
    <t>M</t>
  </si>
  <si>
    <t>Impacto</t>
  </si>
  <si>
    <t>Bajo</t>
  </si>
  <si>
    <t>Seguimiento</t>
  </si>
  <si>
    <t>Medio</t>
  </si>
  <si>
    <t>Seguimiento y Comunicación</t>
  </si>
  <si>
    <t>Alto</t>
  </si>
  <si>
    <t>P1334 - DA, CCON, Rocio Montes_OC</t>
  </si>
  <si>
    <t>SOS Software</t>
  </si>
  <si>
    <t>Oriana Osiris de la Cruz</t>
  </si>
  <si>
    <t>Ricardo Novela</t>
  </si>
  <si>
    <t>Obtener la satisfacción de nuestros clientes</t>
  </si>
  <si>
    <t>Se encuentra plasmado dentro del documento de terminos y condiciones de la empresa.</t>
  </si>
  <si>
    <t>Venta de Software</t>
  </si>
  <si>
    <t>Se le proporciona la licencia y el link de descarga del Sistema</t>
  </si>
  <si>
    <t>Asegurarme de que reciba el certificado de compra y Link de descarga</t>
  </si>
  <si>
    <t>https://contpaqi911.bitrix24.com/crm/deal/show/12022/</t>
  </si>
  <si>
    <t>Líder de ventas</t>
  </si>
  <si>
    <t>33 14 21 95 20</t>
  </si>
  <si>
    <t>oriana.campos@sos-soft.com</t>
  </si>
  <si>
    <t>Generar plan de proyecto y dar seguimiento con inconformidades de calidad asi como generar la asignación de tarea</t>
  </si>
  <si>
    <t>Vendedor</t>
  </si>
  <si>
    <t>marisol.ornelas@sos-soft.com</t>
  </si>
  <si>
    <t>Dar seguimiento a las ventas y seguir el proceso definido por la empresa</t>
  </si>
  <si>
    <t xml:space="preserve">Soporte </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</si>
  <si>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</si>
  <si>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</si>
  <si>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</si>
  <si>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</si>
  <si>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</si>
  <si>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</si>
  <si>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</si>
  <si>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</si>
  <si>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</si>
  <si>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</si>
  <si>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</si>
  <si>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</si>
  <si>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Jefe de departamento de compras</t>
  </si>
  <si>
    <t>Rocio Montes</t>
  </si>
  <si>
    <t>rocio.montes@consejeriainformatica.com</t>
  </si>
  <si>
    <t>Pagar y recibir los certificados de compra y Link de descarga</t>
  </si>
  <si>
    <t>N/A</t>
  </si>
  <si>
    <t>Notificar al cliente de que haya recibido su certificado</t>
  </si>
  <si>
    <t>Oriana Osiris De La Cruz Campos</t>
  </si>
  <si>
    <t>Oriana Osiris De La Cruz Campos y Rocio Montes</t>
  </si>
  <si>
    <t>Que el cliente reciba el link de descarga con la versión más actual del sistema y su certificado</t>
  </si>
  <si>
    <t>1 sola vez</t>
  </si>
  <si>
    <t>Equuipo de Computo</t>
  </si>
  <si>
    <t>del 21 de Julio al 30 de Diciembre de 2015</t>
  </si>
  <si>
    <t>La fecha de obtención no aplica debido a que los equipos ya tienen bastante tiempo</t>
  </si>
  <si>
    <t>Licencia de Contpaq i Contabilidad</t>
  </si>
  <si>
    <t>30 de Noviembre de 2015</t>
  </si>
  <si>
    <t>2 de Diciembre de 2015</t>
  </si>
  <si>
    <t>Para entregar este producto es necesario entregar al cliente los otros dos pedidos que realizó el mismo día, y hasta hoy 2 de Diciembre no hemos podido cumplir con la entrega de los tres pedidos porque falta el link de descarga del sistema de Comercial en su última versión</t>
  </si>
  <si>
    <t>Link de descarga del Sistema en la última versión</t>
  </si>
  <si>
    <t>Es necesario tener en las wikiAsk las versiones más actuales de cada sistema</t>
  </si>
  <si>
    <t>Es necesario contar con los recursos actualizados lo antes posible</t>
  </si>
  <si>
    <t xml:space="preserve">Falla de servicio electrico </t>
  </si>
  <si>
    <t>Home work</t>
  </si>
  <si>
    <t>Comunicación con el cliente para reagendar cita</t>
  </si>
  <si>
    <t>Cerrado</t>
  </si>
  <si>
    <t>Falla de servicio de internet</t>
  </si>
  <si>
    <t>Tener contrato con varias compañias de internet</t>
  </si>
  <si>
    <t>Reportar el servicio fallido y cambiar la conexón de todas las maquinas</t>
  </si>
  <si>
    <t>Ocurrido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</si>
</sst>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
      <sz val="9"/>
      <color rgb="FF000000"/>
      <name val="Calibri"/>
      <family val="2"/>
      <charset val="1"/>
    </font>
    <font>
      <b/>
      <sz val="9"/>
      <color rgb="FF000000"/>
      <name val="Tahoma"/>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FFFFFF"/>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6E6FF"/>
      </patternFill>
    </fill>
    <fill>
      <patternFill patternType="solid">
        <fgColor rgb="FFDDDDDD"/>
        <bgColor rgb="FFD9D9D9"/>
      </patternFill>
    </fill>
    <fill>
      <patternFill patternType="solid">
        <fgColor rgb="FFCFE7F5"/>
        <bgColor rgb="FFDCE6F2"/>
      </patternFill>
    </fill>
    <fill>
      <patternFill patternType="solid">
        <fgColor rgb="FFCCCCCC"/>
        <bgColor rgb="FFBFBFBF"/>
      </patternFill>
    </fill>
    <fill>
      <patternFill patternType="solid">
        <fgColor rgb="FFE6E6FF"/>
        <bgColor rgb="FFDCE6F2"/>
      </patternFill>
    </fill>
    <fill>
      <patternFill patternType="solid">
        <fgColor rgb="FFDCE6F2"/>
        <bgColor rgb="FFE6E6FF"/>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FFFFFF"/>
        <bgColor rgb="FFFFFFCC"/>
      </patternFill>
    </fill>
  </fills>
  <borders count="25">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5">
    <xf numFmtId="0" fontId="0" fillId="0" borderId="0"/>
    <xf numFmtId="9" fontId="17" fillId="0" borderId="0"/>
    <xf numFmtId="0" fontId="5" fillId="0" borderId="0" applyBorder="0" applyProtection="0"/>
    <xf numFmtId="0" fontId="1" fillId="0" borderId="0" applyBorder="0" applyProtection="0"/>
    <xf numFmtId="0" fontId="1" fillId="0" borderId="0" applyBorder="0" applyProtection="0"/>
  </cellStyleXfs>
  <cellXfs count="138">
    <xf numFmtId="0" fontId="0" fillId="0" borderId="0" xfId="0"/>
    <xf numFmtId="0" fontId="18" fillId="0" borderId="18" xfId="0" applyFont="1" applyBorder="1" applyAlignment="1">
      <alignment horizontal="center"/>
    </xf>
    <xf numFmtId="0" fontId="18" fillId="0" borderId="12" xfId="0" applyFont="1" applyBorder="1" applyAlignment="1">
      <alignment horizontal="center" vertical="center" textRotation="180"/>
    </xf>
    <xf numFmtId="0" fontId="12" fillId="0" borderId="9" xfId="0" applyFont="1" applyBorder="1" applyAlignment="1">
      <alignment horizontal="center" vertical="center"/>
    </xf>
    <xf numFmtId="0" fontId="15" fillId="0" borderId="0" xfId="0" applyFont="1" applyBorder="1" applyAlignment="1">
      <alignment horizontal="center" vertical="center"/>
    </xf>
    <xf numFmtId="0" fontId="2" fillId="9" borderId="4" xfId="0" applyFont="1" applyFill="1" applyBorder="1" applyAlignment="1">
      <alignment horizontal="center"/>
    </xf>
    <xf numFmtId="0" fontId="2" fillId="2" borderId="1" xfId="0" applyFont="1" applyFill="1" applyBorder="1" applyAlignment="1">
      <alignment horizontal="center" vertical="center"/>
    </xf>
    <xf numFmtId="0" fontId="3" fillId="2" borderId="1" xfId="3" applyFont="1" applyFill="1" applyBorder="1" applyAlignment="1" applyProtection="1">
      <alignment horizontal="center" vertical="center"/>
    </xf>
    <xf numFmtId="0" fontId="2" fillId="5" borderId="1" xfId="0" applyFont="1" applyFill="1" applyBorder="1" applyAlignment="1">
      <alignment horizontal="center" vertical="center" wrapText="1"/>
    </xf>
    <xf numFmtId="0" fontId="6" fillId="0" borderId="1" xfId="2" applyFont="1" applyBorder="1" applyAlignment="1" applyProtection="1">
      <alignment horizontal="center" vertical="center" wrapText="1"/>
    </xf>
    <xf numFmtId="0" fontId="5" fillId="0" borderId="1" xfId="2" applyBorder="1" applyAlignment="1" applyProtection="1">
      <alignment horizontal="left" vertical="center" wrapText="1"/>
    </xf>
    <xf numFmtId="0" fontId="4" fillId="0" borderId="1" xfId="3" applyFont="1" applyBorder="1" applyAlignment="1" applyProtection="1">
      <alignment horizontal="left" vertical="top" wrapText="1"/>
    </xf>
    <xf numFmtId="0" fontId="2" fillId="2" borderId="1" xfId="0" applyFont="1" applyFill="1" applyBorder="1" applyAlignment="1">
      <alignment horizontal="center" vertical="center" wrapText="1"/>
    </xf>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wrapText="1"/>
    </xf>
    <xf numFmtId="0" fontId="4" fillId="6" borderId="1" xfId="3" applyFont="1" applyFill="1" applyBorder="1" applyAlignment="1" applyProtection="1">
      <alignment horizontal="center" vertical="center" wrapText="1"/>
    </xf>
    <xf numFmtId="0" fontId="3" fillId="0" borderId="0" xfId="3" applyFont="1" applyBorder="1" applyAlignment="1" applyProtection="1">
      <alignment horizontal="center"/>
    </xf>
    <xf numFmtId="0" fontId="3" fillId="0" borderId="1" xfId="3" applyFont="1" applyBorder="1" applyAlignment="1" applyProtection="1">
      <alignment horizontal="center" vertical="center" wrapText="1"/>
    </xf>
    <xf numFmtId="0" fontId="3" fillId="8" borderId="1" xfId="3" applyFont="1" applyFill="1" applyBorder="1" applyAlignment="1" applyProtection="1">
      <alignment horizontal="center" vertical="center" wrapText="1"/>
    </xf>
    <xf numFmtId="0" fontId="3" fillId="0" borderId="0" xfId="3" applyFont="1" applyBorder="1" applyAlignment="1" applyProtection="1">
      <alignment horizontal="left" vertical="center" wrapText="1"/>
    </xf>
    <xf numFmtId="0" fontId="9" fillId="0" borderId="0" xfId="3" applyFont="1" applyBorder="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0" fillId="0" borderId="0" xfId="0" applyFont="1" applyAlignment="1">
      <alignment horizontal="center"/>
    </xf>
    <xf numFmtId="0" fontId="3" fillId="0" borderId="0" xfId="0" applyFont="1"/>
    <xf numFmtId="0" fontId="3" fillId="7" borderId="0" xfId="0" applyFont="1" applyFill="1" applyBorder="1" applyAlignment="1">
      <alignment horizontal="center"/>
    </xf>
    <xf numFmtId="0" fontId="0" fillId="9" borderId="5" xfId="0" applyFill="1" applyBorder="1" applyAlignment="1">
      <alignment horizontal="center" vertical="center"/>
    </xf>
    <xf numFmtId="0" fontId="0" fillId="9" borderId="0" xfId="0" applyFill="1" applyAlignment="1">
      <alignment horizontal="left" vertical="top" wrapText="1"/>
    </xf>
    <xf numFmtId="0" fontId="0" fillId="9" borderId="0" xfId="0" applyFill="1" applyAlignment="1">
      <alignment horizontal="center" vertical="center"/>
    </xf>
    <xf numFmtId="0" fontId="0" fillId="9" borderId="0" xfId="0" applyFill="1"/>
    <xf numFmtId="0" fontId="0" fillId="9" borderId="6"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7" xfId="0" applyFont="1" applyFill="1" applyBorder="1" applyAlignment="1">
      <alignment horizontal="center" vertical="center"/>
    </xf>
    <xf numFmtId="0" fontId="16" fillId="10" borderId="1"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xf>
    <xf numFmtId="0" fontId="0" fillId="11" borderId="1" xfId="0" applyFill="1" applyBorder="1" applyAlignment="1">
      <alignment horizontal="left" vertical="top" wrapText="1"/>
    </xf>
    <xf numFmtId="9" fontId="17" fillId="11" borderId="1" xfId="1" applyFont="1" applyFill="1" applyBorder="1" applyAlignment="1" applyProtection="1">
      <alignment horizontal="center" vertical="center"/>
    </xf>
    <xf numFmtId="0" fontId="0" fillId="11" borderId="1" xfId="0" applyFill="1" applyBorder="1" applyAlignment="1">
      <alignment horizontal="center" vertical="center" wrapText="1"/>
    </xf>
    <xf numFmtId="0" fontId="0" fillId="11" borderId="7" xfId="0" applyFill="1" applyBorder="1" applyAlignment="1">
      <alignment horizontal="center" vertical="center"/>
    </xf>
    <xf numFmtId="0" fontId="0" fillId="12" borderId="1" xfId="0" applyFill="1" applyBorder="1"/>
    <xf numFmtId="0" fontId="0" fillId="0" borderId="8" xfId="0" applyBorder="1"/>
    <xf numFmtId="0" fontId="0" fillId="0" borderId="9" xfId="0" applyBorder="1"/>
    <xf numFmtId="0" fontId="0" fillId="0" borderId="10" xfId="0" applyBorder="1"/>
    <xf numFmtId="0" fontId="0" fillId="0" borderId="11" xfId="0" applyBorder="1"/>
    <xf numFmtId="0" fontId="12" fillId="0" borderId="0" xfId="0" applyFont="1" applyBorder="1" applyAlignment="1">
      <alignment horizontal="center"/>
    </xf>
    <xf numFmtId="0" fontId="0" fillId="0" borderId="0" xfId="0" applyBorder="1" applyAlignment="1">
      <alignment horizontal="center"/>
    </xf>
    <xf numFmtId="0" fontId="0" fillId="13" borderId="4" xfId="0" applyFill="1" applyBorder="1"/>
    <xf numFmtId="0" fontId="0" fillId="14" borderId="4" xfId="0" applyFill="1" applyBorder="1"/>
    <xf numFmtId="0" fontId="0" fillId="15" borderId="7" xfId="0" applyFill="1" applyBorder="1"/>
    <xf numFmtId="0" fontId="0" fillId="15" borderId="0" xfId="0" applyFill="1" applyBorder="1"/>
    <xf numFmtId="0" fontId="0" fillId="15" borderId="13" xfId="0" applyFill="1" applyBorder="1"/>
    <xf numFmtId="0" fontId="0" fillId="13" borderId="14" xfId="0" applyFill="1" applyBorder="1"/>
    <xf numFmtId="0" fontId="0" fillId="14" borderId="0" xfId="0" applyFill="1" applyBorder="1"/>
    <xf numFmtId="0" fontId="0" fillId="14" borderId="15" xfId="0" applyFill="1" applyBorder="1"/>
    <xf numFmtId="0" fontId="0" fillId="15" borderId="16" xfId="0" applyFill="1" applyBorder="1"/>
    <xf numFmtId="0" fontId="0" fillId="15" borderId="17" xfId="0" applyFill="1" applyBorder="1"/>
    <xf numFmtId="0" fontId="0" fillId="14" borderId="16" xfId="0" applyFill="1" applyBorder="1"/>
    <xf numFmtId="0" fontId="0" fillId="14" borderId="18" xfId="0" applyFill="1" applyBorder="1"/>
    <xf numFmtId="0" fontId="0" fillId="13" borderId="5" xfId="0" applyFill="1" applyBorder="1"/>
    <xf numFmtId="0" fontId="0" fillId="13" borderId="15" xfId="0" applyFill="1" applyBorder="1"/>
    <xf numFmtId="0" fontId="0" fillId="14" borderId="17" xfId="0" applyFill="1" applyBorder="1"/>
    <xf numFmtId="0" fontId="0" fillId="11" borderId="1" xfId="0" applyFill="1" applyBorder="1" applyAlignment="1">
      <alignment horizontal="center" wrapText="1"/>
    </xf>
    <xf numFmtId="0" fontId="0" fillId="0" borderId="6" xfId="0" applyBorder="1" applyAlignment="1">
      <alignment horizontal="center"/>
    </xf>
    <xf numFmtId="0" fontId="0" fillId="13" borderId="16" xfId="0" applyFill="1" applyBorder="1"/>
    <xf numFmtId="0" fontId="0" fillId="13" borderId="19" xfId="0" applyFill="1" applyBorder="1"/>
    <xf numFmtId="0" fontId="0" fillId="13" borderId="20" xfId="0" applyFill="1" applyBorder="1"/>
    <xf numFmtId="0" fontId="0" fillId="13" borderId="21" xfId="0" applyFill="1" applyBorder="1"/>
    <xf numFmtId="0" fontId="0" fillId="11" borderId="1" xfId="0" applyFill="1" applyBorder="1"/>
    <xf numFmtId="0" fontId="0" fillId="0" borderId="12" xfId="0" applyBorder="1"/>
    <xf numFmtId="0" fontId="0" fillId="0" borderId="0" xfId="0" applyBorder="1"/>
    <xf numFmtId="0" fontId="0" fillId="0" borderId="18" xfId="0" applyBorder="1" applyAlignment="1">
      <alignment horizontal="center"/>
    </xf>
    <xf numFmtId="0" fontId="12" fillId="0" borderId="18" xfId="0" applyFont="1" applyBorder="1" applyAlignment="1">
      <alignment horizontal="center"/>
    </xf>
    <xf numFmtId="0" fontId="0" fillId="0" borderId="18" xfId="0" applyBorder="1"/>
    <xf numFmtId="0" fontId="3" fillId="0" borderId="0" xfId="0" applyFont="1" applyBorder="1" applyAlignment="1">
      <alignment wrapText="1"/>
    </xf>
    <xf numFmtId="0" fontId="3" fillId="0" borderId="18" xfId="0" applyFont="1" applyBorder="1" applyAlignment="1">
      <alignment wrapText="1"/>
    </xf>
    <xf numFmtId="0" fontId="0" fillId="0" borderId="12" xfId="0" applyFont="1" applyBorder="1"/>
    <xf numFmtId="0" fontId="0" fillId="13" borderId="1" xfId="0" applyFill="1" applyBorder="1"/>
    <xf numFmtId="0" fontId="0" fillId="14" borderId="1" xfId="0" applyFill="1" applyBorder="1"/>
    <xf numFmtId="0" fontId="0" fillId="15" borderId="1" xfId="0" applyFill="1" applyBorder="1"/>
    <xf numFmtId="0" fontId="0" fillId="0" borderId="22" xfId="0" applyBorder="1"/>
    <xf numFmtId="0" fontId="0" fillId="0" borderId="23" xfId="0" applyBorder="1"/>
    <xf numFmtId="0" fontId="3" fillId="0" borderId="23" xfId="0" applyFont="1" applyBorder="1" applyAlignment="1">
      <alignment wrapText="1"/>
    </xf>
    <xf numFmtId="0" fontId="3" fillId="0" borderId="24" xfId="0" applyFont="1" applyBorder="1" applyAlignment="1">
      <alignment wrapText="1"/>
    </xf>
    <xf numFmtId="0" fontId="19" fillId="0" borderId="0" xfId="0" applyFont="1"/>
    <xf numFmtId="0" fontId="19" fillId="7" borderId="0" xfId="0" applyFont="1" applyFill="1" applyAlignment="1">
      <alignment horizontal="center"/>
    </xf>
    <xf numFmtId="0" fontId="19" fillId="7" borderId="0" xfId="0" applyFont="1" applyFill="1"/>
    <xf numFmtId="0" fontId="3" fillId="7" borderId="0" xfId="0" applyFont="1" applyFill="1" applyAlignment="1">
      <alignment horizontal="center"/>
    </xf>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12" fillId="0" borderId="12" xfId="0" applyFont="1" applyBorder="1" applyAlignment="1">
      <alignment horizontal="center"/>
    </xf>
    <xf numFmtId="0" fontId="3" fillId="0" borderId="18" xfId="0" applyFont="1" applyBorder="1" applyAlignment="1">
      <alignment horizontal="center" wrapText="1"/>
    </xf>
    <xf numFmtId="0" fontId="4" fillId="0" borderId="1" xfId="4" applyNumberFormat="1" applyFont="1" applyFill="1" applyBorder="1" applyAlignment="1">
      <alignment horizontal="left" vertical="top" wrapText="1"/>
    </xf>
    <xf numFmtId="14" fontId="4" fillId="0" borderId="1" xfId="4" applyNumberFormat="1" applyFont="1" applyFill="1" applyBorder="1" applyAlignment="1">
      <alignment horizontal="left" vertical="top" wrapText="1"/>
    </xf>
    <xf numFmtId="0" fontId="5" fillId="0" borderId="1" xfId="2" applyBorder="1" applyProtection="1"/>
    <xf numFmtId="0" fontId="3" fillId="0" borderId="1" xfId="4" applyNumberFormat="1" applyFont="1" applyFill="1" applyBorder="1" applyAlignment="1">
      <alignment horizontal="center" vertical="center" wrapText="1"/>
    </xf>
    <xf numFmtId="0" fontId="5" fillId="0" borderId="1" xfId="2" applyBorder="1"/>
    <xf numFmtId="0" fontId="3" fillId="16" borderId="1" xfId="4" applyNumberFormat="1" applyFont="1" applyFill="1" applyBorder="1" applyAlignment="1">
      <alignment horizontal="center" vertical="center" wrapText="1"/>
    </xf>
    <xf numFmtId="0" fontId="3" fillId="0" borderId="1" xfId="4" applyNumberFormat="1" applyFont="1" applyFill="1" applyBorder="1" applyAlignment="1">
      <alignment horizontal="center"/>
    </xf>
    <xf numFmtId="0" fontId="3" fillId="0" borderId="1" xfId="4" applyNumberFormat="1" applyFont="1" applyFill="1" applyBorder="1" applyAlignment="1">
      <alignment horizontal="center" wrapText="1"/>
    </xf>
    <xf numFmtId="0" fontId="5" fillId="0" borderId="1" xfId="2" applyBorder="1" applyProtection="1"/>
    <xf numFmtId="0" fontId="3" fillId="0" borderId="1" xfId="4" applyNumberFormat="1" applyFont="1" applyFill="1" applyBorder="1" applyAlignment="1">
      <alignment horizontal="left" vertical="center" wrapText="1"/>
    </xf>
    <xf numFmtId="17" fontId="3" fillId="0" borderId="1" xfId="4" applyNumberFormat="1" applyFont="1" applyFill="1" applyBorder="1" applyAlignment="1">
      <alignment horizontal="center" vertical="center" wrapText="1"/>
    </xf>
  </cellXfs>
  <cellStyles count="5">
    <cellStyle name="Hipervínculo" xfId="2" builtinId="8"/>
    <cellStyle name="Normal" xfId="0" builtinId="0"/>
    <cellStyle name="Porcentaje" xfId="1" builtinId="5"/>
    <cellStyle name="TableStyleLight1" xfId="4"/>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6E6FF"/>
      <rgbColor rgb="FFCFE7F5"/>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DCE6F2"/>
      <rgbColor rgb="FFDDDDDD"/>
      <rgbColor rgb="FFFFFF99"/>
      <rgbColor rgb="FF99CCFF"/>
      <rgbColor rgb="FFFF99CC"/>
      <rgbColor rgb="FFCC99FF"/>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xdr:col>
      <xdr:colOff>405000</xdr:colOff>
      <xdr:row>16</xdr:row>
      <xdr:rowOff>84960</xdr:rowOff>
    </xdr:from>
    <xdr:to>
      <xdr:col>2</xdr:col>
      <xdr:colOff>405360</xdr:colOff>
      <xdr:row>16</xdr:row>
      <xdr:rowOff>85320</xdr:rowOff>
    </xdr:to>
    <xdr:sp macro="" textlink="">
      <xdr:nvSpPr>
        <xdr:cNvPr id="2" name="CustomShape 1"/>
        <xdr:cNvSpPr/>
      </xdr:nvSpPr>
      <xdr:spPr>
        <a:xfrm>
          <a:off x="6412680" y="2916360"/>
          <a:ext cx="360" cy="360"/>
        </a:xfrm>
        <a:prstGeom prst="straightConnector1">
          <a:avLst/>
        </a:prstGeom>
        <a:noFill/>
        <a:ln w="2844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1143000</xdr:colOff>
      <xdr:row>38</xdr:row>
      <xdr:rowOff>19500</xdr:rowOff>
    </xdr:from>
    <xdr:to>
      <xdr:col>2</xdr:col>
      <xdr:colOff>1012320</xdr:colOff>
      <xdr:row>38</xdr:row>
      <xdr:rowOff>19860</xdr:rowOff>
    </xdr:to>
    <xdr:sp macro="" textlink="">
      <xdr:nvSpPr>
        <xdr:cNvPr id="3" name="CustomShape 1"/>
        <xdr:cNvSpPr/>
      </xdr:nvSpPr>
      <xdr:spPr>
        <a:xfrm>
          <a:off x="1143000" y="6731280"/>
          <a:ext cx="587700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876600</xdr:colOff>
      <xdr:row>30</xdr:row>
      <xdr:rowOff>58020</xdr:rowOff>
    </xdr:from>
    <xdr:to>
      <xdr:col>4</xdr:col>
      <xdr:colOff>2244615</xdr:colOff>
      <xdr:row>30</xdr:row>
      <xdr:rowOff>58380</xdr:rowOff>
    </xdr:to>
    <xdr:sp macro="" textlink="">
      <xdr:nvSpPr>
        <xdr:cNvPr id="4" name="CustomShape 1"/>
        <xdr:cNvSpPr/>
      </xdr:nvSpPr>
      <xdr:spPr>
        <a:xfrm>
          <a:off x="876600" y="5474520"/>
          <a:ext cx="1118808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57</xdr:row>
      <xdr:rowOff>95250</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57</xdr:row>
      <xdr:rowOff>9525</xdr:rowOff>
    </xdr:to>
    <xdr:sp macro="" textlink="">
      <xdr:nvSpPr>
        <xdr:cNvPr id="30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2257425</xdr:colOff>
      <xdr:row>58</xdr:row>
      <xdr:rowOff>85725</xdr:rowOff>
    </xdr:to>
    <xdr:sp macro="" textlink="">
      <xdr:nvSpPr>
        <xdr:cNvPr id="410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2022/" TargetMode="Externa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mailto:marisol.ornelas@sos-soft.com" TargetMode="External"/><Relationship Id="rId7" Type="http://schemas.openxmlformats.org/officeDocument/2006/relationships/hyperlink" Target="mailto:rocio.montes@consejeriainformatica.com" TargetMode="External"/><Relationship Id="rId2" Type="http://schemas.openxmlformats.org/officeDocument/2006/relationships/hyperlink" Target="mailto:zepeda.roque32@gmail.com" TargetMode="External"/><Relationship Id="rId1" Type="http://schemas.openxmlformats.org/officeDocument/2006/relationships/hyperlink" Target="https://contpaqi911.bitrix24.com/company/vis_structure.php"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oriana.campos@sos-soft.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tabSelected="1" zoomScaleNormal="100" workbookViewId="0">
      <selection activeCell="B6" sqref="B6:C9"/>
    </sheetView>
  </sheetViews>
  <sheetFormatPr baseColWidth="10" defaultColWidth="9.140625" defaultRowHeight="22.5" x14ac:dyDescent="0.3"/>
  <cols>
    <col min="1" max="1" width="20" style="13"/>
    <col min="2" max="2" width="8.85546875" style="13"/>
    <col min="3" max="3" width="34.140625" style="13"/>
    <col min="4" max="254" width="11.42578125" style="13"/>
    <col min="255" max="255" width="2.7109375" style="13"/>
    <col min="256" max="256" width="19.7109375" style="13"/>
    <col min="257" max="257" width="8.85546875" style="13"/>
    <col min="258" max="258" width="34.140625" style="13"/>
    <col min="259" max="259" width="22.85546875" style="13"/>
    <col min="260" max="510" width="11.42578125" style="13"/>
    <col min="511" max="511" width="2.7109375" style="13"/>
    <col min="512" max="512" width="19.7109375" style="13"/>
    <col min="513" max="513" width="8.85546875" style="13"/>
    <col min="514" max="514" width="34.140625" style="13"/>
    <col min="515" max="515" width="22.85546875" style="13"/>
    <col min="516" max="766" width="11.42578125" style="13"/>
    <col min="767" max="767" width="2.7109375" style="13"/>
    <col min="768" max="768" width="19.7109375" style="13"/>
    <col min="769" max="769" width="8.85546875" style="13"/>
    <col min="770" max="770" width="34.140625" style="13"/>
    <col min="771" max="771" width="22.85546875" style="13"/>
    <col min="772" max="1022" width="11.42578125" style="13"/>
    <col min="1023" max="1025" width="11.42578125"/>
  </cols>
  <sheetData>
    <row r="1" spans="1:3" ht="45.6" customHeight="1" x14ac:dyDescent="0.3">
      <c r="A1" s="12" t="s">
        <v>0</v>
      </c>
      <c r="B1" s="12"/>
      <c r="C1" s="12"/>
    </row>
    <row r="2" spans="1:3" ht="26.1" customHeight="1" x14ac:dyDescent="0.3">
      <c r="A2" s="14" t="s">
        <v>1</v>
      </c>
      <c r="B2" s="15">
        <v>1.1000000000000001</v>
      </c>
      <c r="C2" s="16"/>
    </row>
    <row r="3" spans="1:3" ht="12.75" customHeight="1" x14ac:dyDescent="0.3">
      <c r="A3" s="17" t="s">
        <v>2</v>
      </c>
      <c r="B3" s="11" t="s">
        <v>91</v>
      </c>
      <c r="C3" s="11"/>
    </row>
    <row r="4" spans="1:3" ht="12.75" customHeight="1" x14ac:dyDescent="0.3">
      <c r="A4" s="17" t="s">
        <v>3</v>
      </c>
      <c r="B4" s="127" t="s">
        <v>92</v>
      </c>
      <c r="C4" s="127"/>
    </row>
    <row r="5" spans="1:3" ht="15.6" customHeight="1" x14ac:dyDescent="0.3">
      <c r="A5" s="12" t="s">
        <v>4</v>
      </c>
      <c r="B5" s="12"/>
      <c r="C5" s="12"/>
    </row>
    <row r="6" spans="1:3" ht="12.75" customHeight="1" x14ac:dyDescent="0.3">
      <c r="A6" s="17" t="s">
        <v>5</v>
      </c>
      <c r="B6" s="127" t="s">
        <v>93</v>
      </c>
      <c r="C6" s="127"/>
    </row>
    <row r="7" spans="1:3" ht="12.75" customHeight="1" x14ac:dyDescent="0.3">
      <c r="A7" s="17" t="s">
        <v>6</v>
      </c>
      <c r="B7" s="128">
        <v>42338</v>
      </c>
      <c r="C7" s="128"/>
    </row>
    <row r="8" spans="1:3" ht="12.75" customHeight="1" x14ac:dyDescent="0.3">
      <c r="A8" s="17" t="s">
        <v>7</v>
      </c>
      <c r="B8" s="127" t="s">
        <v>94</v>
      </c>
      <c r="C8" s="127"/>
    </row>
    <row r="9" spans="1:3" x14ac:dyDescent="0.3">
      <c r="A9" s="17" t="s">
        <v>8</v>
      </c>
      <c r="B9" s="128">
        <v>42338</v>
      </c>
      <c r="C9" s="128"/>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topLeftCell="A24" zoomScaleNormal="100" workbookViewId="0">
      <selection activeCell="A29" sqref="A29:B29"/>
    </sheetView>
  </sheetViews>
  <sheetFormatPr baseColWidth="10" defaultColWidth="9.140625" defaultRowHeight="22.5" outlineLevelRow="1" x14ac:dyDescent="0.3"/>
  <cols>
    <col min="1" max="1" width="28.5703125" style="13"/>
    <col min="2" max="2" width="57.42578125" style="13"/>
    <col min="3" max="3" width="16.85546875" style="13"/>
    <col min="4" max="255" width="11.42578125" style="13"/>
    <col min="256" max="256" width="2.7109375" style="13"/>
    <col min="257" max="257" width="28.5703125" style="13"/>
    <col min="258" max="258" width="57.42578125" style="13"/>
    <col min="259" max="511" width="11.42578125" style="13"/>
    <col min="512" max="512" width="2.7109375" style="13"/>
    <col min="513" max="513" width="28.5703125" style="13"/>
    <col min="514" max="514" width="57.42578125" style="13"/>
    <col min="515" max="767" width="11.42578125" style="13"/>
    <col min="768" max="768" width="2.7109375" style="13"/>
    <col min="769" max="769" width="28.5703125" style="13"/>
    <col min="770" max="770" width="57.42578125" style="13"/>
    <col min="771" max="1023" width="11.42578125" style="13"/>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2" t="s">
        <v>9</v>
      </c>
      <c r="B2" s="1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20" customFormat="1" ht="12.75" customHeight="1" x14ac:dyDescent="0.2">
      <c r="A3" s="17" t="s">
        <v>2</v>
      </c>
      <c r="B3" s="18" t="str">
        <f>Presentación!B3</f>
        <v>P1334 - DA, CCON, Rocio Montes_OC</v>
      </c>
    </row>
    <row r="4" spans="1:1023" ht="12.75" customHeight="1" x14ac:dyDescent="0.3">
      <c r="A4" s="17" t="s">
        <v>3</v>
      </c>
      <c r="B4" s="18" t="str">
        <f>Presentación!B4</f>
        <v>SOS Software</v>
      </c>
      <c r="C4"/>
      <c r="D4"/>
    </row>
    <row r="5" spans="1:1023" ht="19.5" customHeight="1" x14ac:dyDescent="0.3">
      <c r="A5" s="12" t="s">
        <v>10</v>
      </c>
      <c r="B5" s="12"/>
      <c r="C5"/>
      <c r="D5"/>
    </row>
    <row r="6" spans="1:1023" ht="42.75" customHeight="1" x14ac:dyDescent="0.3">
      <c r="A6" s="11" t="s">
        <v>95</v>
      </c>
      <c r="B6" s="11"/>
      <c r="C6"/>
      <c r="D6"/>
    </row>
    <row r="7" spans="1:1023" ht="21.75" customHeight="1" x14ac:dyDescent="0.3">
      <c r="A7" s="12" t="s">
        <v>11</v>
      </c>
      <c r="B7" s="12"/>
      <c r="C7"/>
      <c r="D7"/>
    </row>
    <row r="8" spans="1:1023" ht="146.25" customHeight="1" x14ac:dyDescent="0.3">
      <c r="A8" s="127" t="s">
        <v>96</v>
      </c>
      <c r="B8" s="127"/>
      <c r="C8"/>
      <c r="D8"/>
    </row>
    <row r="9" spans="1:1023" ht="19.5" customHeight="1" x14ac:dyDescent="0.3">
      <c r="A9" s="12" t="s">
        <v>12</v>
      </c>
      <c r="B9" s="12"/>
      <c r="C9"/>
      <c r="D9"/>
    </row>
    <row r="10" spans="1:1023" ht="42.6" customHeight="1" outlineLevel="1" x14ac:dyDescent="0.3">
      <c r="A10" s="17" t="s">
        <v>13</v>
      </c>
      <c r="B10" s="18" t="s">
        <v>14</v>
      </c>
      <c r="C10"/>
      <c r="D10"/>
    </row>
    <row r="11" spans="1:1023" ht="29.1" customHeight="1" outlineLevel="1" x14ac:dyDescent="0.3">
      <c r="A11" s="17" t="s">
        <v>15</v>
      </c>
      <c r="B11" s="18" t="s">
        <v>97</v>
      </c>
      <c r="C11"/>
      <c r="D11"/>
    </row>
    <row r="12" spans="1:1023" ht="42.75" customHeight="1" outlineLevel="1" x14ac:dyDescent="0.3">
      <c r="A12" s="17" t="s">
        <v>16</v>
      </c>
      <c r="B12" s="18" t="s">
        <v>98</v>
      </c>
      <c r="C12"/>
      <c r="D12"/>
    </row>
    <row r="13" spans="1:1023" x14ac:dyDescent="0.3">
      <c r="A13" s="21"/>
      <c r="B13" s="22"/>
      <c r="C13"/>
      <c r="D13"/>
    </row>
    <row r="14" spans="1:1023" ht="20.25" customHeight="1" x14ac:dyDescent="0.3">
      <c r="A14" s="12" t="s">
        <v>17</v>
      </c>
      <c r="B14" s="12"/>
      <c r="C14" s="12"/>
      <c r="D14" s="12"/>
    </row>
    <row r="15" spans="1:1023" ht="27" customHeight="1" outlineLevel="1" x14ac:dyDescent="0.3">
      <c r="A15" s="23" t="s">
        <v>18</v>
      </c>
      <c r="B15" s="24" t="s">
        <v>19</v>
      </c>
      <c r="C15" s="24" t="s">
        <v>20</v>
      </c>
      <c r="D15" s="24" t="s">
        <v>21</v>
      </c>
    </row>
    <row r="16" spans="1:1023" outlineLevel="1" x14ac:dyDescent="0.3">
      <c r="A16" s="25" t="s">
        <v>22</v>
      </c>
      <c r="B16" s="18" t="s">
        <v>23</v>
      </c>
      <c r="C16" s="19">
        <v>42338</v>
      </c>
      <c r="D16" s="19">
        <v>42338</v>
      </c>
    </row>
    <row r="17" spans="1:4" outlineLevel="1" x14ac:dyDescent="0.3">
      <c r="A17" s="25" t="s">
        <v>24</v>
      </c>
      <c r="B17" s="18" t="s">
        <v>25</v>
      </c>
      <c r="C17" s="19">
        <v>42338</v>
      </c>
      <c r="D17" s="19">
        <v>42338</v>
      </c>
    </row>
    <row r="18" spans="1:4" outlineLevel="1" x14ac:dyDescent="0.3">
      <c r="A18" s="25" t="s">
        <v>26</v>
      </c>
      <c r="B18" s="18" t="s">
        <v>27</v>
      </c>
      <c r="C18" s="19">
        <v>42349</v>
      </c>
      <c r="D18" s="19"/>
    </row>
    <row r="19" spans="1:4" outlineLevel="1" x14ac:dyDescent="0.3">
      <c r="A19" s="25"/>
      <c r="B19" s="18"/>
      <c r="C19" s="19"/>
      <c r="D19" s="19"/>
    </row>
    <row r="20" spans="1:4" outlineLevel="1" x14ac:dyDescent="0.3">
      <c r="A20" s="25"/>
      <c r="B20" s="18"/>
      <c r="C20" s="19"/>
      <c r="D20" s="19"/>
    </row>
    <row r="21" spans="1:4" outlineLevel="1" x14ac:dyDescent="0.3">
      <c r="A21" s="25"/>
      <c r="B21" s="18"/>
      <c r="C21" s="18"/>
      <c r="D21" s="18"/>
    </row>
    <row r="22" spans="1:4" x14ac:dyDescent="0.3">
      <c r="A22" s="26"/>
      <c r="B22" s="22"/>
      <c r="C22" s="22"/>
    </row>
    <row r="23" spans="1:4" ht="15.6" customHeight="1" x14ac:dyDescent="0.3">
      <c r="A23" s="12" t="s">
        <v>28</v>
      </c>
      <c r="B23" s="12"/>
      <c r="C23" s="22"/>
    </row>
    <row r="24" spans="1:4" ht="59.65" customHeight="1" x14ac:dyDescent="0.3">
      <c r="A24" s="27" t="s">
        <v>14</v>
      </c>
      <c r="B24" s="28"/>
      <c r="C24" s="22"/>
    </row>
    <row r="25" spans="1:4" ht="15.6" customHeight="1" x14ac:dyDescent="0.3">
      <c r="A25" s="12" t="s">
        <v>29</v>
      </c>
      <c r="B25" s="12"/>
      <c r="C25" s="22"/>
    </row>
    <row r="26" spans="1:4" ht="53.65" customHeight="1" x14ac:dyDescent="0.3">
      <c r="A26" s="10" t="s">
        <v>99</v>
      </c>
      <c r="B26" s="10"/>
      <c r="C26" s="22"/>
    </row>
    <row r="27" spans="1:4" ht="19.5" customHeight="1" x14ac:dyDescent="0.3">
      <c r="A27" s="12" t="s">
        <v>30</v>
      </c>
      <c r="B27" s="12"/>
    </row>
    <row r="28" spans="1:4" ht="53.25" customHeight="1" x14ac:dyDescent="0.3">
      <c r="A28" s="129" t="s">
        <v>100</v>
      </c>
      <c r="B28" s="10"/>
    </row>
    <row r="29" spans="1:4" ht="21" customHeight="1" x14ac:dyDescent="0.3">
      <c r="A29" s="12" t="s">
        <v>31</v>
      </c>
      <c r="B29" s="12"/>
    </row>
    <row r="30" spans="1:4" ht="45.75" customHeight="1" x14ac:dyDescent="0.3">
      <c r="A30" s="9" t="s">
        <v>32</v>
      </c>
      <c r="B30" s="9"/>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3"/>
  <sheetViews>
    <sheetView showGridLines="0" zoomScaleNormal="100" workbookViewId="0">
      <selection activeCell="A13" sqref="A13"/>
    </sheetView>
  </sheetViews>
  <sheetFormatPr baseColWidth="10" defaultColWidth="9.140625" defaultRowHeight="22.5" outlineLevelRow="1" x14ac:dyDescent="0.3"/>
  <cols>
    <col min="1" max="1" width="54.5703125" style="13"/>
    <col min="2" max="2" width="30.5703125" style="13"/>
    <col min="3" max="3" width="18.42578125" style="13"/>
    <col min="4" max="4" width="35.7109375" style="13" bestFit="1" customWidth="1"/>
    <col min="5" max="5" width="66.85546875" style="13"/>
    <col min="6" max="6" width="17.42578125" style="13"/>
    <col min="7" max="255" width="11.42578125" style="13"/>
    <col min="256" max="256" width="2.7109375" style="13"/>
    <col min="257" max="257" width="24.28515625" style="13"/>
    <col min="258" max="258" width="30.5703125" style="13"/>
    <col min="259" max="259" width="18.42578125" style="13"/>
    <col min="260" max="260" width="33.85546875" style="13"/>
    <col min="261" max="261" width="79.85546875" style="13"/>
    <col min="262" max="511" width="11.42578125" style="13"/>
    <col min="512" max="512" width="2.7109375" style="13"/>
    <col min="513" max="513" width="24.28515625" style="13"/>
    <col min="514" max="514" width="30.5703125" style="13"/>
    <col min="515" max="515" width="18.42578125" style="13"/>
    <col min="516" max="516" width="33.85546875" style="13"/>
    <col min="517" max="517" width="79.85546875" style="13"/>
    <col min="518" max="767" width="11.42578125" style="13"/>
    <col min="768" max="768" width="2.7109375" style="13"/>
    <col min="769" max="769" width="24.28515625" style="13"/>
    <col min="770" max="770" width="30.5703125" style="13"/>
    <col min="771" max="771" width="18.42578125" style="13"/>
    <col min="772" max="772" width="33.85546875" style="13"/>
    <col min="773" max="773" width="79.85546875" style="13"/>
    <col min="774" max="1023" width="11.42578125" style="13"/>
    <col min="1024" max="1025" width="11.42578125"/>
  </cols>
  <sheetData>
    <row r="1" spans="1:1023" ht="15.75" customHeight="1" x14ac:dyDescent="0.2">
      <c r="A1" s="8" t="s">
        <v>33</v>
      </c>
      <c r="B1" s="8"/>
      <c r="C1" s="8"/>
      <c r="D1" s="8"/>
      <c r="E1" s="8"/>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18.75" x14ac:dyDescent="0.3">
      <c r="A2" s="29" t="s">
        <v>34</v>
      </c>
      <c r="B2" s="30"/>
      <c r="C2" s="30"/>
      <c r="D2" s="30"/>
      <c r="E2" s="31"/>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34" customFormat="1" ht="18" customHeight="1" outlineLevel="1" x14ac:dyDescent="0.2">
      <c r="A3" s="32" t="s">
        <v>35</v>
      </c>
      <c r="B3" s="32" t="s">
        <v>36</v>
      </c>
      <c r="C3" s="32" t="s">
        <v>37</v>
      </c>
      <c r="D3" s="32" t="s">
        <v>38</v>
      </c>
      <c r="E3" s="33" t="s">
        <v>39</v>
      </c>
    </row>
    <row r="4" spans="1:1023" ht="25.5" outlineLevel="1" x14ac:dyDescent="0.2">
      <c r="A4" s="130" t="s">
        <v>101</v>
      </c>
      <c r="B4" s="130" t="s">
        <v>93</v>
      </c>
      <c r="C4" s="130" t="s">
        <v>102</v>
      </c>
      <c r="D4" s="131" t="s">
        <v>103</v>
      </c>
      <c r="E4" s="132" t="s">
        <v>104</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ht="12.75" outlineLevel="1" x14ac:dyDescent="0.2">
      <c r="A5" s="130" t="s">
        <v>105</v>
      </c>
      <c r="B5" s="130" t="s">
        <v>93</v>
      </c>
      <c r="C5" s="130">
        <v>3313482553</v>
      </c>
      <c r="D5" s="131" t="s">
        <v>106</v>
      </c>
      <c r="E5" s="132" t="s">
        <v>107</v>
      </c>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row>
    <row r="6" spans="1:1023" ht="12.75" outlineLevel="1" x14ac:dyDescent="0.2">
      <c r="A6" s="130" t="s">
        <v>108</v>
      </c>
      <c r="B6" s="130"/>
      <c r="C6" s="130"/>
      <c r="D6" s="131"/>
      <c r="E6" s="133"/>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row>
    <row r="7" spans="1:1023" ht="25.5" outlineLevel="1" x14ac:dyDescent="0.2">
      <c r="A7" s="130" t="s">
        <v>109</v>
      </c>
      <c r="B7" s="130" t="s">
        <v>110</v>
      </c>
      <c r="C7" s="130">
        <v>3318039095</v>
      </c>
      <c r="D7" s="131" t="s">
        <v>111</v>
      </c>
      <c r="E7" s="134" t="s">
        <v>112</v>
      </c>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row>
    <row r="8" spans="1:1023" ht="12.75" outlineLevel="1" x14ac:dyDescent="0.2">
      <c r="A8" s="130" t="s">
        <v>113</v>
      </c>
      <c r="B8" s="130" t="s">
        <v>114</v>
      </c>
      <c r="C8" s="130" t="s">
        <v>115</v>
      </c>
      <c r="D8" s="131" t="s">
        <v>116</v>
      </c>
      <c r="E8" s="133" t="s">
        <v>117</v>
      </c>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row>
    <row r="9" spans="1:1023" ht="12.75" outlineLevel="1" x14ac:dyDescent="0.2">
      <c r="A9" s="130" t="s">
        <v>118</v>
      </c>
      <c r="B9" s="130" t="s">
        <v>94</v>
      </c>
      <c r="C9" s="130">
        <v>3312448000</v>
      </c>
      <c r="D9" s="131" t="s">
        <v>119</v>
      </c>
      <c r="E9" s="133" t="s">
        <v>120</v>
      </c>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row>
    <row r="10" spans="1:1023" ht="12.75" outlineLevel="1" x14ac:dyDescent="0.2">
      <c r="A10" s="35"/>
      <c r="B10" s="35"/>
      <c r="C10" s="35"/>
      <c r="D10" s="35"/>
      <c r="E10" s="35"/>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row>
    <row r="11" spans="1:1023" ht="12.75" outlineLevel="1" x14ac:dyDescent="0.2">
      <c r="A11" s="35"/>
      <c r="B11" s="35"/>
      <c r="C11" s="35"/>
      <c r="D11" s="35"/>
      <c r="E11" s="35"/>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row>
    <row r="12" spans="1:1023" ht="18.75" outlineLevel="1" x14ac:dyDescent="0.3">
      <c r="A12" s="29" t="s">
        <v>40</v>
      </c>
      <c r="B12" s="36"/>
      <c r="C12" s="36"/>
      <c r="D12" s="36"/>
      <c r="E12" s="36"/>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row>
    <row r="13" spans="1:1023" ht="12.75" outlineLevel="1" x14ac:dyDescent="0.2">
      <c r="A13" s="35" t="s">
        <v>121</v>
      </c>
      <c r="B13" s="35" t="s">
        <v>122</v>
      </c>
      <c r="C13" s="35">
        <v>5562646650</v>
      </c>
      <c r="D13" s="135" t="s">
        <v>123</v>
      </c>
      <c r="E13" s="35" t="s">
        <v>124</v>
      </c>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row>
    <row r="14" spans="1:1023" ht="12.75" outlineLevel="1" x14ac:dyDescent="0.2">
      <c r="A14" s="35"/>
      <c r="B14" s="35"/>
      <c r="C14" s="35"/>
      <c r="D14" s="35"/>
      <c r="E14" s="35"/>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row>
    <row r="15" spans="1:1023" ht="12.75" outlineLevel="1" x14ac:dyDescent="0.2">
      <c r="A15" s="35"/>
      <c r="B15" s="35"/>
      <c r="C15" s="35"/>
      <c r="D15" s="35"/>
      <c r="E15" s="3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row>
    <row r="16" spans="1:1023" ht="12.75" outlineLevel="1" x14ac:dyDescent="0.2">
      <c r="A16" s="35"/>
      <c r="B16" s="35"/>
      <c r="C16" s="35"/>
      <c r="D16" s="35"/>
      <c r="E16" s="35"/>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row>
    <row r="17" spans="1:1024" s="20" customFormat="1" ht="12.75" outlineLevel="1" x14ac:dyDescent="0.2">
      <c r="A17" s="37"/>
      <c r="B17" s="37"/>
      <c r="C17" s="37"/>
      <c r="D17" s="37"/>
      <c r="E17" s="26"/>
      <c r="AMJ17"/>
    </row>
    <row r="18" spans="1:1024" outlineLevel="1" x14ac:dyDescent="0.3">
      <c r="A18"/>
      <c r="B18"/>
      <c r="C18"/>
      <c r="D18"/>
      <c r="E18"/>
    </row>
    <row r="19" spans="1:1024" outlineLevel="1" x14ac:dyDescent="0.3">
      <c r="A19"/>
      <c r="B19"/>
      <c r="C19"/>
      <c r="D19"/>
      <c r="E19"/>
    </row>
    <row r="20" spans="1:1024" outlineLevel="1" x14ac:dyDescent="0.3">
      <c r="A20"/>
      <c r="B20"/>
      <c r="C20"/>
      <c r="D20"/>
      <c r="E20"/>
    </row>
    <row r="21" spans="1:1024" outlineLevel="1" x14ac:dyDescent="0.3">
      <c r="A21" s="7" t="s">
        <v>41</v>
      </c>
      <c r="B21" s="7"/>
      <c r="C21" s="7"/>
      <c r="D21" s="7"/>
      <c r="E21" s="7"/>
    </row>
    <row r="22" spans="1:1024" outlineLevel="1" x14ac:dyDescent="0.3">
      <c r="A22"/>
      <c r="B22"/>
    </row>
    <row r="23" spans="1:1024" outlineLevel="1" x14ac:dyDescent="0.3">
      <c r="A23" s="20"/>
      <c r="B23" s="38" t="s">
        <v>42</v>
      </c>
    </row>
  </sheetData>
  <mergeCells count="2">
    <mergeCell ref="A1:E1"/>
    <mergeCell ref="A21:E21"/>
  </mergeCells>
  <hyperlinks>
    <hyperlink ref="B23" r:id="rId1"/>
    <hyperlink ref="D7" r:id="rId2"/>
    <hyperlink ref="D5" r:id="rId3"/>
    <hyperlink ref="D4" r:id="rId4"/>
    <hyperlink ref="D8" r:id="rId5"/>
    <hyperlink ref="D9" r:id="rId6"/>
    <hyperlink ref="D13" r:id="rId7"/>
  </hyperlinks>
  <pageMargins left="0.75" right="0.75" top="1" bottom="1" header="0.51180555555555496" footer="0.51180555555555496"/>
  <pageSetup paperSize="0" scale="0" firstPageNumber="0" orientation="portrait" usePrinterDefaults="0" horizontalDpi="0" verticalDpi="0" copies="0"/>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C2" sqref="C2"/>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39" t="s">
        <v>43</v>
      </c>
      <c r="B1" s="40" t="s">
        <v>44</v>
      </c>
      <c r="C1" s="40" t="s">
        <v>45</v>
      </c>
      <c r="D1" s="40" t="s">
        <v>46</v>
      </c>
      <c r="E1" s="40" t="s">
        <v>47</v>
      </c>
    </row>
    <row r="2" spans="1:5" x14ac:dyDescent="0.2">
      <c r="A2" s="41"/>
      <c r="B2" s="41"/>
      <c r="C2" s="42" t="s">
        <v>125</v>
      </c>
      <c r="D2" s="43"/>
      <c r="E2" s="43"/>
    </row>
    <row r="3" spans="1:5" x14ac:dyDescent="0.2">
      <c r="A3" s="41"/>
      <c r="B3" s="41"/>
      <c r="C3" s="43"/>
      <c r="D3" s="43"/>
      <c r="E3" s="43"/>
    </row>
    <row r="4" spans="1:5" x14ac:dyDescent="0.2">
      <c r="A4" s="41"/>
      <c r="B4" s="41"/>
      <c r="C4" s="41"/>
      <c r="D4" s="41"/>
      <c r="E4" s="41"/>
    </row>
    <row r="5" spans="1:5" x14ac:dyDescent="0.2">
      <c r="A5" s="41"/>
      <c r="B5" s="41"/>
      <c r="C5" s="41"/>
      <c r="D5" s="41"/>
      <c r="E5" s="41"/>
    </row>
    <row r="6" spans="1:5" x14ac:dyDescent="0.2">
      <c r="A6" s="41"/>
      <c r="B6" s="41"/>
      <c r="C6" s="41"/>
      <c r="D6" s="41"/>
      <c r="E6" s="41"/>
    </row>
    <row r="7" spans="1:5" x14ac:dyDescent="0.2">
      <c r="A7" s="41"/>
      <c r="B7" s="41"/>
      <c r="C7" s="41"/>
      <c r="D7" s="41"/>
      <c r="E7" s="41"/>
    </row>
    <row r="8" spans="1:5" x14ac:dyDescent="0.2">
      <c r="A8" s="41"/>
      <c r="B8" s="41"/>
      <c r="C8" s="41"/>
      <c r="D8" s="41"/>
      <c r="E8" s="41"/>
    </row>
    <row r="9" spans="1:5" x14ac:dyDescent="0.2">
      <c r="A9" s="41"/>
      <c r="B9" s="41"/>
      <c r="C9" s="41"/>
      <c r="D9" s="41"/>
      <c r="E9" s="41"/>
    </row>
    <row r="10" spans="1:5" x14ac:dyDescent="0.2">
      <c r="A10" s="41"/>
      <c r="B10" s="41"/>
      <c r="C10" s="41"/>
      <c r="D10" s="41"/>
      <c r="E10" s="41"/>
    </row>
    <row r="11" spans="1:5" x14ac:dyDescent="0.2">
      <c r="A11" s="41"/>
      <c r="B11" s="41"/>
      <c r="C11" s="41"/>
      <c r="D11" s="41"/>
      <c r="E11" s="41"/>
    </row>
    <row r="12" spans="1:5" x14ac:dyDescent="0.2">
      <c r="A12" s="41"/>
      <c r="B12" s="41"/>
      <c r="C12" s="41"/>
      <c r="D12" s="41"/>
      <c r="E12" s="41"/>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1"/>
  <sheetViews>
    <sheetView showGridLines="0" zoomScaleNormal="100" workbookViewId="0">
      <pane ySplit="3" topLeftCell="A4" activePane="bottomLeft" state="frozen"/>
      <selection pane="bottomLeft" activeCell="A4" sqref="A4:E4"/>
    </sheetView>
  </sheetViews>
  <sheetFormatPr baseColWidth="10" defaultColWidth="9.140625" defaultRowHeight="12.75" x14ac:dyDescent="0.2"/>
  <cols>
    <col min="1" max="1" width="22.85546875" style="44"/>
    <col min="2" max="2" width="19.5703125" style="44"/>
    <col min="3" max="3" width="19.42578125" style="44"/>
    <col min="4" max="4" width="48.28515625" style="44"/>
    <col min="5" max="5" width="21.5703125" style="44"/>
    <col min="6" max="250" width="11.42578125" style="44"/>
    <col min="251" max="251" width="2.7109375" style="44"/>
    <col min="252" max="252" width="19" style="44"/>
    <col min="253" max="253" width="19.5703125" style="44"/>
    <col min="254" max="254" width="14.28515625" style="44"/>
    <col min="255" max="255" width="19.42578125" style="44"/>
    <col min="256" max="256" width="56" style="44"/>
    <col min="257" max="257" width="21.5703125" style="44"/>
    <col min="258" max="258" width="23" style="44"/>
    <col min="259" max="259" width="16.5703125" style="44"/>
    <col min="260" max="260" width="14.28515625" style="44"/>
    <col min="261" max="261" width="15.28515625" style="44"/>
    <col min="262" max="506" width="11.42578125" style="44"/>
    <col min="507" max="507" width="2.7109375" style="44"/>
    <col min="508" max="508" width="19" style="44"/>
    <col min="509" max="509" width="19.5703125" style="44"/>
    <col min="510" max="510" width="14.28515625" style="44"/>
    <col min="511" max="511" width="19.42578125" style="44"/>
    <col min="512" max="512" width="56" style="44"/>
    <col min="513" max="513" width="21.5703125" style="44"/>
    <col min="514" max="514" width="23" style="44"/>
    <col min="515" max="515" width="16.5703125" style="44"/>
    <col min="516" max="516" width="14.28515625" style="44"/>
    <col min="517" max="517" width="15.28515625" style="44"/>
    <col min="518" max="762" width="11.42578125" style="44"/>
    <col min="763" max="763" width="2.7109375" style="44"/>
    <col min="764" max="764" width="19" style="44"/>
    <col min="765" max="765" width="19.5703125" style="44"/>
    <col min="766" max="766" width="14.28515625" style="44"/>
    <col min="767" max="767" width="19.42578125" style="44"/>
    <col min="768" max="768" width="56" style="44"/>
    <col min="769" max="769" width="21.5703125" style="44"/>
    <col min="770" max="770" width="23" style="44"/>
    <col min="771" max="771" width="16.5703125" style="44"/>
    <col min="772" max="772" width="14.28515625" style="44"/>
    <col min="773" max="773" width="15.28515625" style="44"/>
    <col min="774" max="1018" width="11.42578125" style="44"/>
    <col min="1019" max="1019" width="2.7109375" style="44"/>
    <col min="1020" max="1020" width="19" style="44"/>
    <col min="1021" max="1021" width="19.5703125" style="44"/>
    <col min="1022" max="1022" width="14.28515625" style="44"/>
    <col min="1023" max="1023" width="19.42578125" style="44"/>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6" t="s">
        <v>48</v>
      </c>
      <c r="B2" s="6"/>
      <c r="C2" s="6"/>
      <c r="D2" s="6"/>
      <c r="E2" s="6"/>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45" t="s">
        <v>49</v>
      </c>
      <c r="B3" s="45" t="s">
        <v>50</v>
      </c>
      <c r="C3" s="45" t="s">
        <v>44</v>
      </c>
      <c r="D3" s="45" t="s">
        <v>51</v>
      </c>
      <c r="E3" s="45" t="s">
        <v>52</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ht="38.25" x14ac:dyDescent="0.2">
      <c r="A4" s="47" t="s">
        <v>126</v>
      </c>
      <c r="B4" s="48" t="s">
        <v>127</v>
      </c>
      <c r="C4" s="46" t="s">
        <v>128</v>
      </c>
      <c r="D4" s="46" t="s">
        <v>129</v>
      </c>
      <c r="E4" s="48" t="s">
        <v>130</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49" customFormat="1" x14ac:dyDescent="0.2">
      <c r="A5" s="47"/>
      <c r="B5" s="48"/>
      <c r="C5" s="46"/>
      <c r="D5" s="46"/>
      <c r="E5" s="48"/>
    </row>
    <row r="6" spans="1:1023" s="49" customFormat="1" x14ac:dyDescent="0.2">
      <c r="A6" s="47"/>
      <c r="B6" s="48"/>
      <c r="C6" s="46"/>
      <c r="D6" s="46"/>
      <c r="E6" s="48"/>
    </row>
    <row r="7" spans="1:1023" s="49" customFormat="1" x14ac:dyDescent="0.2">
      <c r="A7" s="47"/>
      <c r="B7" s="48"/>
      <c r="C7" s="46"/>
      <c r="D7" s="46"/>
      <c r="E7" s="48"/>
    </row>
    <row r="8" spans="1:1023" s="49" customFormat="1" x14ac:dyDescent="0.2">
      <c r="A8" s="47"/>
      <c r="B8" s="48"/>
      <c r="C8" s="46"/>
      <c r="D8" s="46"/>
      <c r="E8" s="48"/>
    </row>
    <row r="9" spans="1:1023" s="49" customFormat="1" x14ac:dyDescent="0.2">
      <c r="A9" s="47"/>
      <c r="B9" s="48"/>
      <c r="C9" s="46"/>
      <c r="D9" s="46"/>
      <c r="E9" s="48"/>
    </row>
    <row r="10" spans="1:1023" x14ac:dyDescent="0.2">
      <c r="A10" s="47"/>
      <c r="B10" s="48"/>
      <c r="C10" s="46"/>
      <c r="D10" s="48"/>
      <c r="E10" s="48"/>
    </row>
    <row r="11" spans="1:1023" x14ac:dyDescent="0.2">
      <c r="A11" s="47"/>
      <c r="B11" s="48"/>
      <c r="C11" s="46"/>
      <c r="D11" s="48"/>
      <c r="E11" s="48"/>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A4" sqref="A4:G6"/>
    </sheetView>
  </sheetViews>
  <sheetFormatPr baseColWidth="10" defaultColWidth="9.140625" defaultRowHeight="12.75" x14ac:dyDescent="0.2"/>
  <cols>
    <col min="1" max="1" width="32.42578125" style="50"/>
    <col min="2" max="2" width="12.7109375" style="50"/>
    <col min="3" max="3" width="22.28515625" style="50"/>
    <col min="4" max="4" width="11.7109375" style="50"/>
    <col min="5" max="5" width="16" style="50"/>
    <col min="6" max="6" width="11.42578125" style="50"/>
    <col min="7" max="7" width="26" style="50"/>
    <col min="8" max="9" width="11.42578125" style="50"/>
    <col min="10" max="10" width="13.7109375" style="50"/>
    <col min="11" max="1023" width="11.42578125" style="50"/>
    <col min="1024" max="1025" width="11.42578125"/>
  </cols>
  <sheetData>
    <row r="1" spans="1:10" x14ac:dyDescent="0.2">
      <c r="A1"/>
      <c r="B1"/>
      <c r="C1"/>
      <c r="D1"/>
      <c r="E1"/>
      <c r="F1"/>
      <c r="G1"/>
      <c r="J1"/>
    </row>
    <row r="2" spans="1:10" ht="22.5" customHeight="1" x14ac:dyDescent="0.2">
      <c r="A2" s="12" t="s">
        <v>53</v>
      </c>
      <c r="B2" s="12"/>
      <c r="C2" s="12"/>
      <c r="D2" s="12"/>
      <c r="E2" s="12"/>
      <c r="F2" s="12"/>
      <c r="G2" s="12"/>
      <c r="J2"/>
    </row>
    <row r="3" spans="1:10" ht="25.5" x14ac:dyDescent="0.2">
      <c r="A3" s="24" t="s">
        <v>54</v>
      </c>
      <c r="B3" s="24" t="s">
        <v>55</v>
      </c>
      <c r="C3" s="24" t="s">
        <v>56</v>
      </c>
      <c r="D3" s="24" t="s">
        <v>57</v>
      </c>
      <c r="E3" s="24" t="s">
        <v>58</v>
      </c>
      <c r="F3" s="24" t="s">
        <v>59</v>
      </c>
      <c r="G3" s="24" t="s">
        <v>60</v>
      </c>
      <c r="J3"/>
    </row>
    <row r="4" spans="1:10" ht="51" x14ac:dyDescent="0.2">
      <c r="A4" s="136" t="s">
        <v>131</v>
      </c>
      <c r="B4" s="130" t="s">
        <v>61</v>
      </c>
      <c r="C4" s="130" t="s">
        <v>125</v>
      </c>
      <c r="D4" s="130">
        <v>2</v>
      </c>
      <c r="E4" s="137" t="s">
        <v>132</v>
      </c>
      <c r="F4" s="137" t="s">
        <v>125</v>
      </c>
      <c r="G4" s="130" t="s">
        <v>133</v>
      </c>
      <c r="J4" s="53" t="s">
        <v>61</v>
      </c>
    </row>
    <row r="5" spans="1:10" ht="127.5" x14ac:dyDescent="0.2">
      <c r="A5" s="136" t="s">
        <v>134</v>
      </c>
      <c r="B5" s="130" t="s">
        <v>62</v>
      </c>
      <c r="C5" s="130" t="s">
        <v>125</v>
      </c>
      <c r="D5" s="130">
        <v>1</v>
      </c>
      <c r="E5" s="137" t="s">
        <v>135</v>
      </c>
      <c r="F5" s="137" t="s">
        <v>136</v>
      </c>
      <c r="G5" s="130" t="s">
        <v>137</v>
      </c>
      <c r="J5" s="53" t="s">
        <v>62</v>
      </c>
    </row>
    <row r="6" spans="1:10" ht="38.25" x14ac:dyDescent="0.2">
      <c r="A6" s="136" t="s">
        <v>138</v>
      </c>
      <c r="B6" s="130" t="s">
        <v>62</v>
      </c>
      <c r="C6" s="130" t="s">
        <v>139</v>
      </c>
      <c r="D6" s="130">
        <v>1</v>
      </c>
      <c r="E6" s="137" t="s">
        <v>135</v>
      </c>
      <c r="F6" s="137" t="s">
        <v>136</v>
      </c>
      <c r="G6" s="130" t="s">
        <v>140</v>
      </c>
      <c r="J6" s="53" t="s">
        <v>63</v>
      </c>
    </row>
    <row r="7" spans="1:10" x14ac:dyDescent="0.2">
      <c r="A7" s="51"/>
      <c r="B7" s="35"/>
      <c r="C7" s="35"/>
      <c r="D7" s="35"/>
      <c r="E7" s="52"/>
      <c r="F7" s="52"/>
      <c r="G7" s="35"/>
      <c r="J7" s="53"/>
    </row>
    <row r="8" spans="1:10" x14ac:dyDescent="0.2">
      <c r="A8" s="51"/>
      <c r="B8" s="35"/>
      <c r="C8" s="35"/>
      <c r="D8" s="35"/>
      <c r="E8" s="52"/>
      <c r="F8" s="52"/>
      <c r="G8" s="35"/>
    </row>
    <row r="9" spans="1:10" x14ac:dyDescent="0.2">
      <c r="A9" s="54"/>
      <c r="B9" s="35"/>
      <c r="C9" s="35"/>
      <c r="D9" s="55"/>
      <c r="E9" s="52"/>
      <c r="F9" s="52"/>
      <c r="G9" s="35"/>
    </row>
    <row r="10" spans="1:10" x14ac:dyDescent="0.2">
      <c r="A10" s="51"/>
      <c r="B10" s="35"/>
      <c r="C10" s="35"/>
      <c r="D10" s="35"/>
      <c r="E10" s="52"/>
      <c r="F10" s="52"/>
      <c r="G10" s="35"/>
    </row>
    <row r="11" spans="1:10" x14ac:dyDescent="0.2">
      <c r="A11" s="51"/>
      <c r="B11" s="35"/>
      <c r="C11" s="35"/>
      <c r="D11" s="35"/>
      <c r="E11" s="52"/>
      <c r="F11" s="52"/>
      <c r="G11" s="35"/>
    </row>
    <row r="12" spans="1:10" x14ac:dyDescent="0.2">
      <c r="A12" s="51"/>
      <c r="B12" s="35"/>
      <c r="C12" s="35"/>
      <c r="D12" s="35"/>
      <c r="E12" s="52"/>
      <c r="F12" s="52"/>
      <c r="G12" s="35"/>
    </row>
    <row r="13" spans="1:10" x14ac:dyDescent="0.2">
      <c r="A13" s="35"/>
      <c r="B13" s="35"/>
      <c r="C13" s="35"/>
      <c r="D13" s="35"/>
      <c r="E13" s="35"/>
      <c r="F13" s="35"/>
      <c r="G13" s="35"/>
    </row>
    <row r="14" spans="1:10" x14ac:dyDescent="0.2">
      <c r="A14" s="35"/>
      <c r="B14" s="35"/>
      <c r="C14" s="35"/>
      <c r="D14" s="35"/>
      <c r="E14" s="35"/>
      <c r="F14" s="35"/>
      <c r="G14" s="35"/>
    </row>
    <row r="15" spans="1:10" x14ac:dyDescent="0.2">
      <c r="A15" s="35"/>
      <c r="B15" s="35"/>
      <c r="C15" s="35"/>
      <c r="D15" s="35"/>
      <c r="E15" s="35"/>
      <c r="F15" s="35"/>
      <c r="G15" s="35"/>
    </row>
  </sheetData>
  <mergeCells count="1">
    <mergeCell ref="A2:G2"/>
  </mergeCells>
  <dataValidations count="1">
    <dataValidation type="list" allowBlank="1" showInputMessage="1" showErrorMessage="1" sqref="B10:B15 B4:B8">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43"/>
  <sheetViews>
    <sheetView showGridLines="0" topLeftCell="A2" zoomScaleNormal="100" workbookViewId="0">
      <selection activeCell="B29" sqref="B29"/>
    </sheetView>
  </sheetViews>
  <sheetFormatPr baseColWidth="10" defaultColWidth="9.140625" defaultRowHeight="12.75" x14ac:dyDescent="0.2"/>
  <cols>
    <col min="1" max="1" width="3.85546875" style="56"/>
    <col min="2" max="2" width="35.85546875" style="56"/>
    <col min="3" max="3" width="13.7109375" style="56"/>
    <col min="4" max="4" width="19.140625" style="56"/>
    <col min="5" max="5" width="20" style="56"/>
    <col min="6" max="6" width="16.42578125" style="56"/>
    <col min="7" max="7" width="45.7109375" style="44"/>
    <col min="8" max="8" width="31.7109375" style="44"/>
    <col min="9" max="9" width="22.140625" style="44"/>
    <col min="10" max="250" width="16" style="44"/>
    <col min="251" max="251" width="3.85546875" style="44"/>
    <col min="252" max="252" width="12.42578125" style="44"/>
    <col min="253" max="260" width="8.5703125" style="44"/>
    <col min="261" max="261" width="19.140625" style="44"/>
    <col min="262" max="262" width="16.140625" style="44"/>
    <col min="263" max="263" width="23.7109375" style="44"/>
    <col min="264" max="264" width="3.85546875" style="44"/>
    <col min="265" max="506" width="0" style="44" hidden="1"/>
    <col min="507" max="507" width="3.85546875" style="44"/>
    <col min="508" max="508" width="39.28515625" style="44"/>
    <col min="509" max="509" width="10.85546875" style="44"/>
    <col min="510" max="510" width="20.85546875" style="44"/>
    <col min="511" max="511" width="15.85546875" style="44"/>
    <col min="512" max="512" width="15.5703125" style="44"/>
    <col min="513" max="513" width="12.7109375" style="44"/>
    <col min="514" max="514" width="13" style="44"/>
    <col min="515" max="515" width="13.42578125" style="44"/>
    <col min="516" max="516" width="14.28515625" style="44"/>
    <col min="517" max="517" width="19.140625" style="44"/>
    <col min="518" max="518" width="16.140625" style="44"/>
    <col min="519" max="519" width="23.7109375" style="44"/>
    <col min="520" max="520" width="3.85546875" style="44"/>
    <col min="521" max="762" width="0" style="44" hidden="1"/>
    <col min="763" max="763" width="3.85546875" style="44"/>
    <col min="764" max="764" width="39.28515625" style="44"/>
    <col min="765" max="765" width="10.85546875" style="44"/>
    <col min="766" max="766" width="20.85546875" style="44"/>
    <col min="767" max="767" width="15.85546875" style="44"/>
    <col min="768" max="768" width="15.5703125" style="44"/>
    <col min="769" max="769" width="12.7109375" style="44"/>
    <col min="770" max="770" width="13" style="44"/>
    <col min="771" max="771" width="13.42578125" style="44"/>
    <col min="772" max="772" width="14.28515625" style="44"/>
    <col min="773" max="773" width="19.140625" style="44"/>
    <col min="774" max="774" width="16.140625" style="44"/>
    <col min="775" max="775" width="23.7109375" style="44"/>
    <col min="776" max="776" width="3.85546875" style="44"/>
    <col min="777" max="1018" width="0" style="44" hidden="1"/>
    <col min="1019" max="1019" width="3.85546875" style="44"/>
    <col min="1020" max="1020" width="39.28515625" style="44"/>
    <col min="1021" max="1021" width="10.85546875" style="44"/>
    <col min="1022" max="1022" width="20.85546875" style="44"/>
    <col min="1023" max="1023" width="15.85546875" style="44"/>
    <col min="1024" max="1025" width="15.5703125" style="44"/>
  </cols>
  <sheetData>
    <row r="1" spans="1:1024" x14ac:dyDescent="0.2">
      <c r="A1" s="57"/>
      <c r="B1"/>
      <c r="C1" s="58"/>
      <c r="D1" s="58"/>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57" customFormat="1" ht="23.25" x14ac:dyDescent="0.25">
      <c r="A2" s="5" t="s">
        <v>64</v>
      </c>
      <c r="B2" s="5"/>
      <c r="C2" s="5"/>
      <c r="D2" s="5"/>
      <c r="E2" s="5"/>
      <c r="F2" s="5"/>
      <c r="G2" s="5"/>
      <c r="H2" s="5"/>
      <c r="I2" s="5"/>
      <c r="J2" s="5"/>
      <c r="IR2" s="4" t="s">
        <v>65</v>
      </c>
      <c r="IS2" s="4"/>
      <c r="IT2" s="4"/>
      <c r="IU2" s="4"/>
      <c r="IV2" s="4"/>
      <c r="IW2" s="4"/>
      <c r="IX2" s="4"/>
      <c r="IY2" s="4"/>
      <c r="IZ2" s="4"/>
      <c r="JA2" s="4"/>
    </row>
    <row r="3" spans="1:1024" s="64" customFormat="1" x14ac:dyDescent="0.2">
      <c r="A3" s="59"/>
      <c r="B3" s="60"/>
      <c r="C3" s="61"/>
      <c r="D3" s="61"/>
      <c r="E3" s="61"/>
      <c r="F3" s="61"/>
      <c r="G3" s="62"/>
      <c r="H3" s="62"/>
      <c r="I3" s="62"/>
      <c r="J3" s="63"/>
      <c r="AE3" s="64" t="s">
        <v>66</v>
      </c>
      <c r="AF3" s="64" t="s">
        <v>67</v>
      </c>
    </row>
    <row r="4" spans="1:1024" s="69" customFormat="1" ht="30" x14ac:dyDescent="0.2">
      <c r="A4" s="65" t="s">
        <v>68</v>
      </c>
      <c r="B4" s="66" t="s">
        <v>69</v>
      </c>
      <c r="C4" s="65" t="s">
        <v>70</v>
      </c>
      <c r="D4" s="65" t="s">
        <v>71</v>
      </c>
      <c r="E4" s="65" t="s">
        <v>72</v>
      </c>
      <c r="F4" s="65" t="s">
        <v>73</v>
      </c>
      <c r="G4" s="65" t="s">
        <v>74</v>
      </c>
      <c r="H4" s="65" t="s">
        <v>75</v>
      </c>
      <c r="I4" s="65" t="s">
        <v>76</v>
      </c>
      <c r="J4" s="67" t="s">
        <v>77</v>
      </c>
      <c r="K4" s="68" t="s">
        <v>78</v>
      </c>
      <c r="AE4" s="69" t="s">
        <v>66</v>
      </c>
      <c r="AF4" s="69" t="s">
        <v>67</v>
      </c>
    </row>
    <row r="5" spans="1:1024" ht="25.5" x14ac:dyDescent="0.2">
      <c r="A5" s="70">
        <v>1</v>
      </c>
      <c r="B5" s="71" t="s">
        <v>141</v>
      </c>
      <c r="C5" s="70">
        <v>5</v>
      </c>
      <c r="D5" s="72">
        <v>0.01</v>
      </c>
      <c r="E5" s="70">
        <f t="shared" ref="E5:E6" si="0">PRODUCT(C5:D5)</f>
        <v>0.05</v>
      </c>
      <c r="F5" s="70">
        <v>3</v>
      </c>
      <c r="G5" s="71" t="s">
        <v>142</v>
      </c>
      <c r="H5" s="71" t="s">
        <v>143</v>
      </c>
      <c r="I5" s="73" t="s">
        <v>118</v>
      </c>
      <c r="J5" s="74" t="s">
        <v>144</v>
      </c>
      <c r="K5" s="75" t="s">
        <v>125</v>
      </c>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25.5" x14ac:dyDescent="0.2">
      <c r="A6" s="70">
        <v>2</v>
      </c>
      <c r="B6" s="71" t="s">
        <v>145</v>
      </c>
      <c r="C6" s="70">
        <v>5</v>
      </c>
      <c r="D6" s="72">
        <v>0.05</v>
      </c>
      <c r="E6" s="70">
        <f t="shared" si="0"/>
        <v>0.25</v>
      </c>
      <c r="F6" s="70">
        <v>3</v>
      </c>
      <c r="G6" s="71" t="s">
        <v>146</v>
      </c>
      <c r="H6" s="71" t="s">
        <v>147</v>
      </c>
      <c r="I6" s="73" t="s">
        <v>118</v>
      </c>
      <c r="J6" s="74" t="s">
        <v>148</v>
      </c>
      <c r="K6" s="75" t="s">
        <v>125</v>
      </c>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5" x14ac:dyDescent="0.2">
      <c r="A7" s="70">
        <v>3</v>
      </c>
      <c r="B7" s="71"/>
      <c r="C7" s="70"/>
      <c r="D7" s="72"/>
      <c r="E7" s="70">
        <v>0</v>
      </c>
      <c r="F7" s="70"/>
      <c r="G7" s="71"/>
      <c r="H7" s="71"/>
      <c r="I7" s="73"/>
      <c r="J7" s="74"/>
      <c r="K7" s="75"/>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1.25" customHeight="1" x14ac:dyDescent="0.2">
      <c r="A8" s="70">
        <v>4</v>
      </c>
      <c r="B8" s="71"/>
      <c r="C8" s="70"/>
      <c r="D8" s="72"/>
      <c r="E8" s="70">
        <v>0</v>
      </c>
      <c r="F8" s="70"/>
      <c r="G8" s="71"/>
      <c r="H8" s="71"/>
      <c r="I8" s="73"/>
      <c r="J8" s="74"/>
      <c r="K8" s="75"/>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s="76"/>
      <c r="IT8" s="3"/>
      <c r="IU8" s="3"/>
      <c r="IV8" s="77"/>
      <c r="IW8" s="78"/>
      <c r="IX8" s="78"/>
      <c r="IY8" s="78"/>
      <c r="IZ8" s="79"/>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1.25" customHeight="1" x14ac:dyDescent="0.2">
      <c r="A9" s="70">
        <v>5</v>
      </c>
      <c r="B9" s="71"/>
      <c r="C9" s="70"/>
      <c r="D9" s="72"/>
      <c r="E9" s="70">
        <v>0</v>
      </c>
      <c r="F9" s="70"/>
      <c r="G9" s="71"/>
      <c r="H9" s="71"/>
      <c r="I9" s="73"/>
      <c r="J9" s="74"/>
      <c r="K9" s="75"/>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s="2" t="s">
        <v>79</v>
      </c>
      <c r="IT9" s="80" t="s">
        <v>80</v>
      </c>
      <c r="IU9" s="81">
        <v>0.9</v>
      </c>
      <c r="IV9" s="82">
        <f>(IV14*IU9)</f>
        <v>0.9</v>
      </c>
      <c r="IW9" s="83">
        <f>(IW14*IU9)</f>
        <v>1.8</v>
      </c>
      <c r="IX9" s="84">
        <f>(IX14*IU9)</f>
        <v>2.7</v>
      </c>
      <c r="IY9" s="85">
        <f>(IY14*IU9)</f>
        <v>3.6</v>
      </c>
      <c r="IZ9" s="86">
        <f>(IZ14*IU9)</f>
        <v>4.5</v>
      </c>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1.25" customHeight="1" x14ac:dyDescent="0.2">
      <c r="A10" s="70">
        <v>6</v>
      </c>
      <c r="B10" s="71"/>
      <c r="C10" s="70"/>
      <c r="D10" s="72"/>
      <c r="E10" s="70">
        <v>0</v>
      </c>
      <c r="F10" s="70"/>
      <c r="G10" s="71"/>
      <c r="H10" s="71"/>
      <c r="I10" s="73"/>
      <c r="J10" s="74"/>
      <c r="K10" s="75"/>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s="2"/>
      <c r="IT10" s="80" t="s">
        <v>81</v>
      </c>
      <c r="IU10" s="81">
        <v>0.7</v>
      </c>
      <c r="IV10" s="87">
        <f>(IV14*IU10)</f>
        <v>0.7</v>
      </c>
      <c r="IW10" s="88">
        <f>(IW14*IU10)</f>
        <v>1.4</v>
      </c>
      <c r="IX10" s="89">
        <f>(IX14*IU10)</f>
        <v>2.0999999999999996</v>
      </c>
      <c r="IY10" s="90">
        <f>(IY14*IU10)</f>
        <v>2.8</v>
      </c>
      <c r="IZ10" s="91">
        <f>(IZ14*IU10)</f>
        <v>3.5</v>
      </c>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1.25" customHeight="1" x14ac:dyDescent="0.2">
      <c r="A11" s="70">
        <v>7</v>
      </c>
      <c r="B11" s="71"/>
      <c r="C11" s="70"/>
      <c r="D11" s="72"/>
      <c r="E11" s="70">
        <f t="shared" ref="E11:E24" si="1">PRODUCT(C11:D11)</f>
        <v>0</v>
      </c>
      <c r="F11" s="70"/>
      <c r="G11" s="71"/>
      <c r="H11" s="71"/>
      <c r="I11" s="73"/>
      <c r="J11" s="74"/>
      <c r="K11" s="75"/>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s="2"/>
      <c r="IT11" s="80" t="s">
        <v>82</v>
      </c>
      <c r="IU11" s="81">
        <v>0.5</v>
      </c>
      <c r="IV11" s="87">
        <f>(IV14*IU11)</f>
        <v>0.5</v>
      </c>
      <c r="IW11" s="92">
        <f>(IW14*IU11)</f>
        <v>1</v>
      </c>
      <c r="IX11" s="88">
        <f>(IX14*IU11)</f>
        <v>1.5</v>
      </c>
      <c r="IY11" s="88">
        <f>(IY14*IU11)</f>
        <v>2</v>
      </c>
      <c r="IZ11" s="93">
        <f>(IZ14*IU11)</f>
        <v>2.5</v>
      </c>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1.25" customHeight="1" x14ac:dyDescent="0.2">
      <c r="A12" s="70">
        <v>8</v>
      </c>
      <c r="B12" s="71"/>
      <c r="C12" s="70"/>
      <c r="D12" s="72"/>
      <c r="E12" s="70">
        <f t="shared" si="1"/>
        <v>0</v>
      </c>
      <c r="F12" s="70"/>
      <c r="G12" s="71"/>
      <c r="H12" s="71"/>
      <c r="I12" s="73"/>
      <c r="J12" s="74"/>
      <c r="K12" s="75"/>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s="2"/>
      <c r="IT12" s="80" t="s">
        <v>83</v>
      </c>
      <c r="IU12" s="81">
        <v>0.3</v>
      </c>
      <c r="IV12" s="94">
        <f>(IV14*IU12)</f>
        <v>0.3</v>
      </c>
      <c r="IW12" s="95">
        <f>(IW14*IU12)</f>
        <v>0.6</v>
      </c>
      <c r="IX12" s="88">
        <f>(IX14*IU12)</f>
        <v>0.89999999999999991</v>
      </c>
      <c r="IY12" s="88">
        <f>(IY14*IU12)</f>
        <v>1.2</v>
      </c>
      <c r="IZ12" s="96">
        <f>(IZ14*IU12)</f>
        <v>1.5</v>
      </c>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1.25" customHeight="1" x14ac:dyDescent="0.2">
      <c r="A13" s="70">
        <v>9</v>
      </c>
      <c r="B13" s="71"/>
      <c r="C13" s="70"/>
      <c r="D13" s="72"/>
      <c r="E13" s="70">
        <f t="shared" si="1"/>
        <v>0</v>
      </c>
      <c r="F13" s="70"/>
      <c r="G13" s="97"/>
      <c r="H13" s="71"/>
      <c r="I13" s="73"/>
      <c r="J13" s="74"/>
      <c r="K13" s="75"/>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s="2"/>
      <c r="IT13" s="80" t="s">
        <v>82</v>
      </c>
      <c r="IU13" s="98">
        <v>0.1</v>
      </c>
      <c r="IV13" s="99">
        <f>(IV14*IU13)</f>
        <v>0.1</v>
      </c>
      <c r="IW13" s="100">
        <f>(IW14*IU13)</f>
        <v>0.2</v>
      </c>
      <c r="IX13" s="101">
        <f>(IX14*IV13)</f>
        <v>0.30000000000000004</v>
      </c>
      <c r="IY13" s="101">
        <f>(IY14*IU13)</f>
        <v>0.4</v>
      </c>
      <c r="IZ13" s="102">
        <f>(IZ14*IU13)</f>
        <v>0.5</v>
      </c>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1.25" customHeight="1" x14ac:dyDescent="0.2">
      <c r="A14" s="70">
        <v>10</v>
      </c>
      <c r="B14" s="71"/>
      <c r="C14" s="70"/>
      <c r="D14" s="72"/>
      <c r="E14" s="70">
        <f t="shared" si="1"/>
        <v>0</v>
      </c>
      <c r="F14" s="70"/>
      <c r="G14" s="103"/>
      <c r="H14" s="71"/>
      <c r="I14" s="73"/>
      <c r="J14" s="74"/>
      <c r="K14" s="75"/>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s="104"/>
      <c r="IT14" s="105"/>
      <c r="IU14" s="80"/>
      <c r="IV14" s="81">
        <v>1</v>
      </c>
      <c r="IW14" s="81">
        <v>2</v>
      </c>
      <c r="IX14" s="81">
        <v>3</v>
      </c>
      <c r="IY14" s="81">
        <v>4</v>
      </c>
      <c r="IZ14" s="106">
        <v>5</v>
      </c>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1.25" customHeight="1" x14ac:dyDescent="0.2">
      <c r="A15" s="70">
        <v>11</v>
      </c>
      <c r="B15" s="71"/>
      <c r="C15" s="70"/>
      <c r="D15" s="72"/>
      <c r="E15" s="70">
        <f t="shared" si="1"/>
        <v>0</v>
      </c>
      <c r="F15" s="70"/>
      <c r="G15" s="103"/>
      <c r="H15" s="71"/>
      <c r="I15" s="73"/>
      <c r="J15" s="74"/>
      <c r="K15" s="7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s="104"/>
      <c r="IT15" s="105"/>
      <c r="IU15" s="105"/>
      <c r="IV15" s="80" t="s">
        <v>82</v>
      </c>
      <c r="IW15" s="80" t="s">
        <v>83</v>
      </c>
      <c r="IX15" s="80" t="s">
        <v>84</v>
      </c>
      <c r="IY15" s="80" t="s">
        <v>81</v>
      </c>
      <c r="IZ15" s="107" t="s">
        <v>80</v>
      </c>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1.25" customHeight="1" x14ac:dyDescent="0.2">
      <c r="A16" s="70">
        <v>12</v>
      </c>
      <c r="B16" s="71"/>
      <c r="C16" s="70"/>
      <c r="D16" s="72"/>
      <c r="E16" s="70">
        <f t="shared" si="1"/>
        <v>0</v>
      </c>
      <c r="F16" s="70"/>
      <c r="G16" s="103"/>
      <c r="H16" s="71"/>
      <c r="I16" s="73"/>
      <c r="J16" s="74"/>
      <c r="K16" s="75"/>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s="104"/>
      <c r="IT16" s="105"/>
      <c r="IU16" s="81"/>
      <c r="IV16" s="1" t="s">
        <v>85</v>
      </c>
      <c r="IW16" s="1"/>
      <c r="IX16" s="1"/>
      <c r="IY16" s="1"/>
      <c r="IZ16" s="1"/>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x14ac:dyDescent="0.2">
      <c r="A17" s="70">
        <v>13</v>
      </c>
      <c r="B17" s="71"/>
      <c r="C17" s="70"/>
      <c r="D17" s="72"/>
      <c r="E17" s="70">
        <f t="shared" si="1"/>
        <v>0</v>
      </c>
      <c r="F17" s="70"/>
      <c r="G17" s="103"/>
      <c r="H17" s="71"/>
      <c r="I17" s="73"/>
      <c r="J17" s="74"/>
      <c r="K17" s="75"/>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s="104"/>
      <c r="IT17" s="105"/>
      <c r="IU17" s="105"/>
      <c r="IV17" s="105"/>
      <c r="IW17" s="105"/>
      <c r="IX17" s="105"/>
      <c r="IY17" s="105"/>
      <c r="IZ17" s="108"/>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1.25" customHeight="1" x14ac:dyDescent="0.2">
      <c r="A18" s="70">
        <v>14</v>
      </c>
      <c r="B18" s="71"/>
      <c r="C18" s="70"/>
      <c r="D18" s="72"/>
      <c r="E18" s="70">
        <f t="shared" si="1"/>
        <v>0</v>
      </c>
      <c r="F18" s="70"/>
      <c r="G18" s="103"/>
      <c r="H18" s="71"/>
      <c r="I18" s="73"/>
      <c r="J18" s="74"/>
      <c r="K18" s="75"/>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s="104"/>
      <c r="IT18" s="105"/>
      <c r="IU18" s="109"/>
      <c r="IV18" s="109"/>
      <c r="IW18" s="109"/>
      <c r="IX18" s="109"/>
      <c r="IY18" s="109"/>
      <c r="IZ18" s="110"/>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1.25" customHeight="1" x14ac:dyDescent="0.2">
      <c r="A19" s="70">
        <v>15</v>
      </c>
      <c r="B19" s="71"/>
      <c r="C19" s="70"/>
      <c r="D19" s="72"/>
      <c r="E19" s="70">
        <f t="shared" si="1"/>
        <v>0</v>
      </c>
      <c r="F19" s="70"/>
      <c r="G19" s="103"/>
      <c r="H19" s="71"/>
      <c r="I19" s="73"/>
      <c r="J19" s="74"/>
      <c r="K19" s="75"/>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s="125" t="s">
        <v>72</v>
      </c>
      <c r="IT19" s="125"/>
      <c r="IU19" s="109"/>
      <c r="IV19" s="109"/>
      <c r="IW19" s="109"/>
      <c r="IX19" s="109"/>
      <c r="IY19" s="109"/>
      <c r="IZ19" s="110"/>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1.25" customHeight="1" x14ac:dyDescent="0.2">
      <c r="A20" s="70">
        <v>16</v>
      </c>
      <c r="B20" s="71"/>
      <c r="C20" s="70"/>
      <c r="D20" s="72"/>
      <c r="E20" s="70">
        <f t="shared" si="1"/>
        <v>0</v>
      </c>
      <c r="F20" s="70"/>
      <c r="G20" s="103"/>
      <c r="H20" s="71"/>
      <c r="I20" s="73"/>
      <c r="J20" s="74"/>
      <c r="K20" s="75"/>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s="111" t="s">
        <v>86</v>
      </c>
      <c r="IT20" s="112"/>
      <c r="IU20" s="109"/>
      <c r="IV20" s="126" t="s">
        <v>87</v>
      </c>
      <c r="IW20" s="126"/>
      <c r="IX20" s="126"/>
      <c r="IY20" s="126"/>
      <c r="IZ20" s="126"/>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1.25" customHeight="1" x14ac:dyDescent="0.2">
      <c r="A21" s="70">
        <v>17</v>
      </c>
      <c r="B21" s="71"/>
      <c r="C21" s="70"/>
      <c r="D21" s="72"/>
      <c r="E21" s="70">
        <f t="shared" si="1"/>
        <v>0</v>
      </c>
      <c r="F21" s="70"/>
      <c r="G21" s="103"/>
      <c r="H21" s="71"/>
      <c r="I21" s="73"/>
      <c r="J21" s="74"/>
      <c r="K21" s="75"/>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s="111" t="s">
        <v>88</v>
      </c>
      <c r="IT21" s="113"/>
      <c r="IU21" s="109"/>
      <c r="IV21" s="126" t="s">
        <v>89</v>
      </c>
      <c r="IW21" s="126"/>
      <c r="IX21" s="126"/>
      <c r="IY21" s="126"/>
      <c r="IZ21" s="126"/>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1.25" customHeight="1" x14ac:dyDescent="0.2">
      <c r="A22" s="70">
        <v>18</v>
      </c>
      <c r="B22" s="71"/>
      <c r="C22" s="70"/>
      <c r="D22" s="72"/>
      <c r="E22" s="70">
        <f t="shared" si="1"/>
        <v>0</v>
      </c>
      <c r="F22" s="70"/>
      <c r="G22" s="103"/>
      <c r="H22" s="71"/>
      <c r="I22" s="73"/>
      <c r="J22" s="74"/>
      <c r="K22" s="75"/>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s="111" t="s">
        <v>90</v>
      </c>
      <c r="IT22" s="114"/>
      <c r="IU22" s="109"/>
      <c r="IV22" s="126" t="s">
        <v>89</v>
      </c>
      <c r="IW22" s="126"/>
      <c r="IX22" s="126"/>
      <c r="IY22" s="126"/>
      <c r="IZ22" s="126"/>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1.25" customHeight="1" x14ac:dyDescent="0.2">
      <c r="A23" s="70">
        <v>19</v>
      </c>
      <c r="B23" s="71"/>
      <c r="C23" s="70"/>
      <c r="D23" s="72"/>
      <c r="E23" s="70">
        <f t="shared" si="1"/>
        <v>0</v>
      </c>
      <c r="F23" s="70"/>
      <c r="G23" s="103"/>
      <c r="H23" s="71"/>
      <c r="I23" s="73"/>
      <c r="J23" s="74"/>
      <c r="K23" s="75"/>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s="115"/>
      <c r="IT23" s="116"/>
      <c r="IU23" s="117"/>
      <c r="IV23" s="117"/>
      <c r="IW23" s="117"/>
      <c r="IX23" s="117"/>
      <c r="IY23" s="117"/>
      <c r="IZ23" s="118"/>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s="119" customFormat="1" ht="11.25" customHeight="1" x14ac:dyDescent="0.2">
      <c r="A24" s="70">
        <v>20</v>
      </c>
      <c r="B24" s="71"/>
      <c r="C24" s="70"/>
      <c r="D24" s="72"/>
      <c r="E24" s="70">
        <f t="shared" si="1"/>
        <v>0</v>
      </c>
      <c r="F24" s="70"/>
      <c r="G24" s="103"/>
      <c r="H24" s="71"/>
      <c r="I24" s="73"/>
      <c r="J24" s="74"/>
      <c r="K24" s="75"/>
    </row>
    <row r="25" spans="1:1024" ht="11.25" customHeight="1" x14ac:dyDescent="0.2">
      <c r="A25" s="120"/>
      <c r="B25" s="120"/>
      <c r="C25" s="120"/>
      <c r="D25" s="120"/>
      <c r="E25" s="120"/>
      <c r="F25" s="120"/>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1.25" customHeight="1" x14ac:dyDescent="0.2">
      <c r="A26" s="120"/>
      <c r="B26" s="120"/>
      <c r="C26" s="120"/>
      <c r="D26" s="120"/>
      <c r="E26" s="120"/>
      <c r="F26" s="120"/>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1.25" customHeight="1" x14ac:dyDescent="0.2">
      <c r="A27" s="120"/>
      <c r="B27" s="120"/>
      <c r="C27" s="120"/>
      <c r="D27" s="120"/>
      <c r="E27" s="120"/>
      <c r="F27" s="120"/>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1.25" customHeight="1" x14ac:dyDescent="0.2">
      <c r="A28" s="120"/>
      <c r="B28" s="120"/>
      <c r="C28" s="120"/>
      <c r="D28" s="120"/>
      <c r="E28" s="120"/>
      <c r="F28" s="120"/>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1.25" customHeight="1" x14ac:dyDescent="0.2">
      <c r="A29" s="120"/>
      <c r="B29" s="120"/>
      <c r="C29" s="120"/>
      <c r="D29" s="120"/>
      <c r="E29" s="120"/>
      <c r="F29" s="120"/>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1.25" customHeight="1" x14ac:dyDescent="0.2">
      <c r="A30" s="120"/>
      <c r="B30" s="120"/>
      <c r="C30" s="121"/>
      <c r="D30" s="121"/>
      <c r="E30" s="121"/>
      <c r="F30" s="12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x14ac:dyDescent="0.2">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8" spans="1:32" s="122" customFormat="1" x14ac:dyDescent="0.2">
      <c r="C38" s="123"/>
      <c r="D38" s="123"/>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row>
    <row r="39" spans="1:32" s="122" customFormat="1" x14ac:dyDescent="0.2">
      <c r="C39" s="123"/>
      <c r="D39" s="123"/>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row>
    <row r="40" spans="1:32" s="122" customFormat="1" x14ac:dyDescent="0.2">
      <c r="C40" s="123"/>
      <c r="D40" s="123"/>
      <c r="G40" s="57"/>
      <c r="H40" s="57"/>
      <c r="I40" s="57"/>
      <c r="J40" s="57"/>
      <c r="K40" s="57"/>
      <c r="L40" s="57"/>
      <c r="M40" s="57"/>
      <c r="N40" s="57"/>
      <c r="O40" s="57"/>
      <c r="P40" s="57"/>
      <c r="Q40" s="57"/>
      <c r="R40" s="57"/>
      <c r="S40" s="57"/>
      <c r="T40" s="57"/>
      <c r="U40" s="57"/>
      <c r="V40" s="57"/>
      <c r="W40" s="57"/>
      <c r="X40" s="57"/>
      <c r="Y40" s="57"/>
      <c r="Z40" s="57"/>
      <c r="AA40" s="57"/>
      <c r="AB40" s="57"/>
      <c r="AC40" s="57"/>
      <c r="AD40" s="57"/>
      <c r="AE40" s="57"/>
      <c r="AF40" s="57"/>
    </row>
    <row r="41" spans="1:32" x14ac:dyDescent="0.2">
      <c r="A41" s="122"/>
      <c r="B41" s="122"/>
      <c r="C41" s="124"/>
      <c r="D41" s="124"/>
      <c r="G41" s="57"/>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row>
    <row r="42" spans="1:32" x14ac:dyDescent="0.2">
      <c r="A42" s="122"/>
      <c r="B42" s="122"/>
      <c r="C42" s="124"/>
      <c r="D42" s="124"/>
      <c r="G42" s="57"/>
      <c r="H42" s="57"/>
      <c r="I42" s="57"/>
      <c r="J42" s="57"/>
      <c r="K42" s="57"/>
      <c r="L42" s="57"/>
      <c r="M42" s="57"/>
      <c r="N42" s="57"/>
      <c r="O42" s="57"/>
      <c r="P42" s="57"/>
      <c r="Q42" s="57"/>
      <c r="R42" s="57"/>
      <c r="S42" s="57"/>
      <c r="T42" s="57"/>
      <c r="U42" s="57"/>
      <c r="V42" s="57"/>
      <c r="W42" s="57"/>
      <c r="X42" s="57"/>
      <c r="Y42" s="57"/>
      <c r="Z42" s="57"/>
      <c r="AA42" s="57"/>
      <c r="AB42" s="57"/>
      <c r="AC42" s="57"/>
      <c r="AD42" s="57"/>
      <c r="AE42" s="57"/>
      <c r="AF42" s="57"/>
    </row>
    <row r="43" spans="1:32" x14ac:dyDescent="0.2">
      <c r="A43" s="122"/>
      <c r="B43" s="122"/>
      <c r="C43" s="124"/>
      <c r="D43" s="124"/>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row>
  </sheetData>
  <mergeCells count="9">
    <mergeCell ref="IS19:IT19"/>
    <mergeCell ref="IV20:IZ20"/>
    <mergeCell ref="IV21:IZ21"/>
    <mergeCell ref="IV22:IZ22"/>
    <mergeCell ref="A2:J2"/>
    <mergeCell ref="IR2:JA2"/>
    <mergeCell ref="IT8:IU8"/>
    <mergeCell ref="IS9:IS13"/>
    <mergeCell ref="IV16:IZ16"/>
  </mergeCells>
  <dataValidations count="6">
    <dataValidation type="list" allowBlank="1" showInputMessage="1" showErrorMessage="1" sqref="IW4:IX17 SP4:ST23 SW4:SW23 ACL4:ACP23 ACS4:ACS23 AMH4:AMJ23 IT9:IU17 IT18 IT20:IT23">
      <formula1>#REF!</formula1>
      <formula2>0</formula2>
    </dataValidation>
    <dataValidation type="list" allowBlank="1" showInputMessage="1" showErrorMessage="1" sqref="IV4:IV17 SV4:SV23 ACR4:ACR23">
      <formula1>"Critico,Alta,Media,Baja"</formula1>
      <formula2>0</formula2>
    </dataValidation>
    <dataValidation type="list" allowBlank="1" showInputMessage="1" showErrorMessage="1" sqref="JB4:JB23 SX4:SX23 ACT4:ACT23">
      <formula1>#REF!</formula1>
      <formula2>0</formula2>
    </dataValidation>
    <dataValidation type="list" allowBlank="1" showInputMessage="1" showErrorMessage="1" sqref="C5:C24">
      <formula1>",1,2,3,4,5"</formula1>
      <formula2>0</formula2>
    </dataValidation>
    <dataValidation type="list" allowBlank="1" showInputMessage="1" showErrorMessage="1" sqref="F5:F24">
      <formula1>"1,2,3,4"</formula1>
      <formula2>0</formula2>
    </dataValidation>
    <dataValidation type="list" allowBlank="1" showInputMessage="1" showErrorMessage="1" sqref="J5:J24">
      <formula1>"Abierto,Mitigado,Ocurrido,Cerrado"</formula1>
      <formula2>0</formula2>
    </dataValidation>
  </dataValidations>
  <printOptions horizontalCentered="1"/>
  <pageMargins left="0.196527777777778" right="0.196527777777778" top="0.78749999999999998" bottom="0.78749999999999998" header="0.51180555555555496" footer="0"/>
  <pageSetup paperSize="0" scale="0" firstPageNumber="0" orientation="portrait" usePrinterDefaults="0" horizontalDpi="0" verticalDpi="0" copies="0"/>
  <headerFooter>
    <oddFooter>&amp;C&amp;9Información Confidencial IDS</oddFooter>
  </headerFooter>
  <rowBreaks count="1" manualBreakCount="1">
    <brk id="24" max="16383" man="1"/>
  </rowBreaks>
  <drawing r:id="rId1"/>
  <legacyDrawing r:id="rId2"/>
</worksheet>
</file>

<file path=docProps/app.xml><?xml version="1.0" encoding="utf-8"?>
<Properties xmlns="http://schemas.openxmlformats.org/officeDocument/2006/extended-properties" xmlns:vt="http://schemas.openxmlformats.org/officeDocument/2006/docPropsVTypes">
  <TotalTime>2388</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6</cp:revision>
  <dcterms:created xsi:type="dcterms:W3CDTF">2008-10-09T15:24:18Z</dcterms:created>
  <dcterms:modified xsi:type="dcterms:W3CDTF">2015-12-08T01:15:05Z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