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<sst xmlns="http://schemas.openxmlformats.org/spreadsheetml/2006/main" count="135" uniqueCount="119">
  <si>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</si>
  <si>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</si>
  <si>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</si>
  <si>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</si>
  <si>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</si>
  <si>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</si>
  <si>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</si>
  <si>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</si>
  <si>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</si>
  <si>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</si>
  <si>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</si>
  <si>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</si>
  <si>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</si>
  <si>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</si>
  <si>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</si>
  <si>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</si>
  <si>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</si>
  <si>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</si>
  <si>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</si>
  <si>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</si>
  <si>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</si>
  <si>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</si>
  <si>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</si>
  <si>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</si>
  <si>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</si>
  <si>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</si>
  <si>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</si>
  <si>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</si>
  <si>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</si>
  <si>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</si>
  <si>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</si>
  <si>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</si>
  <si>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</si>
  <si>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</si>
  <si>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</si>
  <si>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</si>
  <si>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</si>
  <si>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</si>
  <si>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</si>
  <si>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</si>
  <si>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</si>
  <si>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</si>
  <si>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</si>
  <si>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</si>
  <si>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</si>
  <si>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</si>
  <si>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</si>
  <si>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</si>
  <si>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</si>
  <si>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</si>
  <si>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</si>
  <si>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</si>
  <si>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</si>
  <si>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</si>
  <si>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</si>
  <si>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</si>
  <si>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</si>
  <si>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</si>
  <si>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</si>
  <si>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</si>
  <si>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</si>
  <si>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</si>
  <si>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</si>
  <si>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</si>
  <si>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</si>
  <si>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</si>
  <si>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</si>
  <si>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</si>
  <si>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</si>
  <si>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</si>
  <si>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</si>
  <si>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</si>
  <si>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</si>
  <si>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</si>
  <si>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</si>
  <si>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</si>
  <si>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</si>
  <si>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</si>
  <si>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</si>
  <si>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</si>
  <si>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</si>
  <si>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</si>
  <si>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</si>
  <si>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</si>
  <si>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</si>
  <si>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</si>
  <si>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</si>
  <si>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</si>
  <si>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</si>
  <si>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</si>
  <si>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</si>
  <si>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</si>
  <si>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</si>
  <si>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</si>
  <si>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</si>
  <si>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</si>
  <si>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</si>
  <si>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</si>
  <si>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</si>
  <si>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</si>
  <si>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</si>
  <si>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</si>
  <si>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</si>
  <si>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</si>
  <si>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</si>
  <si>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</si>
  <si>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</si>
  <si>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</si>
  <si>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</si>
  <si>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cambio caract.</t>
  </si>
  <si>
    <t>COMERCIAL ANUAL</t>
  </si>
  <si>
    <t>no</t>
  </si>
  <si>
    <t>2</t>
  </si>
  <si>
    <t>6</t>
  </si>
  <si>
    <t>AF10</t>
  </si>
  <si>
    <t>BF41</t>
  </si>
  <si>
    <t>83BA</t>
  </si>
  <si>
    <t>50BE</t>
  </si>
  <si>
    <t>p1688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</si>
</sst>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1" zoomScale="80" zoomScaleNormal="80" workbookViewId="0">
      <selection activeCell="B18" sqref="B18:T18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118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42528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72">
      <c r="A23" s="140"/>
      <c r="B23" s="69">
        <v>1</v>
      </c>
      <c r="C23" s="92" t="s">
        <v>109</v>
      </c>
      <c r="D23" s="93" t="s">
        <v>110</v>
      </c>
      <c r="E23" s="40" t="s">
        <v>111</v>
      </c>
      <c r="F23" s="40"/>
      <c r="G23" s="40"/>
      <c r="H23" s="40" t="s">
        <v>112</v>
      </c>
      <c r="I23" s="40" t="s">
        <v>113</v>
      </c>
      <c r="J23" s="40"/>
      <c r="K23" s="41" t="s">
        <v>108</v>
      </c>
      <c r="L23" s="81" t="s">
        <v>114</v>
      </c>
      <c r="M23" s="82" t="s">
        <v>115</v>
      </c>
      <c r="N23" s="82" t="s">
        <v>116</v>
      </c>
      <c r="O23" s="83" t="s">
        <v>117</v>
      </c>
      <c r="P23" s="44">
        <v>4066.3</v>
      </c>
      <c r="Q23" s="71">
        <v>0</v>
      </c>
      <c r="R23" s="42">
        <f t="shared" ref="R23:R32" si="0">(P23*B23)*(1-Q23)</f>
        <v>4066.3</v>
      </c>
      <c r="S23" s="73">
        <v>0.25</v>
      </c>
      <c r="T23" s="43">
        <f>R23*(1-S23)</f>
        <v>3049.7250000000004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4066.3</v>
      </c>
      <c r="Q36" s="52"/>
      <c r="R36" s="157" t="s">
        <v>11</v>
      </c>
      <c r="S36" s="158"/>
      <c r="T36" s="53">
        <f>SUM(T23:T35)</f>
        <v>3049.7250000000004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4066.3</v>
      </c>
      <c r="Q37" s="78" t="s">
        <v>46</v>
      </c>
      <c r="R37" s="157" t="s">
        <v>14</v>
      </c>
      <c r="S37" s="158"/>
      <c r="T37" s="56">
        <f>T36*0.16</f>
        <v>487.95600000000007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3537.6810000000005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" sqref="B1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2016-06-07T18:46:24Z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