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<sst xmlns="http://schemas.openxmlformats.org/spreadsheetml/2006/main" count="147" uniqueCount="120">
  <si>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</si>
  <si>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</si>
  <si>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</si>
  <si>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</si>
  <si>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</si>
  <si>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</si>
  <si>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</si>
  <si>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</si>
  <si>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</si>
  <si>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</si>
  <si>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</si>
  <si>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</si>
  <si>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</si>
  <si>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</si>
  <si>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</si>
  <si>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</si>
  <si>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</si>
  <si>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</si>
  <si>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</si>
  <si>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</si>
  <si>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</si>
  <si>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</si>
  <si>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</si>
  <si>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</si>
  <si>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</si>
  <si>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</si>
  <si>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</si>
  <si>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</si>
  <si>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</si>
  <si>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</si>
  <si>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</si>
  <si>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</si>
  <si>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</si>
  <si>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</si>
  <si>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</si>
  <si>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</si>
  <si>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</si>
  <si>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</si>
  <si>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</si>
  <si>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</si>
  <si>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</si>
  <si>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</si>
  <si>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</si>
  <si>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</si>
  <si>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</si>
  <si>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</si>
  <si>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</si>
  <si>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</si>
  <si>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</si>
  <si>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</si>
  <si>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</si>
  <si>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</si>
  <si>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</si>
  <si>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</si>
  <si>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</si>
  <si>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</si>
  <si>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</si>
  <si>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</si>
  <si>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</si>
  <si>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</si>
  <si>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</si>
  <si>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</si>
  <si>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</si>
  <si>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</si>
  <si>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</si>
  <si>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</si>
  <si>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</si>
  <si>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</si>
  <si>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</si>
  <si>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</si>
  <si>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</si>
  <si>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</si>
  <si>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</si>
  <si>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</si>
  <si>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</si>
  <si>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</si>
  <si>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</si>
  <si>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</si>
  <si>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</si>
  <si>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</si>
  <si>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</si>
  <si>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</si>
  <si>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</si>
  <si>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</si>
  <si>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</si>
  <si>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</si>
  <si>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</si>
  <si>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</si>
  <si>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</si>
  <si>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</si>
  <si>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</si>
  <si>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</si>
  <si>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</si>
  <si>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</si>
  <si>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</si>
  <si>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</si>
  <si>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</si>
  <si>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</si>
  <si>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</si>
  <si>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</si>
  <si>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</si>
  <si>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</si>
  <si>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</si>
  <si>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</si>
  <si>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</si>
  <si>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</si>
  <si>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</si>
  <si>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</si>
  <si>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</si>
  <si>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COMERCIAL ANUAL</t>
  </si>
  <si>
    <t>4</t>
  </si>
  <si>
    <t>7D5D</t>
  </si>
  <si>
    <t>F332</t>
  </si>
  <si>
    <t>54ED</t>
  </si>
  <si>
    <t>3BF2</t>
  </si>
  <si>
    <t>1</t>
  </si>
  <si>
    <t>C98A</t>
  </si>
  <si>
    <t>B209</t>
  </si>
  <si>
    <t>B355</t>
  </si>
  <si>
    <t>7C71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</si>
</sst>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E19" zoomScale="80" zoomScaleNormal="80" workbookViewId="0">
      <selection activeCell="T24" sqref="T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2167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42755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109</v>
      </c>
      <c r="E23" s="40" t="s">
        <v>31</v>
      </c>
      <c r="F23" s="40" t="s">
        <v>26</v>
      </c>
      <c r="G23" s="40" t="s">
        <v>26</v>
      </c>
      <c r="H23" s="40" t="s">
        <v>110</v>
      </c>
      <c r="I23" s="40" t="s">
        <v>115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6790</v>
      </c>
      <c r="Q23" s="71">
        <v>0</v>
      </c>
      <c r="R23" s="42">
        <f t="shared" ref="R23:R32" si="0">(P23*B23)*(1-Q23)</f>
        <v>6790</v>
      </c>
      <c r="S23" s="73">
        <v>0.3</v>
      </c>
      <c r="T23" s="43">
        <f>R23*(1-S23)</f>
        <v>4753</v>
      </c>
      <c r="U23" s="208"/>
    </row>
    <row r="24" spans="1:22" ht="21">
      <c r="A24" s="140"/>
      <c r="B24" s="69">
        <v>1</v>
      </c>
      <c r="C24" s="91" t="s">
        <v>21</v>
      </c>
      <c r="D24" s="92" t="s">
        <v>22</v>
      </c>
      <c r="E24" s="40" t="s">
        <v>85</v>
      </c>
      <c r="F24" s="40" t="s">
        <v>26</v>
      </c>
      <c r="G24" s="40" t="s">
        <v>26</v>
      </c>
      <c r="H24" s="40" t="s">
        <v>110</v>
      </c>
      <c r="I24" s="40" t="s">
        <v>110</v>
      </c>
      <c r="J24" s="40" t="s">
        <v>27</v>
      </c>
      <c r="K24" s="41"/>
      <c r="L24" s="83" t="s">
        <v>116</v>
      </c>
      <c r="M24" s="78" t="s">
        <v>117</v>
      </c>
      <c r="N24" s="78" t="s">
        <v>118</v>
      </c>
      <c r="O24" s="84" t="s">
        <v>119</v>
      </c>
      <c r="P24" s="44">
        <v>4799.8500000000004</v>
      </c>
      <c r="Q24" s="71">
        <v>0</v>
      </c>
      <c r="R24" s="42">
        <f t="shared" si="0"/>
        <v>4799.8500000000004</v>
      </c>
      <c r="S24" s="73">
        <v>0.25</v>
      </c>
      <c r="T24" s="43">
        <f t="shared" ref="T24:T32" si="1">R24*(1-S24)</f>
        <v>3599.8875000000003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11589.85</v>
      </c>
      <c r="Q36" s="52"/>
      <c r="R36" s="157" t="s">
        <v>11</v>
      </c>
      <c r="S36" s="158"/>
      <c r="T36" s="53">
        <f>SUM(T23:T35)</f>
        <v>8352.8875000000007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11589.85</v>
      </c>
      <c r="Q37" s="77" t="s">
        <v>46</v>
      </c>
      <c r="R37" s="157" t="s">
        <v>14</v>
      </c>
      <c r="S37" s="158"/>
      <c r="T37" s="56">
        <f>T36*0.16</f>
        <v>1336.4620000000002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9689.3495000000003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3" sqref="B3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2017-01-20T21:31:34Z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