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<sst xmlns="http://schemas.openxmlformats.org/spreadsheetml/2006/main" count="137" uniqueCount="116">
  <si>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</si>
  <si>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</si>
  <si>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</si>
  <si>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</si>
  <si>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</si>
  <si>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</si>
  <si>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</si>
  <si>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</si>
  <si>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</si>
  <si>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</si>
  <si>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</si>
  <si>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</si>
  <si>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</si>
  <si>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</si>
  <si>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</si>
  <si>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</si>
  <si>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</si>
  <si>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</si>
  <si>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</si>
  <si>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</si>
  <si>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</si>
  <si>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</si>
  <si>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</si>
  <si>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</si>
  <si>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</si>
  <si>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</si>
  <si>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</si>
  <si>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</si>
  <si>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</si>
  <si>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</si>
  <si>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</si>
  <si>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</si>
  <si>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</si>
  <si>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</si>
  <si>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</si>
  <si>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</si>
  <si>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</si>
  <si>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</si>
  <si>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</si>
  <si>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</si>
  <si>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</si>
  <si>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</si>
  <si>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</si>
  <si>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</si>
  <si>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</si>
  <si>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</si>
  <si>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</si>
  <si>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</si>
  <si>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</si>
  <si>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</si>
  <si>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</si>
  <si>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</si>
  <si>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</si>
  <si>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</si>
  <si>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</si>
  <si>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</si>
  <si>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</si>
  <si>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</si>
  <si>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</si>
  <si>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</si>
  <si>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</si>
  <si>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</si>
  <si>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</si>
  <si>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</si>
  <si>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</si>
  <si>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</si>
  <si>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</si>
  <si>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</si>
  <si>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</si>
  <si>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</si>
  <si>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</si>
  <si>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</si>
  <si>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</si>
  <si>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</si>
  <si>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</si>
  <si>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</si>
  <si>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</si>
  <si>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</si>
  <si>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</si>
  <si>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</si>
  <si>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</si>
  <si>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</si>
  <si>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</si>
  <si>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</si>
  <si>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</si>
  <si>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</si>
  <si>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</si>
  <si>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</si>
  <si>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</si>
  <si>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</si>
  <si>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</si>
  <si>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</si>
  <si>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</si>
  <si>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</si>
  <si>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</si>
  <si>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</si>
  <si>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</si>
  <si>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</si>
  <si>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</si>
  <si>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</si>
  <si>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</si>
  <si>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</si>
  <si>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</si>
  <si>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</si>
  <si>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</si>
  <si>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</si>
  <si>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</si>
  <si>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</si>
  <si>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</si>
  <si>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</si>
  <si>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</si>
  <si>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1</t>
  </si>
  <si>
    <t>0F22</t>
  </si>
  <si>
    <t>2914</t>
  </si>
  <si>
    <t>8B24</t>
  </si>
  <si>
    <t>3475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</si>
</sst>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72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85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57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96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 t="s">
        <v>97</v>
      </c>
      <c r="T6" s="107"/>
      <c r="U6" s="115"/>
    </row>
    <row r="7" spans="1:21" ht="13.9" customHeight="1" x14ac:dyDescent="0.2">
      <c r="A7" s="180"/>
      <c r="B7" s="119" t="s">
        <v>3</v>
      </c>
      <c r="C7" s="120"/>
      <c r="D7" s="121" t="s">
        <v>98</v>
      </c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 t="s">
        <v>99</v>
      </c>
      <c r="T7" s="109"/>
      <c r="U7" s="115"/>
    </row>
    <row r="8" spans="1:21" ht="15.75" x14ac:dyDescent="0.2">
      <c r="A8" s="180"/>
      <c r="B8" s="119" t="s">
        <v>5</v>
      </c>
      <c r="C8" s="120"/>
      <c r="D8" s="238" t="s">
        <v>100</v>
      </c>
      <c r="E8" s="154"/>
      <c r="F8" s="162"/>
      <c r="G8" s="162"/>
      <c r="H8" s="162"/>
      <c r="I8" s="162"/>
      <c r="J8" s="2" t="s">
        <v>38</v>
      </c>
      <c r="K8" s="161" t="s">
        <v>101</v>
      </c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 t="s">
        <v>102</v>
      </c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 t="s">
        <v>103</v>
      </c>
      <c r="S9" s="126"/>
      <c r="T9" s="127"/>
      <c r="U9" s="115"/>
    </row>
    <row r="10" spans="1:21" ht="18" x14ac:dyDescent="0.25">
      <c r="A10" s="180"/>
      <c r="B10" s="119" t="s">
        <v>37</v>
      </c>
      <c r="C10" s="120"/>
      <c r="D10" s="239" t="s">
        <v>104</v>
      </c>
      <c r="E10" s="239"/>
      <c r="F10" s="240"/>
      <c r="G10" s="240"/>
      <c r="H10" s="240"/>
      <c r="I10" s="240"/>
      <c r="J10" s="8" t="s">
        <v>17</v>
      </c>
      <c r="K10" s="164" t="s">
        <v>105</v>
      </c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106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28</v>
      </c>
      <c r="Q11" s="113"/>
      <c r="R11" s="114"/>
      <c r="S11" s="134" t="s">
        <v>39</v>
      </c>
      <c r="T11" s="135"/>
      <c r="U11" s="115"/>
    </row>
    <row r="12" spans="1:21" ht="39" customHeight="1" thickBot="1" x14ac:dyDescent="0.25">
      <c r="A12" s="180"/>
      <c r="B12" s="102" t="s">
        <v>87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>
        <v>1399</v>
      </c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42361</v>
      </c>
      <c r="T14" s="150"/>
      <c r="U14" s="115"/>
    </row>
    <row r="15" spans="1:21" ht="22.5" customHeight="1" x14ac:dyDescent="0.2">
      <c r="A15" s="180"/>
      <c r="B15" s="144" t="s">
        <v>49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83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31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29</v>
      </c>
      <c r="Q19" s="68"/>
      <c r="R19" s="4" t="s">
        <v>30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40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33</v>
      </c>
      <c r="R20" s="66"/>
      <c r="S20" s="18" t="s">
        <v>34</v>
      </c>
      <c r="T20" s="67"/>
      <c r="U20" s="115"/>
    </row>
    <row r="21" spans="1:22" ht="81.75" thickBot="1" x14ac:dyDescent="0.25">
      <c r="A21" s="180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222" t="s">
        <v>58</v>
      </c>
      <c r="K21" s="224" t="s">
        <v>18</v>
      </c>
      <c r="L21" s="136" t="s">
        <v>63</v>
      </c>
      <c r="M21" s="137"/>
      <c r="N21" s="137"/>
      <c r="O21" s="137"/>
      <c r="P21" s="216" t="s">
        <v>26</v>
      </c>
      <c r="Q21" s="31" t="s">
        <v>70</v>
      </c>
      <c r="R21" s="218" t="s">
        <v>59</v>
      </c>
      <c r="S21" s="85" t="s">
        <v>54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65</v>
      </c>
      <c r="C22" s="36" t="s">
        <v>56</v>
      </c>
      <c r="D22" s="61" t="s">
        <v>66</v>
      </c>
      <c r="E22" s="37" t="s">
        <v>89</v>
      </c>
      <c r="F22" s="241" t="s">
        <v>81</v>
      </c>
      <c r="G22" s="242"/>
      <c r="H22" s="38" t="s">
        <v>68</v>
      </c>
      <c r="I22" s="38" t="s">
        <v>67</v>
      </c>
      <c r="J22" s="223"/>
      <c r="K22" s="225"/>
      <c r="L22" s="228" t="s">
        <v>82</v>
      </c>
      <c r="M22" s="229"/>
      <c r="N22" s="229"/>
      <c r="O22" s="229"/>
      <c r="P22" s="217"/>
      <c r="Q22" s="86" t="s">
        <v>69</v>
      </c>
      <c r="R22" s="219"/>
      <c r="S22" s="39" t="s">
        <v>55</v>
      </c>
      <c r="T22" s="221"/>
      <c r="U22" s="115"/>
      <c r="V22" s="16"/>
    </row>
    <row r="23" spans="1:22" ht="36" x14ac:dyDescent="0.2">
      <c r="A23" s="180"/>
      <c r="B23" s="69">
        <v>1</v>
      </c>
      <c r="C23" s="88" t="s">
        <v>21</v>
      </c>
      <c r="D23" s="89" t="s">
        <v>90</v>
      </c>
      <c r="E23" s="40" t="s">
        <v>77</v>
      </c>
      <c r="F23" s="40"/>
      <c r="G23" s="40"/>
      <c r="H23" s="94" t="s">
        <v>111</v>
      </c>
      <c r="I23" s="94" t="s">
        <v>111</v>
      </c>
      <c r="J23" s="94" t="s">
        <v>25</v>
      </c>
      <c r="K23" s="95"/>
      <c r="L23" s="96" t="s">
        <v>112</v>
      </c>
      <c r="M23" s="97" t="s">
        <v>113</v>
      </c>
      <c r="N23" s="97" t="s">
        <v>114</v>
      </c>
      <c r="O23" s="98" t="s">
        <v>115</v>
      </c>
      <c r="P23" s="44">
        <v>3990</v>
      </c>
      <c r="Q23" s="99">
        <v>0</v>
      </c>
      <c r="R23" s="42">
        <f t="shared" ref="R23:R32" si="0">(P23*B23)*(1-Q23)</f>
        <v>3990</v>
      </c>
      <c r="S23" s="73">
        <v>0.25</v>
      </c>
      <c r="T23" s="43">
        <f>R23*(1-S23)</f>
        <v>2992.5</v>
      </c>
      <c r="U23" s="115"/>
    </row>
    <row r="24" spans="1:22" ht="21" x14ac:dyDescent="0.2">
      <c r="A24" s="180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5"/>
    </row>
    <row r="25" spans="1:22" ht="21" x14ac:dyDescent="0.2">
      <c r="A25" s="180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32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41</v>
      </c>
      <c r="M36" s="198"/>
      <c r="N36" s="198"/>
      <c r="O36" s="198"/>
      <c r="P36" s="51">
        <f>SUM(P23:P32)</f>
        <v>3990</v>
      </c>
      <c r="Q36" s="52"/>
      <c r="R36" s="155" t="s">
        <v>11</v>
      </c>
      <c r="S36" s="156"/>
      <c r="T36" s="53">
        <f>SUM(T23:T35)</f>
        <v>2992.5</v>
      </c>
      <c r="U36" s="115"/>
    </row>
    <row r="37" spans="1:21" ht="14.25" customHeight="1" x14ac:dyDescent="0.2">
      <c r="A37" s="180"/>
      <c r="B37" s="172" t="s">
        <v>48</v>
      </c>
      <c r="C37" s="54" t="s">
        <v>64</v>
      </c>
      <c r="D37" s="206" t="s">
        <v>73</v>
      </c>
      <c r="E37" s="207"/>
      <c r="F37" s="207"/>
      <c r="G37" s="207"/>
      <c r="H37" s="207"/>
      <c r="I37" s="207"/>
      <c r="J37" s="199" t="s">
        <v>42</v>
      </c>
      <c r="K37" s="200"/>
      <c r="L37" s="200"/>
      <c r="M37" s="200"/>
      <c r="N37" s="200"/>
      <c r="O37" s="200"/>
      <c r="P37" s="55">
        <f>SUM(R23:R32)</f>
        <v>3990</v>
      </c>
      <c r="Q37" s="77" t="s">
        <v>44</v>
      </c>
      <c r="R37" s="155" t="s">
        <v>14</v>
      </c>
      <c r="S37" s="156"/>
      <c r="T37" s="56">
        <f>T36*0.16</f>
        <v>478.8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46</v>
      </c>
      <c r="D39" s="170" t="s">
        <v>74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3471.3</v>
      </c>
      <c r="U39" s="115"/>
    </row>
    <row r="40" spans="1:21" ht="73.5" customHeight="1" thickBot="1" x14ac:dyDescent="0.3">
      <c r="A40" s="180"/>
      <c r="B40" s="201" t="s">
        <v>43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86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35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36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dataConsolidate/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2015-12-23T21:40:28Z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