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4\P4243 - RNCCON,RNCNOM,Sergio Aviles_AG\Compras\"/>
    </mc:Choice>
  </mc:AlternateContent>
  <xr:revisionPtr revIDLastSave="0" documentId="13_ncr:1_{C7D09630-089E-49D6-AD54-C710397E76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<sst xmlns="http://schemas.openxmlformats.org/spreadsheetml/2006/main" count="137" uniqueCount="116">
  <si>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</si>
  <si>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</si>
  <si>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</si>
  <si>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</si>
  <si>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</si>
  <si>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</si>
  <si>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</si>
  <si>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</si>
  <si>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</si>
  <si>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</si>
  <si>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</si>
  <si>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</si>
  <si>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</si>
  <si>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</si>
  <si>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</si>
  <si>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</si>
  <si>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</si>
  <si>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</si>
  <si>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</si>
  <si>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</si>
  <si>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</si>
  <si>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</si>
  <si>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</si>
  <si>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</si>
  <si>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</si>
  <si>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</si>
  <si>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</si>
  <si>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</si>
  <si>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</si>
  <si>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</si>
  <si>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</si>
  <si>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</si>
  <si>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</si>
  <si>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</si>
  <si>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</si>
  <si>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</si>
  <si>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</si>
  <si>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</si>
  <si>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</si>
  <si>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</si>
  <si>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</si>
  <si>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</si>
  <si>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</si>
  <si>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</si>
  <si>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</si>
  <si>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</si>
  <si>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</si>
  <si>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</si>
  <si>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</si>
  <si>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</si>
  <si>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</si>
  <si>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</si>
  <si>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</si>
  <si>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</si>
  <si>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</si>
  <si>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</si>
  <si>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</si>
  <si>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</si>
  <si>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</si>
  <si>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</si>
  <si>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</si>
  <si>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</si>
  <si>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</si>
  <si>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</si>
  <si>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</si>
  <si>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</si>
  <si>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</si>
  <si>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</si>
  <si>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</si>
  <si>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</si>
  <si>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</si>
  <si>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</si>
  <si>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</si>
  <si>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</si>
  <si>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</si>
  <si>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</si>
  <si>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</si>
  <si>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</si>
  <si>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</si>
  <si>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</si>
  <si>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</si>
  <si>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</si>
  <si>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</si>
  <si>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</si>
  <si>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</si>
  <si>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</si>
  <si>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</si>
  <si>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</si>
  <si>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</si>
  <si>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</si>
  <si>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</si>
  <si>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</si>
  <si>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</si>
  <si>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</si>
  <si>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</si>
  <si>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</si>
  <si>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</si>
  <si>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</si>
  <si>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</si>
  <si>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</si>
  <si>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</si>
  <si>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</si>
  <si>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</si>
  <si>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</si>
  <si>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</si>
  <si>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</si>
  <si>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</si>
  <si>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</si>
  <si>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P4243</t>
  </si>
  <si>
    <t>NOMINA  ANUAL</t>
  </si>
  <si>
    <t>2</t>
  </si>
  <si>
    <t>3</t>
  </si>
  <si>
    <t>52E7</t>
  </si>
  <si>
    <t>F9E0</t>
  </si>
  <si>
    <t>1150</t>
  </si>
  <si>
    <t>0D3B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</si>
</sst>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P26" sqref="P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43935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48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111</v>
      </c>
      <c r="J23" s="40"/>
      <c r="K23" s="41" t="s">
        <v>27</v>
      </c>
      <c r="L23" s="80" t="s">
        <v>112</v>
      </c>
      <c r="M23" s="78" t="s">
        <v>113</v>
      </c>
      <c r="N23" s="78" t="s">
        <v>114</v>
      </c>
      <c r="O23" s="81" t="s">
        <v>115</v>
      </c>
      <c r="P23" s="44">
        <v>140.36000000000001</v>
      </c>
      <c r="Q23" s="71">
        <v>0</v>
      </c>
      <c r="R23" s="42">
        <f t="shared" ref="R23:R32" si="0">(P23*B23)*(1-Q23)</f>
        <v>140.36000000000001</v>
      </c>
      <c r="S23" s="73">
        <v>0.25</v>
      </c>
      <c r="T23" s="43">
        <f>R23*(1-S23)</f>
        <v>105.27000000000001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140.36000000000001</v>
      </c>
      <c r="Q36" s="52"/>
      <c r="R36" s="149" t="s">
        <v>11</v>
      </c>
      <c r="S36" s="150"/>
      <c r="T36" s="53">
        <f>SUM(T23:T35)</f>
        <v>105.27000000000001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140.36000000000001</v>
      </c>
      <c r="Q37" s="77" t="s">
        <v>46</v>
      </c>
      <c r="R37" s="149" t="s">
        <v>14</v>
      </c>
      <c r="S37" s="150"/>
      <c r="T37" s="56">
        <f>T36*0.16</f>
        <v>16.843200000000003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122.11320000000001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2020-04-14T18:35:48Z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