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93 - 5AEAPAQ, Pilar Cervantes_MO\"/>
    </mc:Choice>
  </mc:AlternateContent>
  <xr:revisionPtr revIDLastSave="0" documentId="13_ncr:1_{DAAF010A-BE83-4EFC-8BC5-0D67686F8A8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<sst xmlns="http://schemas.openxmlformats.org/spreadsheetml/2006/main" count="171" uniqueCount="133">
  <si>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</si>
  <si>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</si>
  <si>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</si>
  <si>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</si>
  <si>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</si>
  <si>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</si>
  <si>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</si>
  <si>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</si>
  <si>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</si>
  <si>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</si>
  <si>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</si>
  <si>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</si>
  <si>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</si>
  <si>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</si>
  <si>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</si>
  <si>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</si>
  <si>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</si>
  <si>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</si>
  <si>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</si>
  <si>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</si>
  <si>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</si>
  <si>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</si>
  <si>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</si>
  <si>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</si>
  <si>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</si>
  <si>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</si>
  <si>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</si>
  <si>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</si>
  <si>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</si>
  <si>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</si>
  <si>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</si>
  <si>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</si>
  <si>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</si>
  <si>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</si>
  <si>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</si>
  <si>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</si>
  <si>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</si>
  <si>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</si>
  <si>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</si>
  <si>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</si>
  <si>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</si>
  <si>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</si>
  <si>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</si>
  <si>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</si>
  <si>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</si>
  <si>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</si>
  <si>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</si>
  <si>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</si>
  <si>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</si>
  <si>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</si>
  <si>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</si>
  <si>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</si>
  <si>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</si>
  <si>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</si>
  <si>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</si>
  <si>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</si>
  <si>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</si>
  <si>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</si>
  <si>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</si>
  <si>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</si>
  <si>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</si>
  <si>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</si>
  <si>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</si>
  <si>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</si>
  <si>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</si>
  <si>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</si>
  <si>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</si>
  <si>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</si>
  <si>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</si>
  <si>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</si>
  <si>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</si>
  <si>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</si>
  <si>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</si>
  <si>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</si>
  <si>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</si>
  <si>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</si>
  <si>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</si>
  <si>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</si>
  <si>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</si>
  <si>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</si>
  <si>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</si>
  <si>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</si>
  <si>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</si>
  <si>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</si>
  <si>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</si>
  <si>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</si>
  <si>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</si>
  <si>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</si>
  <si>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</si>
  <si>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</si>
  <si>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</si>
  <si>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</si>
  <si>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</si>
  <si>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</si>
  <si>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</si>
  <si>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</si>
  <si>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</si>
  <si>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</si>
  <si>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</si>
  <si>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</si>
  <si>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</si>
  <si>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</si>
  <si>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</si>
  <si>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</si>
  <si>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</si>
  <si>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</si>
  <si>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</si>
  <si>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</si>
  <si>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</si>
  <si>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1</t>
  </si>
  <si>
    <t>P3293</t>
  </si>
  <si>
    <t>2</t>
  </si>
  <si>
    <t>8</t>
  </si>
  <si>
    <t>B716</t>
  </si>
  <si>
    <t>E996</t>
  </si>
  <si>
    <t>4241</t>
  </si>
  <si>
    <t>9257</t>
  </si>
  <si>
    <t>2997</t>
  </si>
  <si>
    <t>CB1F</t>
  </si>
  <si>
    <t>FE92</t>
  </si>
  <si>
    <t>82BD</t>
  </si>
  <si>
    <t>937E</t>
  </si>
  <si>
    <t>5B67</t>
  </si>
  <si>
    <t>E587</t>
  </si>
  <si>
    <t>6FDD</t>
  </si>
  <si>
    <t>3608</t>
  </si>
  <si>
    <t>F5BE</t>
  </si>
  <si>
    <t>6794</t>
  </si>
  <si>
    <t>8FDB</t>
  </si>
  <si>
    <t>FDFC</t>
  </si>
  <si>
    <t>B1C3</t>
  </si>
  <si>
    <t>8F64</t>
  </si>
  <si>
    <t>AA52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</si>
</sst>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41" sqref="S4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7.5" customWidth="1"/>
    <col min="17" max="17" width="7.875" bestFit="1" customWidth="1"/>
    <col min="18" max="18" width="17" customWidth="1"/>
    <col min="19" max="19" width="6.75" customWidth="1"/>
    <col min="20" max="20" width="18.8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43361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65</v>
      </c>
      <c r="E23" s="40" t="s">
        <v>30</v>
      </c>
      <c r="F23" s="40"/>
      <c r="G23" s="40"/>
      <c r="H23" s="40" t="s">
        <v>111</v>
      </c>
      <c r="I23" s="40" t="s">
        <v>109</v>
      </c>
      <c r="J23" s="40" t="s">
        <v>108</v>
      </c>
      <c r="K23" s="41"/>
      <c r="L23" s="81" t="s">
        <v>113</v>
      </c>
      <c r="M23" s="82" t="s">
        <v>114</v>
      </c>
      <c r="N23" s="82" t="s">
        <v>116</v>
      </c>
      <c r="O23" s="83" t="s">
        <v>115</v>
      </c>
      <c r="P23" s="44">
        <v>6090</v>
      </c>
      <c r="Q23" s="71">
        <v>0.15</v>
      </c>
      <c r="R23" s="42">
        <f t="shared" ref="R23:R32" si="0">(P23*B23)*(1-Q23)</f>
        <v>5176.5</v>
      </c>
      <c r="S23" s="73">
        <v>0.25</v>
      </c>
      <c r="T23" s="43">
        <f>R23*(1-S23)</f>
        <v>3882.375</v>
      </c>
      <c r="U23" s="112"/>
    </row>
    <row r="24" spans="1:22" ht="36" x14ac:dyDescent="0.2">
      <c r="A24" s="177"/>
      <c r="B24" s="69">
        <v>1</v>
      </c>
      <c r="C24" s="92" t="s">
        <v>20</v>
      </c>
      <c r="D24" s="93" t="s">
        <v>65</v>
      </c>
      <c r="E24" s="40" t="s">
        <v>82</v>
      </c>
      <c r="F24" s="40"/>
      <c r="G24" s="40"/>
      <c r="H24" s="40" t="s">
        <v>109</v>
      </c>
      <c r="I24" s="40" t="s">
        <v>109</v>
      </c>
      <c r="J24" s="40" t="s">
        <v>108</v>
      </c>
      <c r="K24" s="41"/>
      <c r="L24" s="84" t="s">
        <v>117</v>
      </c>
      <c r="M24" s="79" t="s">
        <v>118</v>
      </c>
      <c r="N24" s="79" t="s">
        <v>119</v>
      </c>
      <c r="O24" s="85" t="s">
        <v>120</v>
      </c>
      <c r="P24" s="44">
        <v>6090</v>
      </c>
      <c r="Q24" s="71">
        <v>0.15</v>
      </c>
      <c r="R24" s="42">
        <f t="shared" si="0"/>
        <v>5176.5</v>
      </c>
      <c r="S24" s="73">
        <v>0.25</v>
      </c>
      <c r="T24" s="43">
        <f t="shared" ref="T24:T32" si="1">R24*(1-S24)</f>
        <v>3882.375</v>
      </c>
      <c r="U24" s="112"/>
    </row>
    <row r="25" spans="1:22" ht="36" x14ac:dyDescent="0.2">
      <c r="A25" s="177"/>
      <c r="B25" s="69">
        <v>1</v>
      </c>
      <c r="C25" s="92" t="s">
        <v>20</v>
      </c>
      <c r="D25" s="93" t="s">
        <v>65</v>
      </c>
      <c r="E25" s="40" t="s">
        <v>82</v>
      </c>
      <c r="F25" s="40"/>
      <c r="G25" s="40"/>
      <c r="H25" s="40" t="s">
        <v>109</v>
      </c>
      <c r="I25" s="40" t="s">
        <v>109</v>
      </c>
      <c r="J25" s="40" t="s">
        <v>108</v>
      </c>
      <c r="K25" s="41"/>
      <c r="L25" s="84" t="s">
        <v>121</v>
      </c>
      <c r="M25" s="79" t="s">
        <v>122</v>
      </c>
      <c r="N25" s="79" t="s">
        <v>123</v>
      </c>
      <c r="O25" s="85" t="s">
        <v>124</v>
      </c>
      <c r="P25" s="44">
        <v>6090</v>
      </c>
      <c r="Q25" s="71">
        <v>0.15</v>
      </c>
      <c r="R25" s="42">
        <f t="shared" si="0"/>
        <v>5176.5</v>
      </c>
      <c r="S25" s="73">
        <v>0.25</v>
      </c>
      <c r="T25" s="43">
        <f t="shared" si="1"/>
        <v>3882.375</v>
      </c>
      <c r="U25" s="112"/>
    </row>
    <row r="26" spans="1:22" ht="36" x14ac:dyDescent="0.2">
      <c r="A26" s="177"/>
      <c r="B26" s="69">
        <v>1</v>
      </c>
      <c r="C26" s="92" t="s">
        <v>20</v>
      </c>
      <c r="D26" s="93" t="s">
        <v>65</v>
      </c>
      <c r="E26" s="40" t="s">
        <v>82</v>
      </c>
      <c r="F26" s="40"/>
      <c r="G26" s="40"/>
      <c r="H26" s="40" t="s">
        <v>109</v>
      </c>
      <c r="I26" s="40" t="s">
        <v>109</v>
      </c>
      <c r="J26" s="40" t="s">
        <v>108</v>
      </c>
      <c r="K26" s="41"/>
      <c r="L26" s="84" t="s">
        <v>125</v>
      </c>
      <c r="M26" s="79" t="s">
        <v>126</v>
      </c>
      <c r="N26" s="79" t="s">
        <v>127</v>
      </c>
      <c r="O26" s="85" t="s">
        <v>128</v>
      </c>
      <c r="P26" s="44">
        <v>6090</v>
      </c>
      <c r="Q26" s="71">
        <v>0.15</v>
      </c>
      <c r="R26" s="42">
        <f t="shared" si="0"/>
        <v>5176.5</v>
      </c>
      <c r="S26" s="73">
        <v>0.25</v>
      </c>
      <c r="T26" s="43">
        <f t="shared" si="1"/>
        <v>3882.375</v>
      </c>
      <c r="U26" s="112"/>
    </row>
    <row r="27" spans="1:22" ht="36" x14ac:dyDescent="0.2">
      <c r="A27" s="177"/>
      <c r="B27" s="69">
        <v>1</v>
      </c>
      <c r="C27" s="92" t="s">
        <v>20</v>
      </c>
      <c r="D27" s="93" t="s">
        <v>65</v>
      </c>
      <c r="E27" s="40" t="s">
        <v>82</v>
      </c>
      <c r="F27" s="40"/>
      <c r="G27" s="40"/>
      <c r="H27" s="40" t="s">
        <v>112</v>
      </c>
      <c r="I27" s="40" t="s">
        <v>112</v>
      </c>
      <c r="J27" s="40" t="s">
        <v>108</v>
      </c>
      <c r="K27" s="41"/>
      <c r="L27" s="84" t="s">
        <v>129</v>
      </c>
      <c r="M27" s="79" t="s">
        <v>130</v>
      </c>
      <c r="N27" s="79" t="s">
        <v>131</v>
      </c>
      <c r="O27" s="85" t="s">
        <v>132</v>
      </c>
      <c r="P27" s="44">
        <v>17220</v>
      </c>
      <c r="Q27" s="71">
        <v>0.15</v>
      </c>
      <c r="R27" s="42">
        <f t="shared" si="0"/>
        <v>14637</v>
      </c>
      <c r="S27" s="73">
        <v>0.25</v>
      </c>
      <c r="T27" s="43">
        <f t="shared" si="1"/>
        <v>10977.75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41580</v>
      </c>
      <c r="Q36" s="52"/>
      <c r="R36" s="152" t="s">
        <v>11</v>
      </c>
      <c r="S36" s="153"/>
      <c r="T36" s="53">
        <f>SUM(T23:T35)</f>
        <v>26507.25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35343</v>
      </c>
      <c r="Q37" s="78" t="s">
        <v>44</v>
      </c>
      <c r="R37" s="152" t="s">
        <v>14</v>
      </c>
      <c r="S37" s="153"/>
      <c r="T37" s="56">
        <f>T36*0.16</f>
        <v>4241.16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30748.41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107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2018-09-19T00:16:22Z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