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<sst xmlns="http://schemas.openxmlformats.org/spreadsheetml/2006/main" count="130" uniqueCount="110">
  <si>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</si>
  <si>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</si>
  <si>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</si>
  <si>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</si>
  <si>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</si>
  <si>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</si>
  <si>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</si>
  <si>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</si>
  <si>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</si>
  <si>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</si>
  <si>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</si>
  <si>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</si>
  <si>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</si>
  <si>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</si>
  <si>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</si>
  <si>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</si>
  <si>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</si>
  <si>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</si>
  <si>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</si>
  <si>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</si>
  <si>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</si>
  <si>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</si>
  <si>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</si>
  <si>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</si>
  <si>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</si>
  <si>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</si>
  <si>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</si>
  <si>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</si>
  <si>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</si>
  <si>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</si>
  <si>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</si>
  <si>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</si>
  <si>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</si>
  <si>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</si>
  <si>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</si>
  <si>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</si>
  <si>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</si>
  <si>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</si>
  <si>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</si>
  <si>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</si>
  <si>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</si>
  <si>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</si>
  <si>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</si>
  <si>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</si>
  <si>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</si>
  <si>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</si>
  <si>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</si>
  <si>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</si>
  <si>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</si>
  <si>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</si>
  <si>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</si>
  <si>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</si>
  <si>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</si>
  <si>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</si>
  <si>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</si>
  <si>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</si>
  <si>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</si>
  <si>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</si>
  <si>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</si>
  <si>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</si>
  <si>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</si>
  <si>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</si>
  <si>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</si>
  <si>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</si>
  <si>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</si>
  <si>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</si>
  <si>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</si>
  <si>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</si>
  <si>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</si>
  <si>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</si>
  <si>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</si>
  <si>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</si>
  <si>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</si>
  <si>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</si>
  <si>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</si>
  <si>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</si>
  <si>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</si>
  <si>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</si>
  <si>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</si>
  <si>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</si>
  <si>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</si>
  <si>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</si>
  <si>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</si>
  <si>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</si>
  <si>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</si>
  <si>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</si>
  <si>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</si>
  <si>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</si>
  <si>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</si>
  <si>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</si>
  <si>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</si>
  <si>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</si>
  <si>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</si>
  <si>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</si>
  <si>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</si>
  <si>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</si>
  <si>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</si>
  <si>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</si>
  <si>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</si>
  <si>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</si>
  <si>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</si>
  <si>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</si>
  <si>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</si>
  <si>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</si>
  <si>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</si>
  <si>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</si>
  <si>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</si>
  <si>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</si>
  <si>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P1831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</si>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</sst>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42590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22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1"/>
      <c r="M23" s="82"/>
      <c r="N23" s="82"/>
      <c r="O23" s="83"/>
      <c r="P23" s="44">
        <v>6718</v>
      </c>
      <c r="Q23" s="71">
        <v>0.4</v>
      </c>
      <c r="R23" s="42">
        <f t="shared" ref="R23:R32" si="0">(P23*B23)*(1-Q23)</f>
        <v>4030.7999999999997</v>
      </c>
      <c r="S23" s="73">
        <v>0.3</v>
      </c>
      <c r="T23" s="43">
        <f>R23*(1-S23)</f>
        <v>2821.5599999999995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/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6718</v>
      </c>
      <c r="Q36" s="52"/>
      <c r="R36" s="152" t="s">
        <v>11</v>
      </c>
      <c r="S36" s="153"/>
      <c r="T36" s="53">
        <f>SUM(T23:T35)</f>
        <v>2821.5599999999995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4030.7999999999997</v>
      </c>
      <c r="Q37" s="78" t="s">
        <v>46</v>
      </c>
      <c r="R37" s="152" t="s">
        <v>14</v>
      </c>
      <c r="S37" s="153"/>
      <c r="T37" s="56">
        <f>T36*0.16</f>
        <v>451.44959999999992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3273.0095999999994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2016-08-08T19:43:13Z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