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Riesgos'!$A$1:$F$18</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Riesgos'!$A$1:$F$18</definedName>
  </definedNames>
  <calcPr calcId="144525" iterateDelta="1E-4"/>
</workbook>
</file>

<file path=xl/calcChain.xml><?xml version="1.0" encoding="utf-8"?>
<calcChain xmlns="http://schemas.openxmlformats.org/spreadsheetml/2006/main">
  <c r="E18" i="7" l="1"/>
  <c r="E17" i="7"/>
  <c r="E16" i="7"/>
  <c r="E15" i="7"/>
  <c r="E14" i="7"/>
  <c r="E13" i="7"/>
  <c r="E12" i="7"/>
  <c r="E11" i="7"/>
  <c r="E10" i="7"/>
  <c r="E9" i="7"/>
  <c r="E8" i="7"/>
  <c r="IZ11" i="7"/>
  <c r="IY11" i="7"/>
  <c r="IW11" i="7"/>
  <c r="IV11" i="7"/>
  <c r="IX11" i="7" s="1"/>
  <c r="E7" i="7"/>
  <c r="IZ10" i="7"/>
  <c r="IY10" i="7"/>
  <c r="IX10" i="7"/>
  <c r="IW10" i="7"/>
  <c r="IV10" i="7"/>
  <c r="IZ9" i="7"/>
  <c r="IY9" i="7"/>
  <c r="IX9" i="7"/>
  <c r="IW9" i="7"/>
  <c r="IV9" i="7"/>
  <c r="IZ8" i="7"/>
  <c r="IY8" i="7"/>
  <c r="IX8" i="7"/>
  <c r="IW8" i="7"/>
  <c r="IV8"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<sst xmlns="http://schemas.openxmlformats.org/spreadsheetml/2006/main" count="179" uniqueCount="153">
  <si>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</si>
  <si>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</si>
  <si>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</si>
  <si>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</si>
  <si>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</si>
  <si>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</si>
  <si>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</si>
  <si>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</si>
  <si>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</si>
  <si>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</si>
  <si>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</si>
  <si>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</si>
  <si>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</si>
  <si>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</si>
  <si>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</si>
  <si>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</si>
  <si>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</si>
  <si>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</si>
  <si>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</si>
  <si>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</si>
  <si>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</si>
  <si>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</si>
  <si>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</si>
  <si>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</si>
  <si>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</si>
  <si>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</si>
  <si>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</si>
  <si>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</si>
  <si>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</si>
  <si>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</si>
  <si>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</si>
  <si>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</si>
  <si>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</si>
  <si>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</si>
  <si>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</si>
  <si>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</si>
  <si>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</si>
  <si>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</si>
  <si>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</si>
  <si>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</si>
  <si>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</si>
  <si>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</si>
  <si>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</si>
  <si>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</si>
  <si>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</si>
  <si>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</si>
  <si>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</si>
  <si>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</si>
  <si>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</si>
  <si>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</si>
  <si>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</si>
  <si>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</si>
  <si>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</si>
  <si>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</si>
  <si>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</si>
  <si>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</si>
  <si>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</si>
  <si>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</si>
  <si>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</si>
  <si>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</si>
  <si>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</si>
  <si>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</si>
  <si>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</si>
  <si>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</si>
  <si>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</si>
  <si>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</si>
  <si>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</si>
  <si>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</si>
  <si>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</si>
  <si>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</si>
  <si>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</si>
  <si>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</si>
  <si>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</si>
  <si>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</si>
  <si>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</si>
  <si>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</si>
  <si>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</si>
  <si>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</si>
  <si>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</si>
  <si>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</si>
  <si>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</si>
  <si>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</si>
  <si>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</si>
  <si>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</si>
  <si>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</si>
  <si>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</si>
  <si>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</si>
  <si>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</si>
  <si>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</si>
  <si>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P1339 - DA3 - CBANT, Héctor Antonio Núñez Ruiz_OC</t>
  </si>
  <si>
    <t>SOS Software</t>
  </si>
  <si>
    <t>Oriana Osiris de la Cruz</t>
  </si>
  <si>
    <t>Ricardo Novela</t>
  </si>
  <si>
    <t>Satisfacer a nuestro cliente</t>
  </si>
  <si>
    <t>Se encuentra plasmado dentro del documento de terminos y condiciones de la empresa.</t>
  </si>
  <si>
    <t>Solo entregaremos el certificado de compra</t>
  </si>
  <si>
    <t>Entrega de certificado de compra</t>
  </si>
  <si>
    <t>https://contpaqi911.bitrix24.com/crm/deal/show/14176/</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</si>
  <si>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</si>
  <si>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</si>
  <si>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</si>
  <si>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</si>
  <si>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</si>
  <si>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</si>
  <si>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</si>
  <si>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</si>
  <si>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 xml:space="preserve">Soporte </t>
  </si>
  <si>
    <t>Jose Arturo Moctezuma Tejeda</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</si>
  <si>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</si>
  <si>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</si>
  <si>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</si>
  <si>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</si>
  <si>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</si>
  <si>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</si>
  <si>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</si>
  <si>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</si>
  <si>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</si>
  <si>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</si>
  <si>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</si>
  <si>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</si>
  <si>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</si>
  <si>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</si>
  <si>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Director General</t>
  </si>
  <si>
    <t>Héctor Núñez</t>
  </si>
  <si>
    <t>33 17 76 25 32</t>
  </si>
  <si>
    <t>hecan87@gmail.com</t>
  </si>
  <si>
    <t>Asegurarse de recibir el certificado de compra</t>
  </si>
  <si>
    <t>N/A</t>
  </si>
  <si>
    <t>Solicitud de pedido</t>
  </si>
  <si>
    <t>Entrega de certificado</t>
  </si>
  <si>
    <t>Oriana Campos</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</si>
  <si>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</si>
  <si>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</si>
  <si>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</si>
  <si>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</si>
  <si>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</si>
  <si>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</si>
  <si>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</si>
  <si>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</si>
  <si>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La fecha de obtención no aplica debido a que los equipos ya tienen bastante tiempo</t>
  </si>
  <si>
    <t>Equipo de Computo</t>
  </si>
  <si>
    <t>25, 26 y 27 de noviembre del 2015</t>
  </si>
  <si>
    <t>Cerrado</t>
  </si>
  <si>
    <t>Home work</t>
  </si>
  <si>
    <t>Comunicación con el cliente para reagendar cita</t>
  </si>
  <si>
    <t>Tener contrato con varias compañias de internet</t>
  </si>
  <si>
    <t>Reportar el servicio fallido y cambiar la conexón de todas las maquinas</t>
  </si>
  <si>
    <t>Mitigado</t>
  </si>
  <si>
    <t>Asegurarme que administración realice el pedido</t>
  </si>
  <si>
    <t>Asegurarme de que el cliente ha recibido su certificado</t>
  </si>
  <si>
    <t>1 Sola vez</t>
  </si>
  <si>
    <t>El servicio de internet puede fallar  y eliminar la conexión con Bitrix, no dar seguimiento a la recepción del certificado y entregarlo</t>
  </si>
  <si>
    <t>Falla electrica por problemas variables que afecta el uso de dispositivos eléctricos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</si>
</sst>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8">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99CCFF"/>
        <bgColor rgb="FFCCCCFF"/>
      </patternFill>
    </fill>
    <fill>
      <patternFill patternType="solid">
        <fgColor rgb="FFFFFFFF"/>
        <bgColor rgb="FFFFFFCC"/>
      </patternFill>
    </fill>
  </fills>
  <borders count="22">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s>
  <cellStyleXfs count="5">
    <xf numFmtId="0" fontId="0" fillId="0" borderId="0"/>
    <xf numFmtId="9" fontId="17" fillId="0" borderId="0"/>
    <xf numFmtId="0" fontId="5" fillId="0" borderId="0" applyBorder="0" applyProtection="0"/>
    <xf numFmtId="0" fontId="1" fillId="0" borderId="0" applyBorder="0" applyProtection="0"/>
    <xf numFmtId="0" fontId="1" fillId="0" borderId="0" applyBorder="0" applyProtection="0"/>
  </cellStyleXfs>
  <cellXfs count="132">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3" fillId="0" borderId="1" xfId="4" applyNumberFormat="1" applyFont="1" applyFill="1" applyBorder="1" applyAlignment="1">
      <alignment horizontal="left" vertical="top" wrapText="1"/>
    </xf>
    <xf numFmtId="0" fontId="3" fillId="0" borderId="1" xfId="4" applyNumberFormat="1" applyFont="1" applyFill="1" applyBorder="1" applyAlignment="1">
      <alignment horizontal="center" vertical="center" wrapText="1"/>
    </xf>
    <xf numFmtId="0" fontId="5" fillId="0" borderId="1" xfId="2" applyBorder="1"/>
    <xf numFmtId="0" fontId="3" fillId="17" borderId="1" xfId="4" applyNumberFormat="1" applyFont="1" applyFill="1" applyBorder="1" applyAlignment="1">
      <alignment horizontal="center" vertical="center" wrapText="1"/>
    </xf>
    <xf numFmtId="0" fontId="3" fillId="0" borderId="1" xfId="4" applyNumberFormat="1" applyFont="1" applyFill="1" applyBorder="1" applyAlignment="1">
      <alignment horizontal="center"/>
    </xf>
    <xf numFmtId="0" fontId="3" fillId="0" borderId="1" xfId="4" applyNumberFormat="1" applyFont="1" applyFill="1" applyBorder="1" applyAlignment="1">
      <alignment horizontal="center" wrapText="1"/>
    </xf>
    <xf numFmtId="0" fontId="5" fillId="0" borderId="0" xfId="2"/>
    <xf numFmtId="0" fontId="5" fillId="0" borderId="1" xfId="2" applyBorder="1" applyProtection="1"/>
    <xf numFmtId="0" fontId="3" fillId="0" borderId="1" xfId="4" applyNumberFormat="1" applyFont="1" applyFill="1" applyBorder="1" applyAlignment="1">
      <alignment horizontal="left" vertical="center" wrapText="1"/>
    </xf>
    <xf numFmtId="17" fontId="3" fillId="0" borderId="1" xfId="4" applyNumberFormat="1" applyFont="1" applyFill="1" applyBorder="1" applyAlignment="1">
      <alignment horizontal="center" vertical="center" wrapText="1"/>
    </xf>
    <xf numFmtId="14" fontId="4" fillId="0" borderId="1" xfId="4" applyNumberFormat="1" applyFont="1" applyFill="1" applyBorder="1" applyAlignment="1">
      <alignment horizontal="left" vertical="top" wrapText="1"/>
    </xf>
    <xf numFmtId="0" fontId="4" fillId="0" borderId="1" xfId="4"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5" fillId="0" borderId="1" xfId="2" applyBorder="1" applyProtection="1"/>
    <xf numFmtId="0" fontId="5" fillId="0" borderId="1" xfId="2" applyBorder="1" applyAlignment="1" applyProtection="1">
      <alignment horizontal="left" vertical="center" wrapText="1"/>
    </xf>
    <xf numFmtId="0" fontId="6" fillId="0" borderId="1" xfId="2" applyFont="1" applyBorder="1" applyAlignment="1" applyProtection="1">
      <alignment horizontal="center" vertical="center" wrapText="1"/>
    </xf>
    <xf numFmtId="0" fontId="4" fillId="0" borderId="1" xfId="3" applyFont="1" applyBorder="1" applyAlignment="1" applyProtection="1">
      <alignment horizontal="left" vertical="top"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8" fillId="0" borderId="12" xfId="0" applyFont="1" applyBorder="1" applyAlignment="1">
      <alignment horizontal="center" vertical="center" textRotation="180"/>
    </xf>
    <xf numFmtId="0" fontId="18" fillId="0" borderId="18" xfId="0" applyFont="1" applyBorder="1" applyAlignment="1">
      <alignment horizontal="center"/>
    </xf>
  </cellXfs>
  <cellStyles count="5">
    <cellStyle name="Hipervínculo" xfId="2" builtinId="8"/>
    <cellStyle name="Normal" xfId="0" builtinId="0"/>
    <cellStyle name="Porcentaje" xfId="1" builtinId="5"/>
    <cellStyle name="TableStyleLight1" xfId="4"/>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38</xdr:row>
      <xdr:rowOff>19500</xdr:rowOff>
    </xdr:from>
    <xdr:to>
      <xdr:col>2</xdr:col>
      <xdr:colOff>1012320</xdr:colOff>
      <xdr:row>38</xdr:row>
      <xdr:rowOff>19860</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30</xdr:row>
      <xdr:rowOff>58020</xdr:rowOff>
    </xdr:from>
    <xdr:to>
      <xdr:col>4</xdr:col>
      <xdr:colOff>2368440</xdr:colOff>
      <xdr:row>30</xdr:row>
      <xdr:rowOff>58380</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52</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52</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52</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52</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176/"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callto:3317762532" TargetMode="External"/><Relationship Id="rId3" Type="http://schemas.openxmlformats.org/officeDocument/2006/relationships/hyperlink" Target="mailto:marisol.ornelas@sos-soft.com" TargetMode="External"/><Relationship Id="rId7" Type="http://schemas.openxmlformats.org/officeDocument/2006/relationships/hyperlink" Target="mailto:r.novela@sos-soft.com" TargetMode="External"/><Relationship Id="rId2" Type="http://schemas.openxmlformats.org/officeDocument/2006/relationships/hyperlink" Target="mailto:zepeda.roque32@gmail.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adriana.jaramillo@sos-soft.com" TargetMode="External"/><Relationship Id="rId11" Type="http://schemas.openxmlformats.org/officeDocument/2006/relationships/drawing" Target="../drawings/drawing1.xml"/><Relationship Id="rId5" Type="http://schemas.openxmlformats.org/officeDocument/2006/relationships/hyperlink" Target="mailto:arturo.moctezuma@sos-soft.com" TargetMode="External"/><Relationship Id="rId10" Type="http://schemas.openxmlformats.org/officeDocument/2006/relationships/printerSettings" Target="../printerSettings/printerSettings1.bin"/><Relationship Id="rId4" Type="http://schemas.openxmlformats.org/officeDocument/2006/relationships/hyperlink" Target="mailto:oriana.campos@sos-soft.com" TargetMode="External"/><Relationship Id="rId9" Type="http://schemas.openxmlformats.org/officeDocument/2006/relationships/hyperlink" Target="mailto:hecan87@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16" t="s">
        <v>0</v>
      </c>
      <c r="B1" s="116"/>
      <c r="C1" s="116"/>
    </row>
    <row r="2" spans="1:3" ht="26.1" customHeight="1" x14ac:dyDescent="0.3">
      <c r="A2" s="2" t="s">
        <v>1</v>
      </c>
      <c r="B2" s="3">
        <v>1.1000000000000001</v>
      </c>
      <c r="C2" s="4"/>
    </row>
    <row r="3" spans="1:3" ht="12.75" customHeight="1" x14ac:dyDescent="0.3">
      <c r="A3" s="104" t="s">
        <v>2</v>
      </c>
      <c r="B3" s="115" t="s">
        <v>89</v>
      </c>
      <c r="C3" s="115"/>
    </row>
    <row r="4" spans="1:3" ht="12.75" customHeight="1" x14ac:dyDescent="0.3">
      <c r="A4" s="104" t="s">
        <v>3</v>
      </c>
      <c r="B4" s="115" t="s">
        <v>90</v>
      </c>
      <c r="C4" s="115"/>
    </row>
    <row r="5" spans="1:3" ht="15.6" customHeight="1" x14ac:dyDescent="0.3">
      <c r="A5" s="117" t="s">
        <v>4</v>
      </c>
      <c r="B5" s="117"/>
      <c r="C5" s="117"/>
    </row>
    <row r="6" spans="1:3" ht="12.75" customHeight="1" x14ac:dyDescent="0.3">
      <c r="A6" s="104" t="s">
        <v>5</v>
      </c>
      <c r="B6" s="115" t="s">
        <v>91</v>
      </c>
      <c r="C6" s="115"/>
    </row>
    <row r="7" spans="1:3" ht="12.75" customHeight="1" x14ac:dyDescent="0.3">
      <c r="A7" s="104" t="s">
        <v>6</v>
      </c>
      <c r="B7" s="114">
        <v>42333</v>
      </c>
      <c r="C7" s="114"/>
    </row>
    <row r="8" spans="1:3" ht="12.75" customHeight="1" x14ac:dyDescent="0.3">
      <c r="A8" s="104" t="s">
        <v>7</v>
      </c>
      <c r="B8" s="115" t="s">
        <v>92</v>
      </c>
      <c r="C8" s="115"/>
    </row>
    <row r="9" spans="1:3" x14ac:dyDescent="0.3">
      <c r="A9" s="104" t="s">
        <v>8</v>
      </c>
      <c r="B9" s="114">
        <v>42333</v>
      </c>
      <c r="C9" s="114"/>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B3" sqref="B3"/>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16" t="s">
        <v>9</v>
      </c>
      <c r="B2" s="116"/>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P1339 - DA3 - CBANT, Héctor Antonio Núñez Ruiz_OC</v>
      </c>
    </row>
    <row r="4" spans="1:1023" ht="12.75" customHeight="1" x14ac:dyDescent="0.3">
      <c r="A4" s="5" t="s">
        <v>3</v>
      </c>
      <c r="B4" s="6" t="str">
        <f>Presentación!B4</f>
        <v>SOS Software</v>
      </c>
      <c r="C4"/>
      <c r="D4"/>
    </row>
    <row r="5" spans="1:1023" ht="19.5" customHeight="1" x14ac:dyDescent="0.3">
      <c r="A5" s="116" t="s">
        <v>10</v>
      </c>
      <c r="B5" s="116"/>
      <c r="C5"/>
      <c r="D5"/>
    </row>
    <row r="6" spans="1:1023" ht="42.75" customHeight="1" x14ac:dyDescent="0.3">
      <c r="A6" s="121" t="s">
        <v>93</v>
      </c>
      <c r="B6" s="121"/>
      <c r="C6"/>
      <c r="D6"/>
    </row>
    <row r="7" spans="1:1023" ht="21.75" customHeight="1" x14ac:dyDescent="0.3">
      <c r="A7" s="116" t="s">
        <v>11</v>
      </c>
      <c r="B7" s="116"/>
      <c r="C7"/>
      <c r="D7"/>
    </row>
    <row r="8" spans="1:1023" ht="146.25" customHeight="1" x14ac:dyDescent="0.3">
      <c r="A8" s="115" t="s">
        <v>94</v>
      </c>
      <c r="B8" s="115"/>
      <c r="C8"/>
      <c r="D8"/>
    </row>
    <row r="9" spans="1:1023" ht="19.5" customHeight="1" x14ac:dyDescent="0.3">
      <c r="A9" s="116" t="s">
        <v>12</v>
      </c>
      <c r="B9" s="116"/>
      <c r="C9"/>
      <c r="D9"/>
    </row>
    <row r="10" spans="1:1023" ht="42.6" customHeight="1" outlineLevel="1" x14ac:dyDescent="0.3">
      <c r="A10" s="5" t="s">
        <v>13</v>
      </c>
      <c r="B10" s="6" t="s">
        <v>14</v>
      </c>
      <c r="C10"/>
      <c r="D10"/>
    </row>
    <row r="11" spans="1:1023" ht="29.1" customHeight="1" outlineLevel="1" x14ac:dyDescent="0.3">
      <c r="A11" s="5" t="s">
        <v>15</v>
      </c>
      <c r="B11" s="6" t="s">
        <v>16</v>
      </c>
      <c r="C11"/>
      <c r="D11"/>
    </row>
    <row r="12" spans="1:1023" ht="42.75" customHeight="1" outlineLevel="1" x14ac:dyDescent="0.3">
      <c r="A12" s="5" t="s">
        <v>17</v>
      </c>
      <c r="B12" s="6" t="s">
        <v>95</v>
      </c>
      <c r="C12"/>
      <c r="D12"/>
    </row>
    <row r="13" spans="1:1023" x14ac:dyDescent="0.3">
      <c r="A13" s="9"/>
      <c r="B13" s="10"/>
      <c r="C13"/>
      <c r="D13"/>
    </row>
    <row r="14" spans="1:1023" ht="20.25" customHeight="1" x14ac:dyDescent="0.3">
      <c r="A14" s="116" t="s">
        <v>18</v>
      </c>
      <c r="B14" s="116"/>
      <c r="C14" s="116"/>
      <c r="D14" s="116"/>
    </row>
    <row r="15" spans="1:1023" ht="27" customHeight="1" outlineLevel="1" x14ac:dyDescent="0.3">
      <c r="A15" s="11" t="s">
        <v>19</v>
      </c>
      <c r="B15" s="12" t="s">
        <v>20</v>
      </c>
      <c r="C15" s="12" t="s">
        <v>21</v>
      </c>
      <c r="D15" s="12" t="s">
        <v>22</v>
      </c>
    </row>
    <row r="16" spans="1:1023" outlineLevel="1" x14ac:dyDescent="0.3">
      <c r="A16" s="13" t="s">
        <v>23</v>
      </c>
      <c r="B16" s="6" t="s">
        <v>24</v>
      </c>
      <c r="C16" s="7">
        <v>42334</v>
      </c>
      <c r="D16" s="7">
        <v>42334</v>
      </c>
    </row>
    <row r="17" spans="1:4" outlineLevel="1" x14ac:dyDescent="0.3">
      <c r="A17" s="13" t="s">
        <v>25</v>
      </c>
      <c r="B17" s="6" t="s">
        <v>26</v>
      </c>
      <c r="C17" s="7">
        <v>42334</v>
      </c>
      <c r="D17" s="7">
        <v>42338</v>
      </c>
    </row>
    <row r="18" spans="1:4" outlineLevel="1" x14ac:dyDescent="0.3">
      <c r="A18" s="13" t="s">
        <v>27</v>
      </c>
      <c r="B18" s="6" t="s">
        <v>28</v>
      </c>
      <c r="C18" s="7">
        <v>42349</v>
      </c>
      <c r="D18" s="7">
        <v>42346</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4"/>
      <c r="B22" s="10"/>
      <c r="C22" s="10"/>
    </row>
    <row r="23" spans="1:4" ht="15.6" customHeight="1" x14ac:dyDescent="0.3">
      <c r="A23" s="116" t="s">
        <v>29</v>
      </c>
      <c r="B23" s="116"/>
      <c r="C23" s="10"/>
    </row>
    <row r="24" spans="1:4" ht="59.65" customHeight="1" x14ac:dyDescent="0.3">
      <c r="A24" s="15" t="s">
        <v>14</v>
      </c>
      <c r="B24" s="16"/>
      <c r="C24" s="10"/>
    </row>
    <row r="25" spans="1:4" ht="15.6" customHeight="1" x14ac:dyDescent="0.3">
      <c r="A25" s="116" t="s">
        <v>30</v>
      </c>
      <c r="B25" s="116"/>
      <c r="C25" s="10"/>
    </row>
    <row r="26" spans="1:4" ht="53.65" customHeight="1" x14ac:dyDescent="0.3">
      <c r="A26" s="119" t="s">
        <v>96</v>
      </c>
      <c r="B26" s="119"/>
      <c r="C26" s="10"/>
    </row>
    <row r="27" spans="1:4" ht="19.5" customHeight="1" x14ac:dyDescent="0.3">
      <c r="A27" s="116" t="s">
        <v>31</v>
      </c>
      <c r="B27" s="116"/>
    </row>
    <row r="28" spans="1:4" ht="53.25" customHeight="1" x14ac:dyDescent="0.3">
      <c r="A28" s="118" t="s">
        <v>97</v>
      </c>
      <c r="B28" s="119"/>
    </row>
    <row r="29" spans="1:4" ht="21" customHeight="1" x14ac:dyDescent="0.3">
      <c r="A29" s="116" t="s">
        <v>32</v>
      </c>
      <c r="B29" s="116"/>
    </row>
    <row r="30" spans="1:4" ht="45.75" customHeight="1" x14ac:dyDescent="0.3">
      <c r="A30" s="120" t="s">
        <v>33</v>
      </c>
      <c r="B30" s="120"/>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zoomScaleNormal="100" workbookViewId="0">
      <selection activeCell="A14" sqref="A14"/>
    </sheetView>
  </sheetViews>
  <sheetFormatPr baseColWidth="10" defaultColWidth="9.140625" defaultRowHeight="22.5" outlineLevelRow="1" x14ac:dyDescent="0.3"/>
  <cols>
    <col min="1" max="1" width="54.5703125" style="1"/>
    <col min="2" max="2" width="30.5703125" style="1"/>
    <col min="3" max="3" width="18.42578125" style="1"/>
    <col min="4" max="4" width="33.85546875" style="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3" ht="15.75" customHeight="1" x14ac:dyDescent="0.2">
      <c r="A1" s="122" t="s">
        <v>34</v>
      </c>
      <c r="B1" s="122"/>
      <c r="C1" s="122"/>
      <c r="D1" s="122"/>
      <c r="E1" s="122"/>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17" t="s">
        <v>35</v>
      </c>
      <c r="B2" s="18"/>
      <c r="C2" s="18"/>
      <c r="D2" s="18"/>
      <c r="E2" s="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2" customFormat="1" ht="18" customHeight="1" outlineLevel="1" x14ac:dyDescent="0.2">
      <c r="A3" s="20" t="s">
        <v>36</v>
      </c>
      <c r="B3" s="20" t="s">
        <v>37</v>
      </c>
      <c r="C3" s="20" t="s">
        <v>38</v>
      </c>
      <c r="D3" s="20" t="s">
        <v>39</v>
      </c>
      <c r="E3" s="21" t="s">
        <v>40</v>
      </c>
    </row>
    <row r="4" spans="1:1023" ht="25.5" outlineLevel="1" x14ac:dyDescent="0.2">
      <c r="A4" s="105" t="s">
        <v>98</v>
      </c>
      <c r="B4" s="105" t="s">
        <v>91</v>
      </c>
      <c r="C4" s="105" t="s">
        <v>99</v>
      </c>
      <c r="D4" s="106" t="s">
        <v>100</v>
      </c>
      <c r="E4" s="107" t="s">
        <v>101</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05" t="s">
        <v>102</v>
      </c>
      <c r="B5" s="105" t="s">
        <v>103</v>
      </c>
      <c r="C5" s="105">
        <v>3313482553</v>
      </c>
      <c r="D5" s="106" t="s">
        <v>104</v>
      </c>
      <c r="E5" s="107" t="s">
        <v>105</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05" t="s">
        <v>106</v>
      </c>
      <c r="B6" s="105" t="s">
        <v>107</v>
      </c>
      <c r="C6" s="105">
        <v>3312233155</v>
      </c>
      <c r="D6" s="106" t="s">
        <v>108</v>
      </c>
      <c r="E6" s="108" t="s">
        <v>109</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05" t="s">
        <v>110</v>
      </c>
      <c r="B7" s="105" t="s">
        <v>111</v>
      </c>
      <c r="C7" s="105">
        <v>3318039095</v>
      </c>
      <c r="D7" s="106" t="s">
        <v>112</v>
      </c>
      <c r="E7" s="109" t="s">
        <v>113</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05" t="s">
        <v>114</v>
      </c>
      <c r="B8" s="105" t="s">
        <v>115</v>
      </c>
      <c r="C8" s="105" t="s">
        <v>116</v>
      </c>
      <c r="D8" s="106" t="s">
        <v>117</v>
      </c>
      <c r="E8" s="108" t="s">
        <v>118</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05" t="s">
        <v>119</v>
      </c>
      <c r="B9" s="105" t="s">
        <v>92</v>
      </c>
      <c r="C9" s="105">
        <v>3312448000</v>
      </c>
      <c r="D9" s="106" t="s">
        <v>120</v>
      </c>
      <c r="E9" s="108" t="s">
        <v>121</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23"/>
      <c r="B10" s="23"/>
      <c r="C10" s="23"/>
      <c r="D10" s="23"/>
      <c r="E10" s="23"/>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23"/>
      <c r="B11" s="23"/>
      <c r="C11" s="23"/>
      <c r="D11" s="23"/>
      <c r="E11" s="23"/>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17" t="s">
        <v>41</v>
      </c>
      <c r="B12" s="24"/>
      <c r="C12" s="24"/>
      <c r="D12" s="24"/>
      <c r="E12" s="2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12.75" outlineLevel="1" x14ac:dyDescent="0.2">
      <c r="A13" s="23" t="s">
        <v>122</v>
      </c>
      <c r="B13" s="23" t="s">
        <v>123</v>
      </c>
      <c r="C13" s="110" t="s">
        <v>124</v>
      </c>
      <c r="D13" s="111" t="s">
        <v>125</v>
      </c>
      <c r="E13" s="23" t="s">
        <v>126</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23"/>
      <c r="B14" s="23"/>
      <c r="C14" s="23"/>
      <c r="D14" s="23"/>
      <c r="E14" s="23"/>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23"/>
      <c r="B15" s="23"/>
      <c r="C15" s="23"/>
      <c r="D15" s="23"/>
      <c r="E15" s="23"/>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23"/>
      <c r="B16" s="23"/>
      <c r="C16" s="23"/>
      <c r="D16" s="23"/>
      <c r="E16" s="23"/>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8" customFormat="1" ht="12.75" outlineLevel="1" x14ac:dyDescent="0.2">
      <c r="A17" s="25"/>
      <c r="B17" s="25"/>
      <c r="C17" s="25"/>
      <c r="D17" s="25"/>
      <c r="E17" s="14"/>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123" t="s">
        <v>42</v>
      </c>
      <c r="B21" s="123"/>
      <c r="C21" s="123"/>
      <c r="D21" s="123"/>
      <c r="E21" s="123"/>
    </row>
    <row r="22" spans="1:1024" outlineLevel="1" x14ac:dyDescent="0.3">
      <c r="A22"/>
      <c r="B22"/>
    </row>
    <row r="23" spans="1:1024" outlineLevel="1" x14ac:dyDescent="0.3">
      <c r="A23" s="8"/>
      <c r="B23" s="26" t="s">
        <v>43</v>
      </c>
    </row>
  </sheetData>
  <mergeCells count="2">
    <mergeCell ref="A1:E1"/>
    <mergeCell ref="A21:E21"/>
  </mergeCells>
  <hyperlinks>
    <hyperlink ref="B23" r:id="rId1"/>
    <hyperlink ref="D7" r:id="rId2"/>
    <hyperlink ref="D5" r:id="rId3"/>
    <hyperlink ref="D4" r:id="rId4"/>
    <hyperlink ref="D6" r:id="rId5"/>
    <hyperlink ref="D8" r:id="rId6"/>
    <hyperlink ref="D9" r:id="rId7"/>
    <hyperlink ref="C13" r:id="rId8" tooltip="33 17 76 25 32" display="callto:3317762532"/>
    <hyperlink ref="D13" r:id="rId9"/>
  </hyperlinks>
  <pageMargins left="0.75" right="0.75" top="1" bottom="1" header="0.51180555555555496" footer="0.51180555555555496"/>
  <pageSetup paperSize="9" firstPageNumber="0" orientation="portrait" r:id="rId10"/>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2" sqref="C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27" t="s">
        <v>44</v>
      </c>
      <c r="B1" s="28" t="s">
        <v>45</v>
      </c>
      <c r="C1" s="28" t="s">
        <v>46</v>
      </c>
      <c r="D1" s="28" t="s">
        <v>47</v>
      </c>
      <c r="E1" s="28" t="s">
        <v>48</v>
      </c>
    </row>
    <row r="2" spans="1:5" x14ac:dyDescent="0.2">
      <c r="A2" s="29"/>
      <c r="B2" s="29"/>
      <c r="C2" s="30" t="s">
        <v>127</v>
      </c>
      <c r="D2" s="31"/>
      <c r="E2" s="31"/>
    </row>
    <row r="3" spans="1:5" x14ac:dyDescent="0.2">
      <c r="A3" s="29"/>
      <c r="B3" s="29"/>
      <c r="C3" s="31"/>
      <c r="D3" s="31"/>
      <c r="E3" s="31"/>
    </row>
    <row r="4" spans="1:5" x14ac:dyDescent="0.2">
      <c r="A4" s="29"/>
      <c r="B4" s="29"/>
      <c r="C4" s="29"/>
      <c r="D4" s="29"/>
      <c r="E4" s="29"/>
    </row>
    <row r="5" spans="1:5" x14ac:dyDescent="0.2">
      <c r="A5" s="29"/>
      <c r="B5" s="29"/>
      <c r="C5" s="29"/>
      <c r="D5" s="29"/>
      <c r="E5" s="29"/>
    </row>
    <row r="6" spans="1:5" x14ac:dyDescent="0.2">
      <c r="A6" s="29"/>
      <c r="B6" s="29"/>
      <c r="C6" s="29"/>
      <c r="D6" s="29"/>
      <c r="E6" s="29"/>
    </row>
    <row r="7" spans="1:5" x14ac:dyDescent="0.2">
      <c r="A7" s="29"/>
      <c r="B7" s="29"/>
      <c r="C7" s="29"/>
      <c r="D7" s="29"/>
      <c r="E7" s="29"/>
    </row>
    <row r="8" spans="1:5" x14ac:dyDescent="0.2">
      <c r="A8" s="29"/>
      <c r="B8" s="29"/>
      <c r="C8" s="29"/>
      <c r="D8" s="29"/>
      <c r="E8" s="29"/>
    </row>
    <row r="9" spans="1:5" x14ac:dyDescent="0.2">
      <c r="A9" s="29"/>
      <c r="B9" s="29"/>
      <c r="C9" s="29"/>
      <c r="D9" s="29"/>
      <c r="E9" s="29"/>
    </row>
    <row r="10" spans="1:5" x14ac:dyDescent="0.2">
      <c r="A10" s="29"/>
      <c r="B10" s="29"/>
      <c r="C10" s="29"/>
      <c r="D10" s="29"/>
      <c r="E10" s="29"/>
    </row>
    <row r="11" spans="1:5" x14ac:dyDescent="0.2">
      <c r="A11" s="29"/>
      <c r="B11" s="29"/>
      <c r="C11" s="29"/>
      <c r="D11" s="29"/>
      <c r="E11" s="29"/>
    </row>
    <row r="12" spans="1:5" x14ac:dyDescent="0.2">
      <c r="A12" s="29"/>
      <c r="B12" s="29"/>
      <c r="C12" s="29"/>
      <c r="D12" s="29"/>
      <c r="E12" s="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E5" sqref="E5"/>
    </sheetView>
  </sheetViews>
  <sheetFormatPr baseColWidth="10" defaultColWidth="9.140625" defaultRowHeight="12.75" x14ac:dyDescent="0.2"/>
  <cols>
    <col min="1" max="1" width="22.85546875" style="32"/>
    <col min="2" max="2" width="19.5703125" style="32"/>
    <col min="3" max="3" width="19.42578125" style="32"/>
    <col min="4" max="4" width="48.28515625" style="32"/>
    <col min="5" max="5" width="21.5703125" style="32"/>
    <col min="6" max="250" width="11.42578125" style="32"/>
    <col min="251" max="251" width="2.7109375" style="32"/>
    <col min="252" max="252" width="19" style="32"/>
    <col min="253" max="253" width="19.5703125" style="32"/>
    <col min="254" max="254" width="14.28515625" style="32"/>
    <col min="255" max="255" width="19.42578125" style="32"/>
    <col min="256" max="256" width="56" style="32"/>
    <col min="257" max="257" width="21.5703125" style="32"/>
    <col min="258" max="258" width="23" style="32"/>
    <col min="259" max="259" width="16.5703125" style="32"/>
    <col min="260" max="260" width="14.28515625" style="32"/>
    <col min="261" max="261" width="15.28515625" style="32"/>
    <col min="262" max="506" width="11.42578125" style="32"/>
    <col min="507" max="507" width="2.7109375" style="32"/>
    <col min="508" max="508" width="19" style="32"/>
    <col min="509" max="509" width="19.5703125" style="32"/>
    <col min="510" max="510" width="14.28515625" style="32"/>
    <col min="511" max="511" width="19.42578125" style="32"/>
    <col min="512" max="512" width="56" style="32"/>
    <col min="513" max="513" width="21.5703125" style="32"/>
    <col min="514" max="514" width="23" style="32"/>
    <col min="515" max="515" width="16.5703125" style="32"/>
    <col min="516" max="516" width="14.28515625" style="32"/>
    <col min="517" max="517" width="15.28515625" style="32"/>
    <col min="518" max="762" width="11.42578125" style="32"/>
    <col min="763" max="763" width="2.7109375" style="32"/>
    <col min="764" max="764" width="19" style="32"/>
    <col min="765" max="765" width="19.5703125" style="32"/>
    <col min="766" max="766" width="14.28515625" style="32"/>
    <col min="767" max="767" width="19.42578125" style="32"/>
    <col min="768" max="768" width="56" style="32"/>
    <col min="769" max="769" width="21.5703125" style="32"/>
    <col min="770" max="770" width="23" style="32"/>
    <col min="771" max="771" width="16.5703125" style="32"/>
    <col min="772" max="772" width="14.28515625" style="32"/>
    <col min="773" max="773" width="15.28515625" style="32"/>
    <col min="774" max="1018" width="11.42578125" style="32"/>
    <col min="1019" max="1019" width="2.7109375" style="32"/>
    <col min="1020" max="1020" width="19" style="32"/>
    <col min="1021" max="1021" width="19.5703125" style="32"/>
    <col min="1022" max="1022" width="14.28515625" style="32"/>
    <col min="1023" max="1023" width="19.42578125" style="3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24" t="s">
        <v>49</v>
      </c>
      <c r="B2" s="124"/>
      <c r="C2" s="124"/>
      <c r="D2" s="124"/>
      <c r="E2" s="124"/>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3" t="s">
        <v>50</v>
      </c>
      <c r="B3" s="33" t="s">
        <v>51</v>
      </c>
      <c r="C3" s="33" t="s">
        <v>45</v>
      </c>
      <c r="D3" s="33" t="s">
        <v>52</v>
      </c>
      <c r="E3" s="33" t="s">
        <v>53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x14ac:dyDescent="0.2">
      <c r="A4" s="34" t="s">
        <v>128</v>
      </c>
      <c r="B4" s="34" t="s">
        <v>130</v>
      </c>
      <c r="C4" s="34" t="s">
        <v>130</v>
      </c>
      <c r="D4" s="35" t="s">
        <v>148</v>
      </c>
      <c r="E4" s="37" t="s">
        <v>150</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38" customFormat="1" x14ac:dyDescent="0.2">
      <c r="A5" s="36" t="s">
        <v>129</v>
      </c>
      <c r="B5" s="34" t="s">
        <v>130</v>
      </c>
      <c r="C5" s="34" t="s">
        <v>130</v>
      </c>
      <c r="D5" s="35" t="s">
        <v>149</v>
      </c>
      <c r="E5" s="37" t="s">
        <v>150</v>
      </c>
    </row>
    <row r="6" spans="1:1023" s="38" customFormat="1" ht="51" x14ac:dyDescent="0.2">
      <c r="A6" s="36" t="s">
        <v>131</v>
      </c>
      <c r="B6" s="37" t="s">
        <v>115</v>
      </c>
      <c r="C6" s="35" t="s">
        <v>132</v>
      </c>
      <c r="D6" s="35" t="s">
        <v>133</v>
      </c>
      <c r="E6" s="37" t="s">
        <v>134</v>
      </c>
    </row>
    <row r="7" spans="1:1023" s="38" customFormat="1" ht="25.5" x14ac:dyDescent="0.2">
      <c r="A7" s="36" t="s">
        <v>135</v>
      </c>
      <c r="B7" s="37" t="s">
        <v>111</v>
      </c>
      <c r="C7" s="35" t="s">
        <v>136</v>
      </c>
      <c r="D7" s="35" t="s">
        <v>137</v>
      </c>
      <c r="E7" s="37" t="s">
        <v>138</v>
      </c>
    </row>
    <row r="8" spans="1:1023" s="38" customFormat="1" x14ac:dyDescent="0.2">
      <c r="A8" s="36"/>
      <c r="B8" s="37"/>
      <c r="C8" s="35"/>
      <c r="D8" s="35"/>
      <c r="E8" s="37"/>
    </row>
    <row r="9" spans="1:1023" s="38" customFormat="1" x14ac:dyDescent="0.2">
      <c r="A9" s="36"/>
      <c r="B9" s="37"/>
      <c r="C9" s="35"/>
      <c r="D9" s="35"/>
      <c r="E9" s="37"/>
    </row>
    <row r="10" spans="1:1023" x14ac:dyDescent="0.2">
      <c r="A10" s="36"/>
      <c r="B10" s="37"/>
      <c r="C10" s="35"/>
      <c r="D10" s="37"/>
      <c r="E10" s="37"/>
    </row>
    <row r="11" spans="1:1023" x14ac:dyDescent="0.2">
      <c r="A11" s="36"/>
      <c r="B11" s="37"/>
      <c r="C11" s="35"/>
      <c r="D11" s="37"/>
      <c r="E11" s="37"/>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G4" sqref="G4"/>
    </sheetView>
  </sheetViews>
  <sheetFormatPr baseColWidth="10" defaultColWidth="9.140625" defaultRowHeight="12.75" x14ac:dyDescent="0.2"/>
  <cols>
    <col min="1" max="1" width="32.42578125" style="39"/>
    <col min="2" max="2" width="12.7109375" style="39"/>
    <col min="3" max="3" width="22.28515625" style="39"/>
    <col min="4" max="4" width="11.7109375" style="39"/>
    <col min="5" max="5" width="16" style="39"/>
    <col min="6" max="6" width="11.42578125" style="39"/>
    <col min="7" max="7" width="26" style="39"/>
    <col min="8" max="9" width="11.42578125" style="39"/>
    <col min="10" max="10" width="13.7109375" style="39"/>
    <col min="11" max="1023" width="11.42578125" style="39"/>
    <col min="1024" max="1025" width="11.42578125"/>
  </cols>
  <sheetData>
    <row r="1" spans="1:10" x14ac:dyDescent="0.2">
      <c r="A1"/>
      <c r="B1"/>
      <c r="C1"/>
      <c r="D1"/>
      <c r="E1"/>
      <c r="F1"/>
      <c r="G1"/>
      <c r="J1"/>
    </row>
    <row r="2" spans="1:10" ht="22.5" customHeight="1" x14ac:dyDescent="0.2">
      <c r="A2" s="116" t="s">
        <v>54</v>
      </c>
      <c r="B2" s="116"/>
      <c r="C2" s="116"/>
      <c r="D2" s="116"/>
      <c r="E2" s="116"/>
      <c r="F2" s="116"/>
      <c r="G2" s="116"/>
      <c r="J2"/>
    </row>
    <row r="3" spans="1:10" ht="25.5" x14ac:dyDescent="0.2">
      <c r="A3" s="12" t="s">
        <v>55</v>
      </c>
      <c r="B3" s="12" t="s">
        <v>56</v>
      </c>
      <c r="C3" s="12" t="s">
        <v>57</v>
      </c>
      <c r="D3" s="12" t="s">
        <v>58</v>
      </c>
      <c r="E3" s="12" t="s">
        <v>59</v>
      </c>
      <c r="F3" s="12" t="s">
        <v>60</v>
      </c>
      <c r="G3" s="12" t="s">
        <v>61</v>
      </c>
      <c r="J3"/>
    </row>
    <row r="4" spans="1:10" ht="51" x14ac:dyDescent="0.2">
      <c r="A4" s="112" t="s">
        <v>140</v>
      </c>
      <c r="B4" s="105" t="s">
        <v>64</v>
      </c>
      <c r="C4" s="105" t="s">
        <v>127</v>
      </c>
      <c r="D4" s="105">
        <v>1</v>
      </c>
      <c r="E4" s="113" t="s">
        <v>141</v>
      </c>
      <c r="F4" s="113" t="s">
        <v>127</v>
      </c>
      <c r="G4" s="105" t="s">
        <v>139</v>
      </c>
      <c r="J4" s="42" t="s">
        <v>62</v>
      </c>
    </row>
    <row r="5" spans="1:10" x14ac:dyDescent="0.2">
      <c r="A5" s="40"/>
      <c r="B5" s="23"/>
      <c r="C5" s="23"/>
      <c r="D5" s="23"/>
      <c r="E5" s="41"/>
      <c r="F5" s="41"/>
      <c r="G5" s="23"/>
      <c r="J5" s="42" t="s">
        <v>63</v>
      </c>
    </row>
    <row r="6" spans="1:10" x14ac:dyDescent="0.2">
      <c r="A6" s="40"/>
      <c r="B6" s="23"/>
      <c r="C6" s="23"/>
      <c r="D6" s="23"/>
      <c r="E6" s="41"/>
      <c r="F6" s="41"/>
      <c r="G6" s="23"/>
      <c r="J6" s="42" t="s">
        <v>64</v>
      </c>
    </row>
    <row r="7" spans="1:10" x14ac:dyDescent="0.2">
      <c r="A7" s="40"/>
      <c r="B7" s="23"/>
      <c r="C7" s="23"/>
      <c r="D7" s="23"/>
      <c r="E7" s="41"/>
      <c r="F7" s="41"/>
      <c r="G7" s="23"/>
      <c r="J7" s="42"/>
    </row>
    <row r="8" spans="1:10" x14ac:dyDescent="0.2">
      <c r="A8" s="40"/>
      <c r="B8" s="23"/>
      <c r="C8" s="23"/>
      <c r="D8" s="23"/>
      <c r="E8" s="41"/>
      <c r="F8" s="41"/>
      <c r="G8" s="23"/>
    </row>
    <row r="9" spans="1:10" x14ac:dyDescent="0.2">
      <c r="A9" s="43"/>
      <c r="B9" s="23"/>
      <c r="C9" s="23"/>
      <c r="D9" s="44"/>
      <c r="E9" s="41"/>
      <c r="F9" s="41"/>
      <c r="G9" s="23"/>
    </row>
    <row r="10" spans="1:10" x14ac:dyDescent="0.2">
      <c r="A10" s="40"/>
      <c r="B10" s="23"/>
      <c r="C10" s="23"/>
      <c r="D10" s="23"/>
      <c r="E10" s="41"/>
      <c r="F10" s="41"/>
      <c r="G10" s="23"/>
    </row>
    <row r="11" spans="1:10" x14ac:dyDescent="0.2">
      <c r="A11" s="40"/>
      <c r="B11" s="23"/>
      <c r="C11" s="23"/>
      <c r="D11" s="23"/>
      <c r="E11" s="41"/>
      <c r="F11" s="41"/>
      <c r="G11" s="23"/>
    </row>
    <row r="12" spans="1:10" x14ac:dyDescent="0.2">
      <c r="A12" s="40"/>
      <c r="B12" s="23"/>
      <c r="C12" s="23"/>
      <c r="D12" s="23"/>
      <c r="E12" s="41"/>
      <c r="F12" s="41"/>
      <c r="G12" s="23"/>
    </row>
    <row r="13" spans="1:10" x14ac:dyDescent="0.2">
      <c r="A13" s="23"/>
      <c r="B13" s="23"/>
      <c r="C13" s="23"/>
      <c r="D13" s="23"/>
      <c r="E13" s="23"/>
      <c r="F13" s="23"/>
      <c r="G13" s="23"/>
    </row>
    <row r="14" spans="1:10" x14ac:dyDescent="0.2">
      <c r="A14" s="23"/>
      <c r="B14" s="23"/>
      <c r="C14" s="23"/>
      <c r="D14" s="23"/>
      <c r="E14" s="23"/>
      <c r="F14" s="23"/>
      <c r="G14" s="23"/>
    </row>
    <row r="15" spans="1:10" x14ac:dyDescent="0.2">
      <c r="A15" s="23"/>
      <c r="B15" s="23"/>
      <c r="C15" s="23"/>
      <c r="D15" s="23"/>
      <c r="E15" s="23"/>
      <c r="F15" s="23"/>
      <c r="G15" s="23"/>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37"/>
  <sheetViews>
    <sheetView showGridLines="0" zoomScaleNormal="100" workbookViewId="0">
      <selection activeCell="B6" sqref="B6"/>
    </sheetView>
  </sheetViews>
  <sheetFormatPr baseColWidth="10" defaultColWidth="9.140625" defaultRowHeight="12.75" x14ac:dyDescent="0.2"/>
  <cols>
    <col min="1" max="1" width="3.85546875" style="45"/>
    <col min="2" max="2" width="35.85546875" style="45"/>
    <col min="3" max="3" width="13.7109375" style="45"/>
    <col min="4" max="4" width="19.140625" style="45"/>
    <col min="5" max="5" width="20" style="45"/>
    <col min="6" max="6" width="16.42578125" style="45"/>
    <col min="7" max="7" width="45.7109375" style="32"/>
    <col min="8" max="8" width="31.7109375" style="32"/>
    <col min="9" max="9" width="22.140625" style="32"/>
    <col min="10" max="250" width="16" style="32"/>
    <col min="251" max="251" width="3.85546875" style="32"/>
    <col min="252" max="252" width="12.42578125" style="32"/>
    <col min="253" max="260" width="8.5703125" style="32"/>
    <col min="261" max="261" width="19.140625" style="32"/>
    <col min="262" max="262" width="16.140625" style="32"/>
    <col min="263" max="263" width="23.7109375" style="32"/>
    <col min="264" max="264" width="3.85546875" style="32"/>
    <col min="265" max="506" width="0" style="32" hidden="1"/>
    <col min="507" max="507" width="3.85546875" style="32"/>
    <col min="508" max="508" width="39.28515625" style="32"/>
    <col min="509" max="509" width="10.85546875" style="32"/>
    <col min="510" max="510" width="20.85546875" style="32"/>
    <col min="511" max="511" width="15.85546875" style="32"/>
    <col min="512" max="512" width="15.5703125" style="32"/>
    <col min="513" max="513" width="12.7109375" style="32"/>
    <col min="514" max="514" width="13" style="32"/>
    <col min="515" max="515" width="13.42578125" style="32"/>
    <col min="516" max="516" width="14.28515625" style="32"/>
    <col min="517" max="517" width="19.140625" style="32"/>
    <col min="518" max="518" width="16.140625" style="32"/>
    <col min="519" max="519" width="23.7109375" style="32"/>
    <col min="520" max="520" width="3.85546875" style="32"/>
    <col min="521" max="762" width="0" style="32" hidden="1"/>
    <col min="763" max="763" width="3.85546875" style="32"/>
    <col min="764" max="764" width="39.28515625" style="32"/>
    <col min="765" max="765" width="10.85546875" style="32"/>
    <col min="766" max="766" width="20.85546875" style="32"/>
    <col min="767" max="767" width="15.85546875" style="32"/>
    <col min="768" max="768" width="15.5703125" style="32"/>
    <col min="769" max="769" width="12.7109375" style="32"/>
    <col min="770" max="770" width="13" style="32"/>
    <col min="771" max="771" width="13.42578125" style="32"/>
    <col min="772" max="772" width="14.28515625" style="32"/>
    <col min="773" max="773" width="19.140625" style="32"/>
    <col min="774" max="774" width="16.140625" style="32"/>
    <col min="775" max="775" width="23.7109375" style="32"/>
    <col min="776" max="776" width="3.85546875" style="32"/>
    <col min="777" max="1018" width="0" style="32" hidden="1"/>
    <col min="1019" max="1019" width="3.85546875" style="32"/>
    <col min="1020" max="1020" width="39.28515625" style="32"/>
    <col min="1021" max="1021" width="10.85546875" style="32"/>
    <col min="1022" max="1022" width="20.85546875" style="32"/>
    <col min="1023" max="1023" width="15.85546875" style="32"/>
    <col min="1024" max="1025" width="15.5703125" style="32"/>
  </cols>
  <sheetData>
    <row r="1" spans="1:1024" x14ac:dyDescent="0.2">
      <c r="A1" s="46"/>
      <c r="B1"/>
      <c r="C1" s="47"/>
      <c r="D1" s="47"/>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6" customFormat="1" ht="23.25" x14ac:dyDescent="0.25">
      <c r="A2" s="127" t="s">
        <v>65</v>
      </c>
      <c r="B2" s="127"/>
      <c r="C2" s="127"/>
      <c r="D2" s="127"/>
      <c r="E2" s="127"/>
      <c r="F2" s="127"/>
      <c r="G2" s="127"/>
      <c r="H2" s="127"/>
      <c r="I2" s="127"/>
      <c r="J2" s="127"/>
      <c r="IR2" s="128" t="s">
        <v>66</v>
      </c>
      <c r="IS2" s="128"/>
      <c r="IT2" s="128"/>
      <c r="IU2" s="128"/>
      <c r="IV2" s="128"/>
      <c r="IW2" s="128"/>
      <c r="IX2" s="128"/>
      <c r="IY2" s="128"/>
      <c r="IZ2" s="128"/>
      <c r="JA2" s="128"/>
    </row>
    <row r="3" spans="1:1024" s="53" customFormat="1" x14ac:dyDescent="0.2">
      <c r="A3" s="48"/>
      <c r="B3" s="49"/>
      <c r="C3" s="50"/>
      <c r="D3" s="50"/>
      <c r="E3" s="50"/>
      <c r="F3" s="50"/>
      <c r="G3" s="51"/>
      <c r="H3" s="51"/>
      <c r="I3" s="51"/>
      <c r="J3" s="52"/>
      <c r="AE3" s="53" t="s">
        <v>67</v>
      </c>
      <c r="AF3" s="53" t="s">
        <v>68</v>
      </c>
    </row>
    <row r="4" spans="1:1024" s="58" customFormat="1" ht="30" x14ac:dyDescent="0.2">
      <c r="A4" s="54" t="s">
        <v>69</v>
      </c>
      <c r="B4" s="55" t="s">
        <v>70</v>
      </c>
      <c r="C4" s="54" t="s">
        <v>71</v>
      </c>
      <c r="D4" s="54" t="s">
        <v>72</v>
      </c>
      <c r="E4" s="54" t="s">
        <v>73</v>
      </c>
      <c r="F4" s="54" t="s">
        <v>74</v>
      </c>
      <c r="G4" s="54" t="s">
        <v>75</v>
      </c>
      <c r="H4" s="54" t="s">
        <v>76</v>
      </c>
      <c r="I4" s="54" t="s">
        <v>77</v>
      </c>
      <c r="J4" s="56" t="s">
        <v>78</v>
      </c>
      <c r="K4" s="57" t="s">
        <v>79</v>
      </c>
      <c r="AE4" s="58" t="s">
        <v>67</v>
      </c>
      <c r="AF4" s="58" t="s">
        <v>68</v>
      </c>
    </row>
    <row r="5" spans="1:1024" ht="38.25" x14ac:dyDescent="0.2">
      <c r="A5" s="59">
        <v>1</v>
      </c>
      <c r="B5" s="60" t="s">
        <v>152</v>
      </c>
      <c r="C5" s="59">
        <v>5</v>
      </c>
      <c r="D5" s="61">
        <v>0.01</v>
      </c>
      <c r="E5" s="59">
        <v>0.05</v>
      </c>
      <c r="F5" s="59">
        <v>4</v>
      </c>
      <c r="G5" s="60" t="s">
        <v>143</v>
      </c>
      <c r="H5" s="60" t="s">
        <v>144</v>
      </c>
      <c r="I5" s="62" t="s">
        <v>92</v>
      </c>
      <c r="J5" s="63" t="s">
        <v>142</v>
      </c>
      <c r="K5" s="64" t="s">
        <v>127</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51" x14ac:dyDescent="0.2">
      <c r="A6" s="59">
        <v>2</v>
      </c>
      <c r="B6" s="60" t="s">
        <v>151</v>
      </c>
      <c r="C6" s="59">
        <v>5</v>
      </c>
      <c r="D6" s="61">
        <v>0.15</v>
      </c>
      <c r="E6" s="59">
        <v>0.25</v>
      </c>
      <c r="F6" s="59">
        <v>4</v>
      </c>
      <c r="G6" s="60" t="s">
        <v>145</v>
      </c>
      <c r="H6" s="60" t="s">
        <v>146</v>
      </c>
      <c r="I6" s="62" t="s">
        <v>92</v>
      </c>
      <c r="J6" s="63" t="s">
        <v>147</v>
      </c>
      <c r="K6" s="64" t="s">
        <v>127</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x14ac:dyDescent="0.2">
      <c r="A7" s="59">
        <v>3</v>
      </c>
      <c r="B7" s="60"/>
      <c r="C7" s="59"/>
      <c r="D7" s="61"/>
      <c r="E7" s="59">
        <f t="shared" ref="E7:E18" si="0">PRODUCT(C7:D7)</f>
        <v>0</v>
      </c>
      <c r="F7" s="59"/>
      <c r="G7" s="83"/>
      <c r="H7" s="60"/>
      <c r="I7" s="62"/>
      <c r="J7" s="63"/>
      <c r="K7" s="64"/>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s="65"/>
      <c r="IT7" s="129"/>
      <c r="IU7" s="129"/>
      <c r="IV7" s="66"/>
      <c r="IW7" s="67"/>
      <c r="IX7" s="67"/>
      <c r="IY7" s="67"/>
      <c r="IZ7" s="68"/>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x14ac:dyDescent="0.2">
      <c r="A8" s="59">
        <v>4</v>
      </c>
      <c r="B8" s="60"/>
      <c r="C8" s="59"/>
      <c r="D8" s="61"/>
      <c r="E8" s="59">
        <f t="shared" si="0"/>
        <v>0</v>
      </c>
      <c r="F8" s="59"/>
      <c r="G8" s="89"/>
      <c r="H8" s="60"/>
      <c r="I8" s="62"/>
      <c r="J8" s="63"/>
      <c r="K8" s="64"/>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130" t="s">
        <v>80</v>
      </c>
      <c r="IT8" s="69" t="s">
        <v>81</v>
      </c>
      <c r="IU8" s="70">
        <v>0.9</v>
      </c>
      <c r="IV8" s="71">
        <f>(IV12*IU8)</f>
        <v>0.9</v>
      </c>
      <c r="IW8" s="72">
        <f>(IW12*IU8)</f>
        <v>1.8</v>
      </c>
      <c r="IX8" s="73">
        <f>(IX12*IU8)</f>
        <v>2.7</v>
      </c>
      <c r="IY8" s="74">
        <f>(IY12*IU8)</f>
        <v>3.6</v>
      </c>
      <c r="IZ8" s="75">
        <f>(IZ12*IU8)</f>
        <v>4.5</v>
      </c>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 x14ac:dyDescent="0.2">
      <c r="A9" s="59">
        <v>5</v>
      </c>
      <c r="B9" s="60"/>
      <c r="C9" s="59"/>
      <c r="D9" s="61"/>
      <c r="E9" s="59">
        <f t="shared" si="0"/>
        <v>0</v>
      </c>
      <c r="F9" s="59"/>
      <c r="G9" s="89"/>
      <c r="H9" s="60"/>
      <c r="I9" s="62"/>
      <c r="J9" s="63"/>
      <c r="K9" s="64"/>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30"/>
      <c r="IT9" s="69" t="s">
        <v>82</v>
      </c>
      <c r="IU9" s="70">
        <v>0.7</v>
      </c>
      <c r="IV9" s="76">
        <f>(IV12*IU9)</f>
        <v>0.7</v>
      </c>
      <c r="IW9" s="77">
        <f>(IW12*IU9)</f>
        <v>1.4</v>
      </c>
      <c r="IX9" s="78">
        <f>(IX12*IU9)</f>
        <v>2.0999999999999996</v>
      </c>
      <c r="IY9" s="79">
        <f>(IY12*IU9)</f>
        <v>2.8</v>
      </c>
      <c r="IZ9" s="80">
        <f>(IZ12*IU9)</f>
        <v>3.5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x14ac:dyDescent="0.2">
      <c r="A10" s="59">
        <v>6</v>
      </c>
      <c r="B10" s="60"/>
      <c r="C10" s="59"/>
      <c r="D10" s="61"/>
      <c r="E10" s="59">
        <f t="shared" si="0"/>
        <v>0</v>
      </c>
      <c r="F10" s="59"/>
      <c r="G10" s="89"/>
      <c r="H10" s="60"/>
      <c r="I10" s="62"/>
      <c r="J10" s="63"/>
      <c r="K10" s="64"/>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30"/>
      <c r="IT10" s="69" t="s">
        <v>83</v>
      </c>
      <c r="IU10" s="70">
        <v>0.5</v>
      </c>
      <c r="IV10" s="76">
        <f>(IV12*IU10)</f>
        <v>0.5</v>
      </c>
      <c r="IW10" s="81">
        <f>(IW12*IU10)</f>
        <v>1</v>
      </c>
      <c r="IX10" s="77">
        <f>(IX12*IU10)</f>
        <v>1.5</v>
      </c>
      <c r="IY10" s="77">
        <f>(IY12*IU10)</f>
        <v>2</v>
      </c>
      <c r="IZ10" s="82">
        <f>(IZ12*IU10)</f>
        <v>2.5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x14ac:dyDescent="0.2">
      <c r="A11" s="59">
        <v>7</v>
      </c>
      <c r="B11" s="60"/>
      <c r="C11" s="59"/>
      <c r="D11" s="61"/>
      <c r="E11" s="59">
        <f t="shared" si="0"/>
        <v>0</v>
      </c>
      <c r="F11" s="59"/>
      <c r="G11" s="89"/>
      <c r="H11" s="60"/>
      <c r="I11" s="62"/>
      <c r="J11" s="63"/>
      <c r="K11" s="64"/>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30"/>
      <c r="IT11" s="69" t="s">
        <v>83</v>
      </c>
      <c r="IU11" s="84">
        <v>0.1</v>
      </c>
      <c r="IV11" s="85">
        <f>(IV12*IU11)</f>
        <v>0.1</v>
      </c>
      <c r="IW11" s="86">
        <f>(IW12*IU11)</f>
        <v>0.2</v>
      </c>
      <c r="IX11" s="87">
        <f>(IX12*IV11)</f>
        <v>0.30000000000000004</v>
      </c>
      <c r="IY11" s="87">
        <f>(IY12*IU11)</f>
        <v>0.4</v>
      </c>
      <c r="IZ11" s="88">
        <f>(IZ12*IU11)</f>
        <v>0.5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 x14ac:dyDescent="0.2">
      <c r="A12" s="59">
        <v>8</v>
      </c>
      <c r="B12" s="60"/>
      <c r="C12" s="59"/>
      <c r="D12" s="61"/>
      <c r="E12" s="59">
        <f t="shared" si="0"/>
        <v>0</v>
      </c>
      <c r="F12" s="59"/>
      <c r="G12" s="89"/>
      <c r="H12" s="60"/>
      <c r="I12" s="62"/>
      <c r="J12" s="63"/>
      <c r="K12" s="64"/>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90"/>
      <c r="IT12" s="91"/>
      <c r="IU12" s="69"/>
      <c r="IV12" s="70">
        <v>1</v>
      </c>
      <c r="IW12" s="70">
        <v>2</v>
      </c>
      <c r="IX12" s="70">
        <v>3</v>
      </c>
      <c r="IY12" s="70">
        <v>4</v>
      </c>
      <c r="IZ12" s="92">
        <v>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 x14ac:dyDescent="0.2">
      <c r="A13" s="59">
        <v>9</v>
      </c>
      <c r="B13" s="60"/>
      <c r="C13" s="59"/>
      <c r="D13" s="61"/>
      <c r="E13" s="59">
        <f t="shared" si="0"/>
        <v>0</v>
      </c>
      <c r="F13" s="59"/>
      <c r="G13" s="89"/>
      <c r="H13" s="60"/>
      <c r="I13" s="62"/>
      <c r="J13" s="63"/>
      <c r="K13" s="64"/>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90"/>
      <c r="IT13" s="91"/>
      <c r="IU13" s="91"/>
      <c r="IV13" s="69" t="s">
        <v>83</v>
      </c>
      <c r="IW13" s="69" t="s">
        <v>84</v>
      </c>
      <c r="IX13" s="69" t="s">
        <v>85</v>
      </c>
      <c r="IY13" s="69" t="s">
        <v>82</v>
      </c>
      <c r="IZ13" s="93" t="s">
        <v>81</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 x14ac:dyDescent="0.2">
      <c r="A14" s="59">
        <v>10</v>
      </c>
      <c r="B14" s="60"/>
      <c r="C14" s="59"/>
      <c r="D14" s="61"/>
      <c r="E14" s="59">
        <f t="shared" si="0"/>
        <v>0</v>
      </c>
      <c r="F14" s="59"/>
      <c r="G14" s="89"/>
      <c r="H14" s="60"/>
      <c r="I14" s="62"/>
      <c r="J14" s="63"/>
      <c r="K14" s="6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90"/>
      <c r="IT14" s="91"/>
      <c r="IU14" s="70"/>
      <c r="IV14" s="131" t="s">
        <v>86</v>
      </c>
      <c r="IW14" s="131"/>
      <c r="IX14" s="131"/>
      <c r="IY14" s="131"/>
      <c r="IZ14" s="131"/>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x14ac:dyDescent="0.2">
      <c r="A15" s="59">
        <v>11</v>
      </c>
      <c r="B15" s="60"/>
      <c r="C15" s="59"/>
      <c r="D15" s="61"/>
      <c r="E15" s="59">
        <f t="shared" si="0"/>
        <v>0</v>
      </c>
      <c r="F15" s="59"/>
      <c r="G15" s="89"/>
      <c r="H15" s="60"/>
      <c r="I15" s="62"/>
      <c r="J15" s="63"/>
      <c r="K15" s="64"/>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90"/>
      <c r="IT15" s="91"/>
      <c r="IU15" s="91"/>
      <c r="IV15" s="91"/>
      <c r="IW15" s="91"/>
      <c r="IX15" s="91"/>
      <c r="IY15" s="91"/>
      <c r="IZ15" s="94"/>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x14ac:dyDescent="0.2">
      <c r="A16" s="59">
        <v>12</v>
      </c>
      <c r="B16" s="60"/>
      <c r="C16" s="59"/>
      <c r="D16" s="61"/>
      <c r="E16" s="59">
        <f t="shared" si="0"/>
        <v>0</v>
      </c>
      <c r="F16" s="59"/>
      <c r="G16" s="89"/>
      <c r="H16" s="60"/>
      <c r="I16" s="62"/>
      <c r="J16" s="63"/>
      <c r="K16" s="64"/>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90"/>
      <c r="IT16" s="91"/>
      <c r="IU16" s="95"/>
      <c r="IV16" s="95"/>
      <c r="IW16" s="95"/>
      <c r="IX16" s="95"/>
      <c r="IY16" s="95"/>
      <c r="IZ16" s="9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59">
        <v>13</v>
      </c>
      <c r="B17" s="60"/>
      <c r="C17" s="59"/>
      <c r="D17" s="61"/>
      <c r="E17" s="59">
        <f t="shared" si="0"/>
        <v>0</v>
      </c>
      <c r="F17" s="59"/>
      <c r="G17" s="89"/>
      <c r="H17" s="60"/>
      <c r="I17" s="62"/>
      <c r="J17" s="63"/>
      <c r="K17" s="64"/>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125" t="s">
        <v>73</v>
      </c>
      <c r="IT17" s="125"/>
      <c r="IU17" s="95"/>
      <c r="IV17" s="95"/>
      <c r="IW17" s="95"/>
      <c r="IX17" s="95"/>
      <c r="IY17" s="95"/>
      <c r="IZ17" s="96"/>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 x14ac:dyDescent="0.2">
      <c r="A18" s="59">
        <v>14</v>
      </c>
      <c r="B18" s="60"/>
      <c r="C18" s="59"/>
      <c r="D18" s="61"/>
      <c r="E18" s="59">
        <f t="shared" si="0"/>
        <v>0</v>
      </c>
      <c r="F18" s="59"/>
      <c r="G18" s="89"/>
      <c r="H18" s="60"/>
      <c r="I18" s="62"/>
      <c r="J18" s="63"/>
      <c r="K18" s="64"/>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97" t="s">
        <v>87</v>
      </c>
      <c r="IT18" s="98"/>
      <c r="IU18" s="95"/>
      <c r="IV18" s="126" t="s">
        <v>88</v>
      </c>
      <c r="IW18" s="126"/>
      <c r="IX18" s="126"/>
      <c r="IY18" s="126"/>
      <c r="IZ18" s="126"/>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x14ac:dyDescent="0.2">
      <c r="A19" s="99"/>
      <c r="B19" s="99"/>
      <c r="C19" s="99"/>
      <c r="D19" s="99"/>
      <c r="E19" s="99"/>
      <c r="F19" s="9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x14ac:dyDescent="0.2">
      <c r="A20" s="99"/>
      <c r="B20" s="99"/>
      <c r="C20" s="100"/>
      <c r="D20" s="100"/>
      <c r="E20" s="100"/>
      <c r="F20" s="99"/>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x14ac:dyDescent="0.2">
      <c r="A21" s="99"/>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x14ac:dyDescent="0.2">
      <c r="A22" s="99"/>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x14ac:dyDescent="0.2">
      <c r="A23" s="99"/>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2">
      <c r="A24" s="99"/>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x14ac:dyDescent="0.2">
      <c r="A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8" spans="1:1024" x14ac:dyDescent="0.2">
      <c r="B28" s="101"/>
      <c r="C28" s="102"/>
      <c r="D28" s="102"/>
      <c r="E28" s="101"/>
      <c r="F28" s="101"/>
      <c r="G28" s="46"/>
      <c r="H28" s="46"/>
      <c r="I28" s="46"/>
      <c r="J28" s="46"/>
      <c r="K28" s="46"/>
    </row>
    <row r="29" spans="1:1024" x14ac:dyDescent="0.2">
      <c r="B29" s="101"/>
      <c r="C29" s="102"/>
      <c r="D29" s="102"/>
      <c r="E29" s="101"/>
      <c r="F29" s="101"/>
      <c r="G29" s="46"/>
      <c r="H29" s="46"/>
      <c r="I29" s="46"/>
      <c r="J29" s="46"/>
      <c r="K29" s="46"/>
    </row>
    <row r="30" spans="1:1024" x14ac:dyDescent="0.2">
      <c r="B30" s="101"/>
      <c r="C30" s="102"/>
      <c r="D30" s="102"/>
      <c r="E30" s="101"/>
      <c r="F30" s="101"/>
      <c r="G30" s="46"/>
      <c r="H30" s="46"/>
      <c r="I30" s="46"/>
      <c r="J30" s="46"/>
      <c r="K30" s="46"/>
    </row>
    <row r="31" spans="1:1024" x14ac:dyDescent="0.2">
      <c r="B31" s="101"/>
      <c r="C31" s="103"/>
      <c r="D31" s="103"/>
      <c r="G31" s="46"/>
      <c r="H31" s="46"/>
      <c r="I31" s="46"/>
      <c r="J31" s="46"/>
      <c r="K31" s="46"/>
    </row>
    <row r="32" spans="1:1024" s="101" customFormat="1" x14ac:dyDescent="0.2">
      <c r="C32" s="103"/>
      <c r="D32" s="103"/>
      <c r="E32" s="45"/>
      <c r="F32" s="45"/>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row>
    <row r="33" spans="1:32" s="101" customFormat="1" x14ac:dyDescent="0.2">
      <c r="C33" s="103"/>
      <c r="D33" s="103"/>
      <c r="E33" s="45"/>
      <c r="F33" s="45"/>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row>
    <row r="34" spans="1:32" s="101" customFormat="1" x14ac:dyDescent="0.2">
      <c r="B34" s="45"/>
      <c r="C34" s="45"/>
      <c r="D34" s="45"/>
      <c r="E34" s="45"/>
      <c r="F34" s="45"/>
      <c r="G34" s="32"/>
      <c r="H34" s="32"/>
      <c r="I34" s="32"/>
      <c r="J34" s="32"/>
      <c r="K34" s="32"/>
      <c r="L34" s="46"/>
      <c r="M34" s="46"/>
      <c r="N34" s="46"/>
      <c r="O34" s="46"/>
      <c r="P34" s="46"/>
      <c r="Q34" s="46"/>
      <c r="R34" s="46"/>
      <c r="S34" s="46"/>
      <c r="T34" s="46"/>
      <c r="U34" s="46"/>
      <c r="V34" s="46"/>
      <c r="W34" s="46"/>
      <c r="X34" s="46"/>
      <c r="Y34" s="46"/>
      <c r="Z34" s="46"/>
      <c r="AA34" s="46"/>
      <c r="AB34" s="46"/>
      <c r="AC34" s="46"/>
      <c r="AD34" s="46"/>
      <c r="AE34" s="46"/>
      <c r="AF34" s="46"/>
    </row>
    <row r="35" spans="1:32" x14ac:dyDescent="0.2">
      <c r="A35" s="101"/>
      <c r="L35" s="46"/>
      <c r="M35" s="46"/>
      <c r="N35" s="46"/>
      <c r="O35" s="46"/>
      <c r="P35" s="46"/>
      <c r="Q35" s="46"/>
      <c r="R35" s="46"/>
      <c r="S35" s="46"/>
      <c r="T35" s="46"/>
      <c r="U35" s="46"/>
      <c r="V35" s="46"/>
      <c r="W35" s="46"/>
      <c r="X35" s="46"/>
      <c r="Y35" s="46"/>
      <c r="Z35" s="46"/>
      <c r="AA35" s="46"/>
      <c r="AB35" s="46"/>
      <c r="AC35" s="46"/>
      <c r="AD35" s="46"/>
      <c r="AE35" s="46"/>
      <c r="AF35" s="46"/>
    </row>
    <row r="36" spans="1:32" x14ac:dyDescent="0.2">
      <c r="A36" s="101"/>
      <c r="L36" s="46"/>
      <c r="M36" s="46"/>
      <c r="N36" s="46"/>
      <c r="O36" s="46"/>
      <c r="P36" s="46"/>
      <c r="Q36" s="46"/>
      <c r="R36" s="46"/>
      <c r="S36" s="46"/>
      <c r="T36" s="46"/>
      <c r="U36" s="46"/>
      <c r="V36" s="46"/>
      <c r="W36" s="46"/>
      <c r="X36" s="46"/>
      <c r="Y36" s="46"/>
      <c r="Z36" s="46"/>
      <c r="AA36" s="46"/>
      <c r="AB36" s="46"/>
      <c r="AC36" s="46"/>
      <c r="AD36" s="46"/>
      <c r="AE36" s="46"/>
      <c r="AF36" s="46"/>
    </row>
    <row r="37" spans="1:32" x14ac:dyDescent="0.2">
      <c r="A37" s="101"/>
      <c r="L37" s="46"/>
      <c r="M37" s="46"/>
      <c r="N37" s="46"/>
      <c r="O37" s="46"/>
      <c r="P37" s="46"/>
      <c r="Q37" s="46"/>
      <c r="R37" s="46"/>
      <c r="S37" s="46"/>
      <c r="T37" s="46"/>
      <c r="U37" s="46"/>
      <c r="V37" s="46"/>
      <c r="W37" s="46"/>
      <c r="X37" s="46"/>
      <c r="Y37" s="46"/>
      <c r="Z37" s="46"/>
      <c r="AA37" s="46"/>
      <c r="AB37" s="46"/>
      <c r="AC37" s="46"/>
      <c r="AD37" s="46"/>
      <c r="AE37" s="46"/>
      <c r="AF37" s="46"/>
    </row>
  </sheetData>
  <mergeCells count="7">
    <mergeCell ref="IS17:IT17"/>
    <mergeCell ref="IV18:IZ18"/>
    <mergeCell ref="A2:J2"/>
    <mergeCell ref="IR2:JA2"/>
    <mergeCell ref="IT7:IU7"/>
    <mergeCell ref="IS8:IS11"/>
    <mergeCell ref="IV14:IZ14"/>
  </mergeCells>
  <dataValidations count="6">
    <dataValidation type="list" allowBlank="1" showInputMessage="1" showErrorMessage="1" sqref="IT16 IT18 IT8:IU15 IW4:IX15 SP4:ST18 SW4:SW18 ACL4:ACP18 ACS4:ACS18 AMH4:AMJ18">
      <formula1>#REF!</formula1>
      <formula2>0</formula2>
    </dataValidation>
    <dataValidation type="list" allowBlank="1" showInputMessage="1" showErrorMessage="1" sqref="IV4:IV15 SV4:SV18 ACR4:ACR18">
      <formula1>"Critico,Alta,Media,Baja"</formula1>
      <formula2>0</formula2>
    </dataValidation>
    <dataValidation type="list" allowBlank="1" showInputMessage="1" showErrorMessage="1" sqref="JB4:JB18 SX4:SX18 ACT4:ACT18">
      <formula1>#REF!</formula1>
      <formula2>0</formula2>
    </dataValidation>
    <dataValidation type="list" allowBlank="1" showInputMessage="1" showErrorMessage="1" sqref="C5:C18">
      <formula1>",1,2,3,4,5"</formula1>
      <formula2>0</formula2>
    </dataValidation>
    <dataValidation type="list" allowBlank="1" showInputMessage="1" showErrorMessage="1" sqref="F5:F18">
      <formula1>"1,2,3,4"</formula1>
      <formula2>0</formula2>
    </dataValidation>
    <dataValidation type="list" allowBlank="1" showInputMessage="1" showErrorMessage="1" sqref="J5:J18">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18"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2015-12-10T16:27:07Z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