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<sst xmlns="http://schemas.openxmlformats.org/spreadsheetml/2006/main" count="147" uniqueCount="121">
  <si>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</si>
  <si>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</si>
  <si>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</si>
  <si>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</si>
  <si>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</si>
  <si>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</si>
  <si>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</si>
  <si>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</si>
  <si>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</si>
  <si>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</si>
  <si>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</si>
  <si>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</si>
  <si>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</si>
  <si>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</si>
  <si>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</si>
  <si>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</si>
  <si>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</si>
  <si>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</si>
  <si>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</si>
  <si>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</si>
  <si>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</si>
  <si>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</si>
  <si>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</si>
  <si>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</si>
  <si>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</si>
  <si>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</si>
  <si>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</si>
  <si>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</si>
  <si>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</si>
  <si>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</si>
  <si>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</si>
  <si>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</si>
  <si>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</si>
  <si>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</si>
  <si>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</si>
  <si>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</si>
  <si>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</si>
  <si>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</si>
  <si>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</si>
  <si>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</si>
  <si>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</si>
  <si>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</si>
  <si>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</si>
  <si>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</si>
  <si>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</si>
  <si>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</si>
  <si>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</si>
  <si>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</si>
  <si>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</si>
  <si>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</si>
  <si>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</si>
  <si>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</si>
  <si>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</si>
  <si>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</si>
  <si>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</si>
  <si>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</si>
  <si>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</si>
  <si>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</si>
  <si>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</si>
  <si>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</si>
  <si>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</si>
  <si>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</si>
  <si>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</si>
  <si>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</si>
  <si>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</si>
  <si>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</si>
  <si>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</si>
  <si>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</si>
  <si>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</si>
  <si>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</si>
  <si>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</si>
  <si>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</si>
  <si>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</si>
  <si>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</si>
  <si>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</si>
  <si>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</si>
  <si>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</si>
  <si>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</si>
  <si>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</si>
  <si>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</si>
  <si>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</si>
  <si>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</si>
  <si>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</si>
  <si>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</si>
  <si>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</si>
  <si>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</si>
  <si>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</si>
  <si>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</si>
  <si>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</si>
  <si>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</si>
  <si>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</si>
  <si>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</si>
  <si>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</si>
  <si>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</si>
  <si>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</si>
  <si>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</si>
  <si>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</si>
  <si>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</si>
  <si>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</si>
  <si>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</si>
  <si>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</si>
  <si>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</si>
  <si>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</si>
  <si>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</si>
  <si>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</si>
  <si>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</si>
  <si>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</si>
  <si>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</si>
  <si>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</si>
  <si>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</si>
  <si>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m</t>
  </si>
  <si>
    <t>1</t>
  </si>
  <si>
    <t>EBCB</t>
  </si>
  <si>
    <t>D4B3</t>
  </si>
  <si>
    <t>D4F9</t>
  </si>
  <si>
    <t>A89F</t>
  </si>
  <si>
    <t>F719</t>
  </si>
  <si>
    <t>4E34</t>
  </si>
  <si>
    <t>37E4</t>
  </si>
  <si>
    <t>E2A9</t>
  </si>
  <si>
    <t>NOMINA 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</si>
</sst>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Q25" sqref="Q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>
        <v>1927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42670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71</v>
      </c>
      <c r="D23" s="93" t="s">
        <v>120</v>
      </c>
      <c r="E23" s="40" t="s">
        <v>109</v>
      </c>
      <c r="F23" s="40" t="s">
        <v>110</v>
      </c>
      <c r="G23" s="40" t="s">
        <v>110</v>
      </c>
      <c r="H23" s="40" t="s">
        <v>111</v>
      </c>
      <c r="I23" s="40" t="s">
        <v>111</v>
      </c>
      <c r="J23" s="40"/>
      <c r="K23" s="41" t="s">
        <v>108</v>
      </c>
      <c r="L23" s="81" t="s">
        <v>116</v>
      </c>
      <c r="M23" s="82" t="s">
        <v>117</v>
      </c>
      <c r="N23" s="82" t="s">
        <v>118</v>
      </c>
      <c r="O23" s="83" t="s">
        <v>119</v>
      </c>
      <c r="P23" s="44">
        <v>3390</v>
      </c>
      <c r="Q23" s="71">
        <v>0.15</v>
      </c>
      <c r="R23" s="42">
        <f t="shared" ref="R23:R32" si="0">(P23*B23)*(1-Q23)</f>
        <v>2881.5</v>
      </c>
      <c r="S23" s="73">
        <v>0.3</v>
      </c>
      <c r="T23" s="43">
        <f>R23*(1-S23)</f>
        <v>2017.05</v>
      </c>
      <c r="U23" s="112"/>
    </row>
    <row r="24" spans="1:22" ht="36" x14ac:dyDescent="0.2">
      <c r="A24" s="177"/>
      <c r="B24" s="69">
        <v>1</v>
      </c>
      <c r="C24" s="92" t="s">
        <v>71</v>
      </c>
      <c r="D24" s="93" t="s">
        <v>22</v>
      </c>
      <c r="E24" s="40" t="s">
        <v>109</v>
      </c>
      <c r="F24" s="40" t="s">
        <v>110</v>
      </c>
      <c r="G24" s="40" t="s">
        <v>110</v>
      </c>
      <c r="H24" s="40" t="s">
        <v>111</v>
      </c>
      <c r="I24" s="40" t="s">
        <v>111</v>
      </c>
      <c r="J24" s="40"/>
      <c r="K24" s="41" t="s">
        <v>27</v>
      </c>
      <c r="L24" s="84" t="s">
        <v>112</v>
      </c>
      <c r="M24" s="79" t="s">
        <v>113</v>
      </c>
      <c r="N24" s="79" t="s">
        <v>114</v>
      </c>
      <c r="O24" s="85" t="s">
        <v>115</v>
      </c>
      <c r="P24" s="44">
        <v>3390</v>
      </c>
      <c r="Q24" s="71">
        <v>0.15</v>
      </c>
      <c r="R24" s="42">
        <f t="shared" si="0"/>
        <v>2881.5</v>
      </c>
      <c r="S24" s="73">
        <v>0.3</v>
      </c>
      <c r="T24" s="43">
        <f t="shared" ref="T24:T32" si="1">R24*(1-S24)</f>
        <v>2017.05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6780</v>
      </c>
      <c r="Q36" s="52"/>
      <c r="R36" s="152" t="s">
        <v>11</v>
      </c>
      <c r="S36" s="153"/>
      <c r="T36" s="53">
        <f>SUM(T23:T35)</f>
        <v>4034.1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5763</v>
      </c>
      <c r="Q37" s="78" t="s">
        <v>46</v>
      </c>
      <c r="R37" s="152" t="s">
        <v>14</v>
      </c>
      <c r="S37" s="153"/>
      <c r="T37" s="56">
        <f>T36*0.16</f>
        <v>645.45600000000002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4679.5559999999996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2016-10-27T18:51:18Z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