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  <fileRecoveryPr repairLoad="1"/>
</workbook>
</file>

<file path=xl/calcChain.xml><?xml version="1.0" encoding="utf-8"?>
<calcChain xmlns="http://schemas.openxmlformats.org/spreadsheetml/2006/main">
  <c r="P36" i="1"/>
  <c r="T35"/>
  <c r="T34"/>
  <c r="T33"/>
  <c r="T32" s="1"/>
  <c r="R32"/>
  <c r="T31" s="1"/>
  <c r="R31"/>
  <c r="T30" s="1"/>
  <c r="R30"/>
  <c r="T29" s="1"/>
  <c r="R29"/>
  <c r="T28" s="1"/>
  <c r="R28"/>
  <c r="T27"/>
  <c r="R27"/>
  <c r="T26" s="1"/>
  <c r="R26"/>
  <c r="T25" s="1"/>
  <c r="R25"/>
  <c r="T24" s="1"/>
  <c r="R24"/>
  <c r="R23" l="1"/>
  <c r="P37" s="1"/>
  <c r="S14"/>
  <c r="T23" l="1"/>
  <c r="T36" s="1"/>
</calcChain>
</file>

<file path=xl/sharedStrings.xml><?xml version="1.0" encoding="utf-8"?>
<sst xmlns="http://schemas.openxmlformats.org/spreadsheetml/2006/main" count="137" uniqueCount="119">
  <si>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</si>
  <si>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</si>
  <si>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</si>
  <si>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</si>
  <si>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</si>
  <si>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</si>
  <si>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</si>
  <si>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</si>
  <si>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</si>
  <si>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</si>
  <si>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</si>
  <si>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</si>
  <si>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</si>
  <si>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</si>
  <si>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</si>
  <si>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</si>
  <si>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</si>
  <si>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</si>
  <si>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</si>
  <si>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</si>
  <si>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</si>
  <si>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</si>
  <si>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</si>
  <si>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</si>
  <si>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</si>
  <si>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</si>
  <si>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</si>
  <si>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</si>
  <si>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</si>
  <si>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</si>
  <si>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</si>
  <si>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</si>
  <si>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</si>
  <si>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</si>
  <si>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</si>
  <si>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</si>
  <si>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</si>
  <si>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</si>
  <si>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</si>
  <si>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</si>
  <si>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</si>
  <si>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</si>
  <si>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</si>
  <si>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</si>
  <si>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</si>
  <si>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</si>
  <si>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</si>
  <si>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</si>
  <si>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</si>
  <si>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</si>
  <si>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</si>
  <si>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</si>
  <si>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</si>
  <si>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</si>
  <si>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</si>
  <si>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</si>
  <si>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</si>
  <si>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</si>
  <si>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</si>
  <si>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</si>
  <si>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</si>
  <si>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</si>
  <si>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</si>
  <si>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</si>
  <si>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</si>
  <si>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</si>
  <si>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</si>
  <si>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</si>
  <si>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</si>
  <si>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</si>
  <si>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</si>
  <si>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</si>
  <si>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</si>
  <si>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</si>
  <si>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</si>
  <si>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</si>
  <si>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</si>
  <si>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</si>
  <si>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</si>
  <si>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</si>
  <si>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</si>
  <si>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</si>
  <si>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</si>
  <si>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</si>
  <si>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</si>
  <si>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</si>
  <si>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</si>
  <si>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</si>
  <si>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</si>
  <si>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</si>
  <si>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</si>
  <si>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</si>
  <si>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</si>
  <si>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</si>
  <si>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</si>
  <si>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</si>
  <si>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</si>
  <si>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</si>
  <si>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</si>
  <si>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</si>
  <si>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</si>
  <si>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</si>
  <si>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</si>
  <si>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</si>
  <si>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</si>
  <si>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</si>
  <si>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</si>
  <si>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</si>
  <si>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P2021</t>
  </si>
  <si>
    <t>renov</t>
  </si>
  <si>
    <t>FACT ELECTRONICA ANUAL</t>
  </si>
  <si>
    <t>no</t>
  </si>
  <si>
    <t>m</t>
  </si>
  <si>
    <t>4</t>
  </si>
  <si>
    <t>x</t>
  </si>
  <si>
    <t>DDC8</t>
  </si>
  <si>
    <t>A825</t>
  </si>
  <si>
    <t>E7C3</t>
  </si>
  <si>
    <t>799E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</si>
</sst>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8" zoomScale="80" zoomScaleNormal="80" workbookViewId="0">
      <selection activeCell="B15" sqref="B15:T1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42684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109</v>
      </c>
      <c r="D23" s="93" t="s">
        <v>110</v>
      </c>
      <c r="E23" s="40" t="s">
        <v>111</v>
      </c>
      <c r="F23" s="40" t="s">
        <v>112</v>
      </c>
      <c r="G23" s="40" t="s">
        <v>112</v>
      </c>
      <c r="H23" s="40" t="s">
        <v>113</v>
      </c>
      <c r="I23" s="40" t="s">
        <v>113</v>
      </c>
      <c r="J23" s="40"/>
      <c r="K23" s="41" t="s">
        <v>114</v>
      </c>
      <c r="L23" s="81" t="s">
        <v>115</v>
      </c>
      <c r="M23" s="82" t="s">
        <v>116</v>
      </c>
      <c r="N23" s="82" t="s">
        <v>117</v>
      </c>
      <c r="O23" s="83" t="s">
        <v>118</v>
      </c>
      <c r="P23" s="44">
        <v>4860</v>
      </c>
      <c r="Q23" s="71">
        <v>0</v>
      </c>
      <c r="R23" s="42">
        <f t="shared" ref="R23:R32" si="0">(P23*B23)*(1-Q23)</f>
        <v>4860</v>
      </c>
      <c r="S23" s="73">
        <v>0.3</v>
      </c>
      <c r="T23" s="43">
        <f>R23*(1-S23)</f>
        <v>3402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4860</v>
      </c>
      <c r="Q36" s="52"/>
      <c r="R36" s="152" t="s">
        <v>11</v>
      </c>
      <c r="S36" s="153"/>
      <c r="T36" s="53">
        <f>SUM(T23:T35)</f>
        <v>3402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4860</v>
      </c>
      <c r="Q37" s="78" t="s">
        <v>46</v>
      </c>
      <c r="R37" s="152" t="s">
        <v>14</v>
      </c>
      <c r="S37" s="153"/>
      <c r="T37" s="56">
        <f ca="1">T36*0.16</f>
        <v>0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 ca="1">T36+T37+T38</f>
        <v>0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9" sqref="B19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2016-11-10T16:58:35Z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