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53 - CFDI+,Miguel Lupercio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<sst xmlns="http://schemas.openxmlformats.org/spreadsheetml/2006/main" count="129" uniqueCount="110">
  <si>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</si>
  <si>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</si>
  <si>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</si>
  <si>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</si>
  <si>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</si>
  <si>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</si>
  <si>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</si>
  <si>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</si>
  <si>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</si>
  <si>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</si>
  <si>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</si>
  <si>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</si>
  <si>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</si>
  <si>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</si>
  <si>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</si>
  <si>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</si>
  <si>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</si>
  <si>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</si>
  <si>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</si>
  <si>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</si>
  <si>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</si>
  <si>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</si>
  <si>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</si>
  <si>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</si>
  <si>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</si>
  <si>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</si>
  <si>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</si>
  <si>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</si>
  <si>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</si>
  <si>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</si>
  <si>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</si>
  <si>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</si>
  <si>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</si>
  <si>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</si>
  <si>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</si>
  <si>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</si>
  <si>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</si>
  <si>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</si>
  <si>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</si>
  <si>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</si>
  <si>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</si>
  <si>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</si>
  <si>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</si>
  <si>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</si>
  <si>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</si>
  <si>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</si>
  <si>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</si>
  <si>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</si>
  <si>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</si>
  <si>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</si>
  <si>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</si>
  <si>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</si>
  <si>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</si>
  <si>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</si>
  <si>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</si>
  <si>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</si>
  <si>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</si>
  <si>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</si>
  <si>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</si>
  <si>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</si>
  <si>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</si>
  <si>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</si>
  <si>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</si>
  <si>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</si>
  <si>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</si>
  <si>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</si>
  <si>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</si>
  <si>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</si>
  <si>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</si>
  <si>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</si>
  <si>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</si>
  <si>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</si>
  <si>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</si>
  <si>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</si>
  <si>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</si>
  <si>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</si>
  <si>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</si>
  <si>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</si>
  <si>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</si>
  <si>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</si>
  <si>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</si>
  <si>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</si>
  <si>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</si>
  <si>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</si>
  <si>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</si>
  <si>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</si>
  <si>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</si>
  <si>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</si>
  <si>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</si>
  <si>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</si>
  <si>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</si>
  <si>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</si>
  <si>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</si>
  <si>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</si>
  <si>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</si>
  <si>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</si>
  <si>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</si>
  <si>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</si>
  <si>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</si>
  <si>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</si>
  <si>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</si>
  <si>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</si>
  <si>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</si>
  <si>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</si>
  <si>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</si>
  <si>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</si>
  <si>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</si>
  <si>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</si>
  <si>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P2653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</si>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</sst>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19"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43025</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36" x14ac:dyDescent="0.2">
      <c r="A23" s="11"/>
      <c r="B23" s="156">
        <v>1</v>
      </c>
      <c r="C23" s="157" t="s">
        <v>18</v>
      </c>
      <c r="D23" s="158" t="s">
        <v>62</v>
      </c>
      <c r="E23" s="159"/>
      <c r="F23" s="159"/>
      <c r="G23" s="159"/>
      <c r="H23" s="159"/>
      <c r="I23" s="159" t="s">
        <v>109</v>
      </c>
      <c r="J23" s="159"/>
      <c r="K23" s="160" t="s">
        <v>25</v>
      </c>
      <c r="L23" s="161"/>
      <c r="M23" s="162"/>
      <c r="N23" s="162"/>
      <c r="O23" s="163"/>
      <c r="P23" s="164">
        <v>990</v>
      </c>
      <c r="Q23" s="165">
        <v>0</v>
      </c>
      <c r="R23" s="166">
        <f t="shared" ref="R23:R32" si="0">(P23*B23)*(1-Q23)</f>
        <v>990</v>
      </c>
      <c r="S23" s="167">
        <v>0.3</v>
      </c>
      <c r="T23" s="168">
        <f>R23*(1-S23)</f>
        <v>693</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990</v>
      </c>
      <c r="Q36" s="193"/>
      <c r="R36" s="194" t="s">
        <v>11</v>
      </c>
      <c r="S36" s="195"/>
      <c r="T36" s="196">
        <f>SUM(T23:T35)</f>
        <v>693</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990</v>
      </c>
      <c r="Q37" s="204" t="s">
        <v>44</v>
      </c>
      <c r="R37" s="194" t="s">
        <v>14</v>
      </c>
      <c r="S37" s="195"/>
      <c r="T37" s="205">
        <f>T36*0.16</f>
        <v>110.88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803.88</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2017-10-17T21:00:40Z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