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12\P3481 - CFAC,UACFAC Angelica Arenas_EM\"/>
    </mc:Choice>
  </mc:AlternateContent>
  <xr:revisionPtr revIDLastSave="0" documentId="13_ncr:1_{73826992-7E60-4D84-B65D-D0EE51720B7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<sst xmlns="http://schemas.openxmlformats.org/spreadsheetml/2006/main" count="130" uniqueCount="112">
  <si>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</si>
  <si>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</si>
  <si>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</si>
  <si>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</si>
  <si>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</si>
  <si>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</si>
  <si>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</si>
  <si>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</si>
  <si>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</si>
  <si>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</si>
  <si>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</si>
  <si>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</si>
  <si>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</si>
  <si>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</si>
  <si>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</si>
  <si>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</si>
  <si>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</si>
  <si>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</si>
  <si>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</si>
  <si>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</si>
  <si>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</si>
  <si>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</si>
  <si>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</si>
  <si>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</si>
  <si>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</si>
  <si>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</si>
  <si>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</si>
  <si>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</si>
  <si>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</si>
  <si>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</si>
  <si>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</si>
  <si>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</si>
  <si>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</si>
  <si>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</si>
  <si>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</si>
  <si>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</si>
  <si>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</si>
  <si>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</si>
  <si>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</si>
  <si>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</si>
  <si>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</si>
  <si>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</si>
  <si>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</si>
  <si>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</si>
  <si>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</si>
  <si>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</si>
  <si>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</si>
  <si>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</si>
  <si>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</si>
  <si>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</si>
  <si>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</si>
  <si>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</si>
  <si>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</si>
  <si>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</si>
  <si>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</si>
  <si>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</si>
  <si>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</si>
  <si>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</si>
  <si>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</si>
  <si>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</si>
  <si>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</si>
  <si>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</si>
  <si>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</si>
  <si>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</si>
  <si>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</si>
  <si>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</si>
  <si>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</si>
  <si>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</si>
  <si>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</si>
  <si>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</si>
  <si>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</si>
  <si>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</si>
  <si>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</si>
  <si>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</si>
  <si>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</si>
  <si>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</si>
  <si>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</si>
  <si>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</si>
  <si>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</si>
  <si>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</si>
  <si>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</si>
  <si>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</si>
  <si>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</si>
  <si>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</si>
  <si>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</si>
  <si>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</si>
  <si>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</si>
  <si>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</si>
  <si>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</si>
  <si>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</si>
  <si>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</si>
  <si>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</si>
  <si>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</si>
  <si>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</si>
  <si>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</si>
  <si>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</si>
  <si>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</si>
  <si>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</si>
  <si>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</si>
  <si>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</si>
  <si>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</si>
  <si>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</si>
  <si>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</si>
  <si>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</si>
  <si>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</si>
  <si>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</si>
  <si>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</si>
  <si>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</si>
  <si>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0</t>
  </si>
  <si>
    <t>2</t>
  </si>
  <si>
    <t>FACT ELECTRONICA ANUAL</t>
  </si>
  <si>
    <t>P3481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</si>
</sst>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6" zoomScale="80" zoomScaleNormal="80" workbookViewId="0">
      <selection activeCell="T13" sqref="T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111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43438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110</v>
      </c>
      <c r="E23" s="40" t="s">
        <v>31</v>
      </c>
      <c r="F23" s="40"/>
      <c r="G23" s="40"/>
      <c r="H23" s="40" t="s">
        <v>108</v>
      </c>
      <c r="I23" s="40" t="s">
        <v>109</v>
      </c>
      <c r="J23" s="40"/>
      <c r="K23" s="41" t="s">
        <v>27</v>
      </c>
      <c r="L23" s="82"/>
      <c r="M23" s="80"/>
      <c r="N23" s="80"/>
      <c r="O23" s="81"/>
      <c r="P23" s="44">
        <v>2430</v>
      </c>
      <c r="Q23" s="71">
        <v>0</v>
      </c>
      <c r="R23" s="42"/>
      <c r="S23" s="73">
        <v>0.3</v>
      </c>
      <c r="T23" s="43">
        <f>R23*(1-S23)</f>
        <v>0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/>
      <c r="I24" s="40"/>
      <c r="J24" s="40"/>
      <c r="K24" s="41"/>
      <c r="L24" s="82"/>
      <c r="M24" s="78"/>
      <c r="N24" s="78"/>
      <c r="O24" s="83"/>
      <c r="P24" s="44"/>
      <c r="Q24" s="71">
        <v>0.15</v>
      </c>
      <c r="R24" s="42">
        <f t="shared" ref="R23:R32" si="0">(P24*B24)*(1-Q24)</f>
        <v>0</v>
      </c>
      <c r="S24" s="73">
        <v>0.3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2430</v>
      </c>
      <c r="Q36" s="52"/>
      <c r="R36" s="151" t="s">
        <v>11</v>
      </c>
      <c r="S36" s="152"/>
      <c r="T36" s="53">
        <f>SUM(T23:T35)</f>
        <v>0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0</v>
      </c>
      <c r="Q37" s="77" t="s">
        <v>46</v>
      </c>
      <c r="R37" s="151" t="s">
        <v>14</v>
      </c>
      <c r="S37" s="152"/>
      <c r="T37" s="56">
        <f>T36*0.16</f>
        <v>0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0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2018-12-04T19:44:01Z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