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59 - RNCFAC,HR4,Alfredo Madero_AG\Compras\"/>
    </mc:Choice>
  </mc:AlternateContent>
  <xr:revisionPtr revIDLastSave="0" documentId="10_ncr:8100000_{178EE1FA-428F-4D98-8E42-AF079A504D91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<sst xmlns="http://schemas.openxmlformats.org/spreadsheetml/2006/main" count="159" uniqueCount="123">
  <si>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</si>
  <si>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</si>
  <si>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</si>
  <si>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</si>
  <si>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</si>
  <si>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</si>
  <si>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</si>
  <si>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</si>
  <si>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</si>
  <si>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</si>
  <si>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</si>
  <si>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</si>
  <si>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</si>
  <si>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</si>
  <si>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</si>
  <si>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</si>
  <si>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</si>
  <si>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</si>
  <si>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</si>
  <si>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</si>
  <si>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</si>
  <si>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</si>
  <si>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</si>
  <si>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</si>
  <si>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</si>
  <si>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</si>
  <si>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</si>
  <si>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</si>
  <si>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</si>
  <si>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</si>
  <si>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</si>
  <si>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</si>
  <si>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</si>
  <si>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</si>
  <si>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</si>
  <si>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</si>
  <si>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</si>
  <si>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</si>
  <si>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</si>
  <si>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</si>
  <si>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</si>
  <si>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</si>
  <si>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</si>
  <si>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</si>
  <si>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</si>
  <si>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</si>
  <si>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</si>
  <si>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</si>
  <si>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</si>
  <si>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</si>
  <si>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</si>
  <si>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</si>
  <si>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</si>
  <si>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</si>
  <si>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</si>
  <si>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</si>
  <si>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</si>
  <si>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</si>
  <si>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</si>
  <si>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</si>
  <si>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</si>
  <si>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</si>
  <si>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</si>
  <si>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</si>
  <si>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</si>
  <si>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</si>
  <si>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</si>
  <si>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</si>
  <si>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</si>
  <si>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</si>
  <si>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</si>
  <si>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</si>
  <si>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</si>
  <si>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</si>
  <si>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</si>
  <si>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</si>
  <si>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</si>
  <si>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</si>
  <si>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</si>
  <si>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</si>
  <si>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</si>
  <si>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</si>
  <si>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</si>
  <si>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</si>
  <si>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</si>
  <si>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</si>
  <si>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</si>
  <si>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</si>
  <si>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</si>
  <si>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</si>
  <si>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</si>
  <si>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</si>
  <si>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</si>
  <si>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</si>
  <si>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</si>
  <si>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</si>
  <si>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</si>
  <si>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</si>
  <si>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</si>
  <si>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</si>
  <si>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</si>
  <si>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</si>
  <si>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</si>
  <si>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</si>
  <si>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</si>
  <si>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</si>
  <si>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</si>
  <si>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</si>
  <si>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P3259</t>
  </si>
  <si>
    <t>FACT ELECTRONICA ANUAL</t>
  </si>
  <si>
    <t>1</t>
  </si>
  <si>
    <t>AC48</t>
  </si>
  <si>
    <t>9AC0</t>
  </si>
  <si>
    <t>3D8A</t>
  </si>
  <si>
    <t>0141</t>
  </si>
  <si>
    <t>118B</t>
  </si>
  <si>
    <t>5895</t>
  </si>
  <si>
    <t>2459</t>
  </si>
  <si>
    <t>AC2F</t>
  </si>
  <si>
    <t>E590</t>
  </si>
  <si>
    <t>7346</t>
  </si>
  <si>
    <t>FBE7</t>
  </si>
  <si>
    <t>C681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</si>
</sst>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43340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11"/>
    </row>
    <row r="24" spans="1:22" ht="36" x14ac:dyDescent="0.2">
      <c r="A24" s="176"/>
      <c r="B24" s="69">
        <v>1</v>
      </c>
      <c r="C24" s="90" t="s">
        <v>47</v>
      </c>
      <c r="D24" s="91" t="s">
        <v>109</v>
      </c>
      <c r="E24" s="40" t="s">
        <v>85</v>
      </c>
      <c r="F24" s="40" t="s">
        <v>26</v>
      </c>
      <c r="G24" s="40" t="s">
        <v>31</v>
      </c>
      <c r="H24" s="40" t="s">
        <v>110</v>
      </c>
      <c r="I24" s="40" t="s">
        <v>110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11"/>
    </row>
    <row r="25" spans="1:22" ht="36" x14ac:dyDescent="0.2">
      <c r="A25" s="176"/>
      <c r="B25" s="69">
        <v>1</v>
      </c>
      <c r="C25" s="90" t="s">
        <v>47</v>
      </c>
      <c r="D25" s="91" t="s">
        <v>109</v>
      </c>
      <c r="E25" s="40" t="s">
        <v>85</v>
      </c>
      <c r="F25" s="40" t="s">
        <v>26</v>
      </c>
      <c r="G25" s="40" t="s">
        <v>26</v>
      </c>
      <c r="H25" s="40" t="s">
        <v>110</v>
      </c>
      <c r="I25" s="40" t="s">
        <v>110</v>
      </c>
      <c r="J25" s="40"/>
      <c r="K25" s="41" t="s">
        <v>27</v>
      </c>
      <c r="L25" s="82" t="s">
        <v>119</v>
      </c>
      <c r="M25" s="78" t="s">
        <v>120</v>
      </c>
      <c r="N25" s="78" t="s">
        <v>121</v>
      </c>
      <c r="O25" s="83" t="s">
        <v>122</v>
      </c>
      <c r="P25" s="44">
        <v>2640</v>
      </c>
      <c r="Q25" s="71">
        <v>0.15</v>
      </c>
      <c r="R25" s="42">
        <f t="shared" si="0"/>
        <v>2244</v>
      </c>
      <c r="S25" s="73">
        <v>0.3</v>
      </c>
      <c r="T25" s="43">
        <f t="shared" si="1"/>
        <v>1570.8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7920</v>
      </c>
      <c r="Q36" s="52"/>
      <c r="R36" s="151" t="s">
        <v>11</v>
      </c>
      <c r="S36" s="152"/>
      <c r="T36" s="53">
        <f>SUM(T23:T35)</f>
        <v>4712.3999999999996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6732</v>
      </c>
      <c r="Q37" s="77" t="s">
        <v>46</v>
      </c>
      <c r="R37" s="151" t="s">
        <v>14</v>
      </c>
      <c r="S37" s="152"/>
      <c r="T37" s="56">
        <f>T36*0.16</f>
        <v>753.98399999999992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5466.384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2018-08-28T22:04:39Z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