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272 - UACFAC, Ricardo Escalona_MO\"/>
    </mc:Choice>
  </mc:AlternateContent>
  <xr:revisionPtr revIDLastSave="0" documentId="10_ncr:8100000_{BFBA05E4-38AC-4D8A-ADA9-8AEE01B1CEE9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<sst xmlns="http://schemas.openxmlformats.org/spreadsheetml/2006/main" count="137" uniqueCount="118">
  <si>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</si>
  <si>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</si>
  <si>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</si>
  <si>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</si>
  <si>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</si>
  <si>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</si>
  <si>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</si>
  <si>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</si>
  <si>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</si>
  <si>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</si>
  <si>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</si>
  <si>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</si>
  <si>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</si>
  <si>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</si>
  <si>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</si>
  <si>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</si>
  <si>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</si>
  <si>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</si>
  <si>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</si>
  <si>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</si>
  <si>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</si>
  <si>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</si>
  <si>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</si>
  <si>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</si>
  <si>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</si>
  <si>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</si>
  <si>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</si>
  <si>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</si>
  <si>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</si>
  <si>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</si>
  <si>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</si>
  <si>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</si>
  <si>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</si>
  <si>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</si>
  <si>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</si>
  <si>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</si>
  <si>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</si>
  <si>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</si>
  <si>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</si>
  <si>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</si>
  <si>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</si>
  <si>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</si>
  <si>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</si>
  <si>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</si>
  <si>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</si>
  <si>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</si>
  <si>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</si>
  <si>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</si>
  <si>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</si>
  <si>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</si>
  <si>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</si>
  <si>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</si>
  <si>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</si>
  <si>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</si>
  <si>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</si>
  <si>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</si>
  <si>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</si>
  <si>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</si>
  <si>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</si>
  <si>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</si>
  <si>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</si>
  <si>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</si>
  <si>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</si>
  <si>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</si>
  <si>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</si>
  <si>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</si>
  <si>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</si>
  <si>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</si>
  <si>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</si>
  <si>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</si>
  <si>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</si>
  <si>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</si>
  <si>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</si>
  <si>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</si>
  <si>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</si>
  <si>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</si>
  <si>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</si>
  <si>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</si>
  <si>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</si>
  <si>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</si>
  <si>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</si>
  <si>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</si>
  <si>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</si>
  <si>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</si>
  <si>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</si>
  <si>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</si>
  <si>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</si>
  <si>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</si>
  <si>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</si>
  <si>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</si>
  <si>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</si>
  <si>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</si>
  <si>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</si>
  <si>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</si>
  <si>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</si>
  <si>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</si>
  <si>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</si>
  <si>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</si>
  <si>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</si>
  <si>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</si>
  <si>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</si>
  <si>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</si>
  <si>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</si>
  <si>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</si>
  <si>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</si>
  <si>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</si>
  <si>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</si>
  <si>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15 % DESC. AL DISTRIBUIDOR AUTORIZADO</t>
  </si>
  <si>
    <t>P3272</t>
  </si>
  <si>
    <t>FACT ELECTRONICA ANUAL</t>
  </si>
  <si>
    <t>m</t>
  </si>
  <si>
    <t>1</t>
  </si>
  <si>
    <t>2</t>
  </si>
  <si>
    <t>x</t>
  </si>
  <si>
    <t>4F49</t>
  </si>
  <si>
    <t>F3BB</t>
  </si>
  <si>
    <t>D59A</t>
  </si>
  <si>
    <t>916E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</si>
</sst>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106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43349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46</v>
      </c>
      <c r="D23" s="93" t="s">
        <v>109</v>
      </c>
      <c r="E23" s="40" t="s">
        <v>82</v>
      </c>
      <c r="F23" s="40" t="s">
        <v>25</v>
      </c>
      <c r="G23" s="40" t="s">
        <v>110</v>
      </c>
      <c r="H23" s="40" t="s">
        <v>111</v>
      </c>
      <c r="I23" s="40" t="s">
        <v>112</v>
      </c>
      <c r="J23" s="40"/>
      <c r="K23" s="41" t="s">
        <v>113</v>
      </c>
      <c r="L23" s="81" t="s">
        <v>117</v>
      </c>
      <c r="M23" s="82" t="s">
        <v>116</v>
      </c>
      <c r="N23" s="82" t="s">
        <v>115</v>
      </c>
      <c r="O23" s="83" t="s">
        <v>114</v>
      </c>
      <c r="P23" s="44">
        <v>251.4</v>
      </c>
      <c r="Q23" s="71">
        <v>0</v>
      </c>
      <c r="R23" s="42">
        <f t="shared" ref="R23:R32" si="0">(P23*B23)*(1-Q23)</f>
        <v>251.4</v>
      </c>
      <c r="S23" s="73">
        <v>0.25</v>
      </c>
      <c r="T23" s="43">
        <f>R23*(1-S23)</f>
        <v>188.55</v>
      </c>
      <c r="U23" s="208"/>
    </row>
    <row r="24" spans="1:22" ht="21" x14ac:dyDescent="0.2">
      <c r="A24" s="140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/>
      <c r="R24" s="42">
        <f t="shared" si="0"/>
        <v>0</v>
      </c>
      <c r="S24" s="73"/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251.4</v>
      </c>
      <c r="Q36" s="52"/>
      <c r="R36" s="157" t="s">
        <v>11</v>
      </c>
      <c r="S36" s="158"/>
      <c r="T36" s="53">
        <f>SUM(T23:T35)</f>
        <v>188.55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251.4</v>
      </c>
      <c r="Q37" s="78" t="s">
        <v>44</v>
      </c>
      <c r="R37" s="157" t="s">
        <v>14</v>
      </c>
      <c r="S37" s="158"/>
      <c r="T37" s="56">
        <f>T36*0.16</f>
        <v>30.168000000000003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218.71800000000002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107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2018-09-06T23:25:58Z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