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318 - UACNOM, Raul Solis_MO\"/>
    </mc:Choice>
  </mc:AlternateContent>
  <xr:revisionPtr revIDLastSave="0" documentId="13_ncr:1_{6CA6EDE4-4171-4A36-AFD4-D0F6477D01F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<sst xmlns="http://schemas.openxmlformats.org/spreadsheetml/2006/main" count="133" uniqueCount="118">
  <si>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</si>
  <si>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</si>
  <si>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</si>
  <si>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</si>
  <si>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</si>
  <si>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</si>
  <si>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</si>
  <si>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</si>
  <si>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</si>
  <si>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</si>
  <si>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</si>
  <si>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</si>
  <si>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</si>
  <si>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</si>
  <si>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</si>
  <si>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</si>
  <si>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</si>
  <si>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</si>
  <si>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</si>
  <si>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</si>
  <si>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</si>
  <si>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</si>
  <si>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</si>
  <si>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</si>
  <si>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</si>
  <si>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</si>
  <si>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</si>
  <si>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</si>
  <si>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</si>
  <si>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</si>
  <si>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</si>
  <si>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</si>
  <si>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</si>
  <si>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</si>
  <si>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</si>
  <si>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</si>
  <si>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</si>
  <si>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</si>
  <si>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</si>
  <si>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</si>
  <si>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</si>
  <si>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</si>
  <si>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</si>
  <si>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</si>
  <si>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</si>
  <si>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</si>
  <si>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</si>
  <si>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</si>
  <si>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</si>
  <si>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</si>
  <si>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</si>
  <si>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</si>
  <si>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</si>
  <si>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</si>
  <si>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</si>
  <si>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</si>
  <si>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</si>
  <si>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</si>
  <si>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</si>
  <si>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</si>
  <si>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</si>
  <si>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</si>
  <si>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</si>
  <si>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</si>
  <si>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</si>
  <si>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</si>
  <si>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</si>
  <si>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</si>
  <si>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</si>
  <si>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</si>
  <si>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</si>
  <si>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</si>
  <si>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</si>
  <si>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</si>
  <si>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</si>
  <si>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</si>
  <si>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</si>
  <si>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</si>
  <si>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</si>
  <si>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</si>
  <si>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</si>
  <si>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</si>
  <si>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</si>
  <si>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</si>
  <si>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</si>
  <si>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</si>
  <si>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</si>
  <si>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</si>
  <si>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</si>
  <si>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</si>
  <si>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</si>
  <si>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</si>
  <si>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</si>
  <si>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</si>
  <si>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</si>
  <si>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</si>
  <si>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</si>
  <si>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</si>
  <si>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</si>
  <si>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</si>
  <si>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</si>
  <si>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</si>
  <si>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</si>
  <si>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</si>
  <si>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</si>
  <si>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</si>
  <si>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</si>
  <si>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</si>
  <si>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</si>
  <si>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P3318</t>
  </si>
  <si>
    <t>NOMINA  ANUAL</t>
  </si>
  <si>
    <t>no</t>
  </si>
  <si>
    <t>7</t>
  </si>
  <si>
    <t>697D</t>
  </si>
  <si>
    <t>6374</t>
  </si>
  <si>
    <t>34F4</t>
  </si>
  <si>
    <t>46DE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</si>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</sst>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43364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46</v>
      </c>
      <c r="D23" s="93" t="s">
        <v>110</v>
      </c>
      <c r="E23" s="40" t="s">
        <v>111</v>
      </c>
      <c r="F23" s="40"/>
      <c r="G23" s="40"/>
      <c r="H23" s="40" t="s">
        <v>117</v>
      </c>
      <c r="I23" s="40" t="s">
        <v>112</v>
      </c>
      <c r="J23" s="40"/>
      <c r="K23" s="41" t="s">
        <v>108</v>
      </c>
      <c r="L23" s="81" t="s">
        <v>116</v>
      </c>
      <c r="M23" s="82" t="s">
        <v>115</v>
      </c>
      <c r="N23" s="82" t="s">
        <v>114</v>
      </c>
      <c r="O23" s="83" t="s">
        <v>113</v>
      </c>
      <c r="P23" s="44">
        <v>1817.26</v>
      </c>
      <c r="Q23" s="71">
        <v>0</v>
      </c>
      <c r="R23" s="42">
        <f t="shared" ref="R23:R32" si="0">(P23*B23)*(1-Q23)</f>
        <v>1817.26</v>
      </c>
      <c r="S23" s="73">
        <v>0.25</v>
      </c>
      <c r="T23" s="43">
        <f>R23*(1-S23)</f>
        <v>1362.9449999999999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1817.26</v>
      </c>
      <c r="Q36" s="52"/>
      <c r="R36" s="152" t="s">
        <v>11</v>
      </c>
      <c r="S36" s="153"/>
      <c r="T36" s="53">
        <f>SUM(T23:T35)</f>
        <v>1362.9449999999999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1817.26</v>
      </c>
      <c r="Q37" s="78" t="s">
        <v>44</v>
      </c>
      <c r="R37" s="152" t="s">
        <v>14</v>
      </c>
      <c r="S37" s="153"/>
      <c r="T37" s="56">
        <f>T36*0.16</f>
        <v>218.0712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1581.0162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2018-09-21T17:45:33Z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