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<sst xmlns="http://schemas.openxmlformats.org/spreadsheetml/2006/main" count="136" uniqueCount="116">
  <si>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</si>
  <si>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</si>
  <si>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</si>
  <si>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</si>
  <si>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</si>
  <si>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</si>
  <si>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</si>
  <si>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</si>
  <si>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</si>
  <si>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</si>
  <si>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</si>
  <si>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</si>
  <si>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</si>
  <si>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</si>
  <si>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</si>
  <si>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</si>
  <si>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</si>
  <si>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</si>
  <si>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</si>
  <si>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</si>
  <si>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</si>
  <si>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</si>
  <si>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</si>
  <si>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</si>
  <si>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</si>
  <si>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</si>
  <si>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</si>
  <si>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</si>
  <si>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</si>
  <si>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</si>
  <si>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</si>
  <si>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</si>
  <si>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</si>
  <si>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</si>
  <si>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</si>
  <si>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</si>
  <si>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</si>
  <si>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</si>
  <si>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</si>
  <si>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</si>
  <si>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</si>
  <si>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</si>
  <si>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</si>
  <si>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</si>
  <si>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</si>
  <si>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</si>
  <si>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</si>
  <si>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</si>
  <si>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</si>
  <si>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</si>
  <si>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</si>
  <si>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</si>
  <si>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</si>
  <si>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</si>
  <si>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</si>
  <si>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</si>
  <si>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</si>
  <si>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</si>
  <si>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</si>
  <si>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</si>
  <si>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</si>
  <si>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</si>
  <si>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</si>
  <si>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</si>
  <si>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</si>
  <si>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</si>
  <si>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</si>
  <si>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</si>
  <si>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</si>
  <si>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</si>
  <si>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</si>
  <si>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</si>
  <si>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</si>
  <si>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</si>
  <si>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</si>
  <si>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</si>
  <si>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</si>
  <si>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</si>
  <si>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</si>
  <si>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</si>
  <si>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</si>
  <si>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</si>
  <si>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</si>
  <si>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</si>
  <si>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</si>
  <si>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</si>
  <si>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</si>
  <si>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</si>
  <si>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</si>
  <si>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</si>
  <si>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</si>
  <si>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</si>
  <si>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</si>
  <si>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</si>
  <si>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</si>
  <si>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</si>
  <si>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</si>
  <si>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</si>
  <si>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</si>
  <si>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</si>
  <si>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</si>
  <si>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</si>
  <si>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</si>
  <si>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</si>
  <si>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</si>
  <si>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</si>
  <si>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</si>
  <si>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</si>
  <si>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P1617</t>
  </si>
  <si>
    <t>paq</t>
  </si>
  <si>
    <t>EASY INVOICE</t>
  </si>
  <si>
    <t>no</t>
  </si>
  <si>
    <t>1</t>
  </si>
  <si>
    <t>Clara Guadalupe Ibañez Saldaña RFC: IASC840429BM1 DOM: Pedro Ramirez num 200 Colonica: Batan Municipio: Zapopan Jalisco CP:  45190</t>
  </si>
  <si>
    <t>GXR5</t>
  </si>
  <si>
    <t>9QXA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</si>
</sst>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3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4" fillId="5" borderId="8" xfId="0" applyFont="1" applyFill="1" applyBorder="1" applyAlignment="1" applyProtection="1">
      <alignment horizontal="center" vertical="center" wrapText="1"/>
      <protection locked="0"/>
    </xf>
    <xf numFmtId="0" fontId="84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7" fillId="2" borderId="53" xfId="0" applyFont="1" applyFill="1" applyBorder="1" applyAlignment="1">
      <alignment horizontal="center" vertical="center" wrapText="1"/>
    </xf>
    <xf numFmtId="0" fontId="87" fillId="2" borderId="46" xfId="0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horizontal="center" vertical="center" wrapText="1"/>
    </xf>
    <xf numFmtId="9" fontId="88" fillId="2" borderId="33" xfId="2" applyFont="1" applyFill="1" applyBorder="1" applyAlignment="1">
      <alignment horizontal="center" vertical="center" wrapText="1"/>
    </xf>
    <xf numFmtId="9" fontId="87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9" fillId="0" borderId="0" xfId="0" applyNumberFormat="1" applyFont="1" applyBorder="1" applyAlignment="1">
      <alignment horizontal="center" vertical="center" wrapText="1"/>
    </xf>
    <xf numFmtId="49" fontId="90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90" fillId="2" borderId="14" xfId="0" applyNumberFormat="1" applyFont="1" applyFill="1" applyBorder="1" applyAlignment="1">
      <alignment horizontal="center" vertical="center" wrapText="1"/>
    </xf>
    <xf numFmtId="49" fontId="90" fillId="2" borderId="13" xfId="0" applyNumberFormat="1" applyFont="1" applyFill="1" applyBorder="1" applyAlignment="1">
      <alignment horizontal="center" vertical="center" wrapText="1"/>
    </xf>
    <xf numFmtId="49" fontId="90" fillId="2" borderId="74" xfId="0" applyNumberFormat="1" applyFont="1" applyFill="1" applyBorder="1" applyAlignment="1">
      <alignment horizontal="center" vertical="center" wrapText="1"/>
    </xf>
    <xf numFmtId="49" fontId="90" fillId="2" borderId="53" xfId="0" applyNumberFormat="1" applyFont="1" applyFill="1" applyBorder="1" applyAlignment="1">
      <alignment horizontal="center" vertical="center" wrapText="1"/>
    </xf>
    <xf numFmtId="49" fontId="90" fillId="2" borderId="36" xfId="0" applyNumberFormat="1" applyFont="1" applyFill="1" applyBorder="1" applyAlignment="1">
      <alignment horizontal="center" vertical="center" wrapText="1"/>
    </xf>
    <xf numFmtId="49" fontId="90" fillId="2" borderId="75" xfId="0" applyNumberFormat="1" applyFont="1" applyFill="1" applyBorder="1" applyAlignment="1">
      <alignment horizontal="center" vertical="center" wrapText="1"/>
    </xf>
    <xf numFmtId="49" fontId="90" fillId="2" borderId="54" xfId="0" applyNumberFormat="1" applyFont="1" applyFill="1" applyBorder="1" applyAlignment="1">
      <alignment horizontal="center" vertical="center" wrapText="1"/>
    </xf>
    <xf numFmtId="49" fontId="90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1" fillId="2" borderId="33" xfId="0" applyFont="1" applyFill="1" applyBorder="1" applyAlignment="1">
      <alignment horizontal="left" vertical="center" wrapText="1"/>
    </xf>
    <xf numFmtId="0" fontId="91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1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8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3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5" fillId="0" borderId="3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4" fillId="2" borderId="15" xfId="0" applyFont="1" applyFill="1" applyBorder="1" applyAlignment="1">
      <alignment horizontal="left" vertical="center" wrapText="1"/>
    </xf>
    <xf numFmtId="0" fontId="94" fillId="0" borderId="39" xfId="0" applyFont="1" applyBorder="1" applyAlignment="1">
      <alignment horizontal="left" vertical="center" wrapText="1"/>
    </xf>
    <xf numFmtId="0" fontId="94" fillId="0" borderId="16" xfId="0" applyFont="1" applyBorder="1" applyAlignment="1">
      <alignment horizontal="left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N23" sqref="N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42507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109</v>
      </c>
      <c r="D23" s="93" t="s">
        <v>110</v>
      </c>
      <c r="E23" s="40" t="s">
        <v>111</v>
      </c>
      <c r="F23" s="40" t="s">
        <v>26</v>
      </c>
      <c r="G23" s="40" t="s">
        <v>26</v>
      </c>
      <c r="H23" s="40" t="s">
        <v>112</v>
      </c>
      <c r="I23" s="40" t="s">
        <v>112</v>
      </c>
      <c r="J23" s="40"/>
      <c r="K23" s="41" t="s">
        <v>27</v>
      </c>
      <c r="L23" s="81" t="s">
        <v>114</v>
      </c>
      <c r="M23" s="82" t="s">
        <v>115</v>
      </c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2490</v>
      </c>
      <c r="Q36" s="52"/>
      <c r="R36" s="152" t="s">
        <v>11</v>
      </c>
      <c r="S36" s="153"/>
      <c r="T36" s="53">
        <f>SUM(T23:T35)</f>
        <v>249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996</v>
      </c>
      <c r="Q37" s="78" t="s">
        <v>46</v>
      </c>
      <c r="R37" s="152" t="s">
        <v>14</v>
      </c>
      <c r="S37" s="153"/>
      <c r="T37" s="56">
        <f>T36*0.16</f>
        <v>39.840000000000003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288.84000000000003</v>
      </c>
      <c r="U39" s="112"/>
    </row>
    <row r="40" spans="1:21" ht="73.5" customHeight="1" thickBot="1">
      <c r="A40" s="177"/>
      <c r="B40" s="198" t="s">
        <v>45</v>
      </c>
      <c r="C40" s="199"/>
      <c r="D40" s="200" t="s">
        <v>113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2016-05-17T18:34:22Z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