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8"/>
  </bookViews>
  <sheets>
    <sheet name="Objetivos de Medición" sheetId="1" state="visible" r:id="rId2"/>
    <sheet name="Desviacion de esfuerzo" sheetId="2" state="visible" r:id="rId3"/>
    <sheet name="Desviacion de costos" sheetId="3" state="visible" r:id="rId4"/>
    <sheet name="Apego a Procesos" sheetId="4" state="visible" r:id="rId5"/>
    <sheet name="Apego a Productos " sheetId="5" state="visible" r:id="rId6"/>
    <sheet name="Apego a Auditorias Fisicas" sheetId="6" state="visible" r:id="rId7"/>
    <sheet name="Apego a Auditorias Funcionales" sheetId="7" state="visible" r:id="rId8"/>
    <sheet name="Crecimiento anual de ventas" sheetId="8" state="visible" r:id="rId9"/>
    <sheet name="Índice de Satisfacción" sheetId="9" state="visible" r:id="rId10"/>
  </sheets>
  <calcPr iterateCount="100" refMode="A1" iterate="false" iterateDelta="0.0001"/>
</workbook>
</file>

<file path=xl/sharedStrings.xml><?xml version="1.0" encoding="utf-8"?>
<sst xmlns="http://schemas.openxmlformats.org/spreadsheetml/2006/main" count="253" uniqueCount="70">
  <si>
    <t>Objetivos de Medición</t>
  </si>
  <si>
    <t>Objetivos/Necesidades de Negocio y  Medición</t>
  </si>
  <si>
    <t>Métricas</t>
  </si>
  <si>
    <t>Desviación de esfuerzo</t>
  </si>
  <si>
    <t>Desviación de costo</t>
  </si>
  <si>
    <t>Apego a procesos</t>
  </si>
  <si>
    <t>Apego a Productos</t>
  </si>
  <si>
    <t>Auditorias Físicas</t>
  </si>
  <si>
    <t>Auditorias Funcionales</t>
  </si>
  <si>
    <t>Índice de Satisfacción</t>
  </si>
  <si>
    <t>Crecimiento anual de ventas</t>
  </si>
  <si>
    <t>Roles y Responsabilidades</t>
  </si>
  <si>
    <t>Rol </t>
  </si>
  <si>
    <t>Responsabilidades</t>
  </si>
  <si>
    <t>Nombre del Recurso</t>
  </si>
  <si>
    <t>Medición:</t>
  </si>
  <si>
    <t>Propósito:</t>
  </si>
  <si>
    <t>Preguntas asociadas:</t>
  </si>
  <si>
    <t>Algoritmo:</t>
  </si>
  <si>
    <t>Datos Base</t>
  </si>
  <si>
    <t>Cálculo</t>
  </si>
  <si>
    <t>Esfuerzo planeado</t>
  </si>
  <si>
    <t>Esfuerzo real</t>
  </si>
  <si>
    <t>Desviación</t>
  </si>
  <si>
    <t>Mecanismo de Recolección y Almacenamiento</t>
  </si>
  <si>
    <t>Periodicidad</t>
  </si>
  <si>
    <t>Responsable</t>
  </si>
  <si>
    <t>Mecanismo de Análisis:  </t>
  </si>
  <si>
    <t>Frecuencia de Reporte</t>
  </si>
  <si>
    <t>Mecanismo de Reporte</t>
  </si>
  <si>
    <t>Responsable de presentar métricas</t>
  </si>
  <si>
    <t>A quien se presenta el reporte de métricas</t>
  </si>
  <si>
    <r>
      <t>Guía de análisis:</t>
    </r>
    <r>
      <rPr>
        <sz val="11"/>
        <rFont val="Calibri"/>
        <family val="2"/>
        <charset val="1"/>
      </rPr>
      <t> </t>
    </r>
  </si>
  <si>
    <t>El análisis se hara en base a la grafica de Desviación</t>
  </si>
  <si>
    <t>Procesos</t>
  </si>
  <si>
    <t>Desviacion de esfuerzo %</t>
  </si>
  <si>
    <t>Ventas</t>
  </si>
  <si>
    <t>Planeacion</t>
  </si>
  <si>
    <t>Diseño</t>
  </si>
  <si>
    <t>Desarrollo</t>
  </si>
  <si>
    <t>Entrega</t>
  </si>
  <si>
    <t>Monitoreo</t>
  </si>
  <si>
    <t>Metricas</t>
  </si>
  <si>
    <t>Calidad</t>
  </si>
  <si>
    <t>Configuración</t>
  </si>
  <si>
    <t>Prguntas asociadas:</t>
  </si>
  <si>
    <t>Muestra Gráfica</t>
  </si>
  <si>
    <t>Costo planeado</t>
  </si>
  <si>
    <t>Costo real</t>
  </si>
  <si>
    <t>Desviacion del costo</t>
  </si>
  <si>
    <t>Preguntas aprobadas</t>
  </si>
  <si>
    <t>Preguntas no aprobadas</t>
  </si>
  <si>
    <t>Total de preguntas = (aprobadas + no aprobadas)</t>
  </si>
  <si>
    <t>Continuar con el seguimiento</t>
  </si>
  <si>
    <t>Cálculo/Fórmula</t>
  </si>
  <si>
    <t>Total esperado anual</t>
  </si>
  <si>
    <t>Acumulado Total</t>
  </si>
  <si>
    <t>Total obtenido mensual</t>
  </si>
  <si>
    <t>Responsable de presentar métrica</t>
  </si>
  <si>
    <t>A quien se le presenta el reporte de métricas</t>
  </si>
  <si>
    <r>
      <t>Guía de análisis:</t>
    </r>
    <r>
      <rPr>
        <sz val="11"/>
        <rFont val="Arial"/>
        <family val="2"/>
        <charset val="1"/>
      </rPr>
      <t> </t>
    </r>
  </si>
  <si>
    <t>Indice</t>
  </si>
  <si>
    <t>P1</t>
  </si>
  <si>
    <t>P2</t>
  </si>
  <si>
    <t>P3</t>
  </si>
  <si>
    <t>P4</t>
  </si>
  <si>
    <t>Proyecto 1</t>
  </si>
  <si>
    <t>Calificación por pregunta</t>
  </si>
  <si>
    <t>Proyecto 2</t>
  </si>
  <si>
    <t>El análisis se realiza por cada cliente encuestado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</si>
</sst>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;[RED]\$#,##0.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2"/>
      <charset val="1"/>
    </font>
    <font>
      <sz val="11"/>
      <name val="Abrir"/>
      <family val="0"/>
      <charset val="1"/>
    </font>
    <font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BBB5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87790834"/>
        <c:axId val="98512119"/>
      </c:barChart>
      <c:catAx>
        <c:axId val="87790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512119"/>
        <c:crosses val="autoZero"/>
        <c:auto val="1"/>
        <c:lblAlgn val="ctr"/>
        <c:lblOffset val="100"/>
      </c:catAx>
      <c:valAx>
        <c:axId val="985121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790834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costos'!$AB$38</c:f>
              <c:strCache>
                <c:ptCount val="1"/>
                <c:pt idx="0">
                  <c:v>Costo planeado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costos'!$AB$39:$AB$47</c:f>
              <c:numCache>
                <c:formatCode>General</c:formatCode>
                <c:ptCount val="9"/>
                <c:pt idx="0">
                  <c:v>3287</c:v>
                </c:pt>
                <c:pt idx="1">
                  <c:v>5344</c:v>
                </c:pt>
                <c:pt idx="2">
                  <c:v>3423</c:v>
                </c:pt>
                <c:pt idx="3">
                  <c:v>40000</c:v>
                </c:pt>
                <c:pt idx="4">
                  <c:v>5467</c:v>
                </c:pt>
                <c:pt idx="5">
                  <c:v>532</c:v>
                </c:pt>
                <c:pt idx="6">
                  <c:v>534</c:v>
                </c:pt>
                <c:pt idx="7">
                  <c:v>900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costos'!$AC$38</c:f>
              <c:strCache>
                <c:ptCount val="1"/>
                <c:pt idx="0">
                  <c:v>Costo real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costos'!$AC$39:$AC$47</c:f>
              <c:numCache>
                <c:formatCode>General</c:formatCode>
                <c:ptCount val="9"/>
                <c:pt idx="0">
                  <c:v>4076</c:v>
                </c:pt>
                <c:pt idx="1">
                  <c:v>4088</c:v>
                </c:pt>
                <c:pt idx="2">
                  <c:v>5076</c:v>
                </c:pt>
                <c:pt idx="3">
                  <c:v>37000</c:v>
                </c:pt>
                <c:pt idx="4">
                  <c:v>4980</c:v>
                </c:pt>
                <c:pt idx="5">
                  <c:v>533</c:v>
                </c:pt>
                <c:pt idx="6">
                  <c:v>534</c:v>
                </c:pt>
                <c:pt idx="7">
                  <c:v>1500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costos'!$AD$38</c:f>
              <c:strCache>
                <c:ptCount val="1"/>
                <c:pt idx="0">
                  <c:v>Desviacion del costo</c:v>
                </c:pt>
              </c:strCache>
            </c:strRef>
          </c:tx>
          <c:spPr>
            <a:noFill/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costos'!$AD$39:$AD$47</c:f>
              <c:numCache>
                <c:formatCode>General</c:formatCode>
                <c:ptCount val="9"/>
                <c:pt idx="0">
                  <c:v>789</c:v>
                </c:pt>
                <c:pt idx="1">
                  <c:v>-1256</c:v>
                </c:pt>
                <c:pt idx="2">
                  <c:v>1653</c:v>
                </c:pt>
                <c:pt idx="3">
                  <c:v>-3000</c:v>
                </c:pt>
                <c:pt idx="4">
                  <c:v>-487</c:v>
                </c:pt>
                <c:pt idx="5">
                  <c:v>1</c:v>
                </c:pt>
                <c:pt idx="6">
                  <c:v>0</c:v>
                </c:pt>
                <c:pt idx="7">
                  <c:v>600</c:v>
                </c:pt>
                <c:pt idx="8">
                  <c:v>18</c:v>
                </c:pt>
              </c:numCache>
            </c:numRef>
          </c:val>
        </c:ser>
        <c:gapWidth val="150"/>
        <c:overlap val="0"/>
        <c:axId val="75476638"/>
        <c:axId val="96185895"/>
      </c:barChart>
      <c:catAx>
        <c:axId val="754766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185895"/>
        <c:crosses val="autoZero"/>
        <c:auto val="1"/>
        <c:lblAlgn val="ctr"/>
        <c:lblOffset val="100"/>
      </c:catAx>
      <c:valAx>
        <c:axId val="9618589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47663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5536963"/>
        <c:axId val="3469266"/>
      </c:barChart>
      <c:catAx>
        <c:axId val="55369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69266"/>
        <c:crosses val="autoZero"/>
        <c:auto val="1"/>
        <c:lblAlgn val="ctr"/>
        <c:lblOffset val="100"/>
      </c:catAx>
      <c:valAx>
        <c:axId val="34692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36963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3783838"/>
        <c:axId val="36083091"/>
      </c:barChart>
      <c:catAx>
        <c:axId val="737838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083091"/>
        <c:crosses val="autoZero"/>
        <c:auto val="1"/>
        <c:lblAlgn val="ctr"/>
        <c:lblOffset val="100"/>
      </c:catAx>
      <c:valAx>
        <c:axId val="360830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783838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48315929"/>
        <c:axId val="80878064"/>
      </c:barChart>
      <c:catAx>
        <c:axId val="483159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878064"/>
        <c:crosses val="autoZero"/>
        <c:auto val="1"/>
        <c:lblAlgn val="ctr"/>
        <c:lblOffset val="100"/>
      </c:catAx>
      <c:valAx>
        <c:axId val="80878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31592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esfuerzo'!$AB$38</c:f>
              <c:strCache>
                <c:ptCount val="1"/>
                <c:pt idx="0">
                  <c:v>Esfuerzo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esfuerzo'!$AB$39:$AB$47</c:f>
              <c:numCache>
                <c:formatCode>General</c:formatCode>
                <c:ptCount val="9"/>
                <c:pt idx="0">
                  <c:v>100</c:v>
                </c:pt>
                <c:pt idx="1">
                  <c:v>234</c:v>
                </c:pt>
                <c:pt idx="2">
                  <c:v>543</c:v>
                </c:pt>
                <c:pt idx="3">
                  <c:v>342</c:v>
                </c:pt>
                <c:pt idx="4">
                  <c:v>344</c:v>
                </c:pt>
                <c:pt idx="5">
                  <c:v>532</c:v>
                </c:pt>
                <c:pt idx="6">
                  <c:v>534</c:v>
                </c:pt>
                <c:pt idx="7">
                  <c:v>23</c:v>
                </c:pt>
                <c:pt idx="8">
                  <c:v>324</c:v>
                </c:pt>
              </c:numCache>
            </c:numRef>
          </c:val>
        </c:ser>
        <c:ser>
          <c:idx val="1"/>
          <c:order val="1"/>
          <c:tx>
            <c:strRef>
              <c:f>'Desviacion de esfuerzo'!$AC$38</c:f>
              <c:strCache>
                <c:ptCount val="1"/>
                <c:pt idx="0">
                  <c:v>Esfuerzo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esfuerzo'!$AC$39:$AC$47</c:f>
              <c:numCache>
                <c:formatCode>General</c:formatCode>
                <c:ptCount val="9"/>
                <c:pt idx="0">
                  <c:v>80</c:v>
                </c:pt>
                <c:pt idx="1">
                  <c:v>53</c:v>
                </c:pt>
                <c:pt idx="2">
                  <c:v>343</c:v>
                </c:pt>
                <c:pt idx="3">
                  <c:v>331</c:v>
                </c:pt>
                <c:pt idx="4">
                  <c:v>434</c:v>
                </c:pt>
                <c:pt idx="5">
                  <c:v>533</c:v>
                </c:pt>
                <c:pt idx="6">
                  <c:v>534</c:v>
                </c:pt>
                <c:pt idx="7">
                  <c:v>33</c:v>
                </c:pt>
                <c:pt idx="8">
                  <c:v>342</c:v>
                </c:pt>
              </c:numCache>
            </c:numRef>
          </c:val>
        </c:ser>
        <c:ser>
          <c:idx val="2"/>
          <c:order val="2"/>
          <c:tx>
            <c:strRef>
              <c:f>'Desviacion de esfuerzo'!$AD$38</c:f>
              <c:strCache>
                <c:ptCount val="1"/>
                <c:pt idx="0">
                  <c:v>Desviacion de esfuerzo %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esfuerzo'!$AA$39:$AA$47</c:f>
              <c:strCache>
                <c:ptCount val="9"/>
                <c:pt idx="0">
                  <c:v>Ventas</c:v>
                </c:pt>
                <c:pt idx="1">
                  <c:v>Planeacion</c:v>
                </c:pt>
                <c:pt idx="2">
                  <c:v>Diseño</c:v>
                </c:pt>
                <c:pt idx="3">
                  <c:v>Desarrollo</c:v>
                </c:pt>
                <c:pt idx="4">
                  <c:v>Entrega</c:v>
                </c:pt>
                <c:pt idx="5">
                  <c:v>Monitoreo</c:v>
                </c:pt>
                <c:pt idx="6">
                  <c:v>Metricas</c:v>
                </c:pt>
                <c:pt idx="7">
                  <c:v>Calidad</c:v>
                </c:pt>
                <c:pt idx="8">
                  <c:v>Configuración</c:v>
                </c:pt>
              </c:strCache>
            </c:strRef>
          </c:cat>
          <c:val>
            <c:numRef>
              <c:f>'Desviacion de esfuerzo'!$AD$39:$AD$47</c:f>
              <c:numCache>
                <c:formatCode>General</c:formatCode>
                <c:ptCount val="9"/>
                <c:pt idx="0">
                  <c:v>-0.2</c:v>
                </c:pt>
                <c:pt idx="1">
                  <c:v>-1.81</c:v>
                </c:pt>
                <c:pt idx="2">
                  <c:v>-2</c:v>
                </c:pt>
                <c:pt idx="3">
                  <c:v>-0.11</c:v>
                </c:pt>
                <c:pt idx="4">
                  <c:v>0.9</c:v>
                </c:pt>
                <c:pt idx="5">
                  <c:v>0.01</c:v>
                </c:pt>
                <c:pt idx="6">
                  <c:v>0</c:v>
                </c:pt>
                <c:pt idx="7">
                  <c:v>0.1</c:v>
                </c:pt>
                <c:pt idx="8">
                  <c:v>0.18</c:v>
                </c:pt>
              </c:numCache>
            </c:numRef>
          </c:val>
        </c:ser>
        <c:gapWidth val="150"/>
        <c:overlap val="0"/>
        <c:axId val="70037825"/>
        <c:axId val="23882810"/>
      </c:barChart>
      <c:catAx>
        <c:axId val="700378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882810"/>
        <c:crosses val="autoZero"/>
        <c:auto val="1"/>
        <c:lblAlgn val="ctr"/>
        <c:lblOffset val="100"/>
      </c:catAx>
      <c:valAx>
        <c:axId val="238828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03782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390600</xdr:colOff>
      <xdr:row>36</xdr:row>
      <xdr:rowOff>33480</xdr:rowOff>
    </xdr:from>
    <xdr:to>
      <xdr:col>37</xdr:col>
      <xdr:colOff>274320</xdr:colOff>
      <xdr:row>51</xdr:row>
      <xdr:rowOff>59760</xdr:rowOff>
    </xdr:to>
    <xdr:graphicFrame>
      <xdr:nvGraphicFramePr>
        <xdr:cNvPr id="0" name="3 Gráfico"/>
        <xdr:cNvGraphicFramePr/>
      </xdr:nvGraphicFramePr>
      <xdr:xfrm>
        <a:off x="44005320" y="9357120"/>
        <a:ext cx="597996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339840</xdr:colOff>
      <xdr:row>37</xdr:row>
      <xdr:rowOff>95760</xdr:rowOff>
    </xdr:from>
    <xdr:to>
      <xdr:col>40</xdr:col>
      <xdr:colOff>312120</xdr:colOff>
      <xdr:row>55</xdr:row>
      <xdr:rowOff>17640</xdr:rowOff>
    </xdr:to>
    <xdr:graphicFrame>
      <xdr:nvGraphicFramePr>
        <xdr:cNvPr id="1" name="Gráfico 2"/>
        <xdr:cNvGraphicFramePr/>
      </xdr:nvGraphicFramePr>
      <xdr:xfrm>
        <a:off x="43192080" y="9863280"/>
        <a:ext cx="8100360" cy="335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390600</xdr:colOff>
      <xdr:row>34</xdr:row>
      <xdr:rowOff>22680</xdr:rowOff>
    </xdr:from>
    <xdr:to>
      <xdr:col>37</xdr:col>
      <xdr:colOff>274320</xdr:colOff>
      <xdr:row>49</xdr:row>
      <xdr:rowOff>48960</xdr:rowOff>
    </xdr:to>
    <xdr:graphicFrame>
      <xdr:nvGraphicFramePr>
        <xdr:cNvPr id="2" name="3 Gráfico"/>
        <xdr:cNvGraphicFramePr/>
      </xdr:nvGraphicFramePr>
      <xdr:xfrm>
        <a:off x="45504720" y="9080640"/>
        <a:ext cx="5979600" cy="28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390600</xdr:colOff>
      <xdr:row>35</xdr:row>
      <xdr:rowOff>37800</xdr:rowOff>
    </xdr:from>
    <xdr:to>
      <xdr:col>37</xdr:col>
      <xdr:colOff>274320</xdr:colOff>
      <xdr:row>50</xdr:row>
      <xdr:rowOff>64080</xdr:rowOff>
    </xdr:to>
    <xdr:graphicFrame>
      <xdr:nvGraphicFramePr>
        <xdr:cNvPr id="3" name="3 Gráfico"/>
        <xdr:cNvGraphicFramePr/>
      </xdr:nvGraphicFramePr>
      <xdr:xfrm>
        <a:off x="42544800" y="9299880"/>
        <a:ext cx="597996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390600</xdr:colOff>
      <xdr:row>34</xdr:row>
      <xdr:rowOff>37800</xdr:rowOff>
    </xdr:from>
    <xdr:to>
      <xdr:col>37</xdr:col>
      <xdr:colOff>274320</xdr:colOff>
      <xdr:row>49</xdr:row>
      <xdr:rowOff>64080</xdr:rowOff>
    </xdr:to>
    <xdr:graphicFrame>
      <xdr:nvGraphicFramePr>
        <xdr:cNvPr id="4" name="3 Gráfico"/>
        <xdr:cNvGraphicFramePr/>
      </xdr:nvGraphicFramePr>
      <xdr:xfrm>
        <a:off x="42062400" y="9221760"/>
        <a:ext cx="597960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390600</xdr:colOff>
      <xdr:row>34</xdr:row>
      <xdr:rowOff>24120</xdr:rowOff>
    </xdr:from>
    <xdr:to>
      <xdr:col>37</xdr:col>
      <xdr:colOff>274320</xdr:colOff>
      <xdr:row>49</xdr:row>
      <xdr:rowOff>50040</xdr:rowOff>
    </xdr:to>
    <xdr:graphicFrame>
      <xdr:nvGraphicFramePr>
        <xdr:cNvPr id="5" name="3 Gráfico"/>
        <xdr:cNvGraphicFramePr/>
      </xdr:nvGraphicFramePr>
      <xdr:xfrm>
        <a:off x="42341760" y="9136080"/>
        <a:ext cx="5979600" cy="288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2.71255060728745"/>
    <col collapsed="false" hidden="false" max="2" min="2" style="0" width="47.7125506072875"/>
    <col collapsed="false" hidden="false" max="3" min="3" style="0" width="45.4251012145749"/>
    <col collapsed="false" hidden="false" max="4" min="4" style="0" width="19.7085020242915"/>
    <col collapsed="false" hidden="false" max="5" min="5" style="0" width="13.9959514170041"/>
    <col collapsed="false" hidden="false" max="1025" min="6" style="0" width="10.5748987854251"/>
  </cols>
  <sheetData>
    <row r="1" s="3" customFormat="true" ht="18.75" hidden="false" customHeight="false" outlineLevel="0" collapsed="false">
      <c r="A1" s="1"/>
      <c r="B1" s="2" t="s">
        <v>0</v>
      </c>
      <c r="C1" s="2"/>
      <c r="D1" s="2"/>
      <c r="E1" s="2"/>
      <c r="F1" s="2"/>
      <c r="G1" s="1"/>
    </row>
    <row r="2" customFormat="false" ht="15" hidden="false" customHeight="false" outlineLevel="0" collapsed="false">
      <c r="B2" s="4" t="s">
        <v>1</v>
      </c>
      <c r="C2" s="4" t="s">
        <v>2</v>
      </c>
    </row>
    <row r="3" customFormat="false" ht="24.6" hidden="false" customHeight="true" outlineLevel="0" collapsed="false">
      <c r="B3" s="5"/>
      <c r="C3" s="6" t="s">
        <v>3</v>
      </c>
    </row>
    <row r="4" customFormat="false" ht="21" hidden="false" customHeight="true" outlineLevel="0" collapsed="false">
      <c r="B4" s="5"/>
      <c r="C4" s="6" t="s">
        <v>4</v>
      </c>
    </row>
    <row r="5" customFormat="false" ht="15" hidden="false" customHeight="true" outlineLevel="0" collapsed="false">
      <c r="B5" s="5"/>
      <c r="C5" s="6" t="s">
        <v>5</v>
      </c>
      <c r="D5" s="7"/>
    </row>
    <row r="6" customFormat="false" ht="13.8" hidden="false" customHeight="false" outlineLevel="0" collapsed="false">
      <c r="A6" s="7"/>
      <c r="B6" s="5"/>
      <c r="C6" s="6" t="s">
        <v>6</v>
      </c>
      <c r="D6" s="7"/>
    </row>
    <row r="7" customFormat="false" ht="13.8" hidden="false" customHeight="false" outlineLevel="0" collapsed="false">
      <c r="B7" s="5"/>
      <c r="C7" s="6" t="s">
        <v>7</v>
      </c>
      <c r="D7" s="7"/>
    </row>
    <row r="8" customFormat="false" ht="13.8" hidden="false" customHeight="false" outlineLevel="0" collapsed="false">
      <c r="B8" s="5"/>
      <c r="C8" s="6" t="s">
        <v>8</v>
      </c>
      <c r="D8" s="7"/>
    </row>
    <row r="9" customFormat="false" ht="13.8" hidden="false" customHeight="false" outlineLevel="0" collapsed="false">
      <c r="B9" s="8"/>
      <c r="C9" s="9" t="s">
        <v>9</v>
      </c>
    </row>
    <row r="10" customFormat="false" ht="13.8" hidden="false" customHeight="false" outlineLevel="0" collapsed="false">
      <c r="B10" s="8"/>
      <c r="C10" s="9" t="s">
        <v>10</v>
      </c>
    </row>
    <row r="11" customFormat="false" ht="15" hidden="false" customHeight="false" outlineLevel="0" collapsed="false">
      <c r="B11" s="10"/>
      <c r="C11" s="10"/>
    </row>
    <row r="12" s="3" customFormat="true" ht="18.75" hidden="false" customHeight="false" outlineLevel="0" collapsed="false">
      <c r="A12" s="1"/>
      <c r="B12" s="2" t="s">
        <v>11</v>
      </c>
      <c r="C12" s="2"/>
      <c r="D12" s="2"/>
      <c r="E12" s="2"/>
      <c r="F12" s="2"/>
      <c r="G12" s="11"/>
    </row>
    <row r="13" s="15" customFormat="true" ht="15" hidden="false" customHeight="true" outlineLevel="0" collapsed="false">
      <c r="A13" s="12"/>
      <c r="B13" s="13" t="s">
        <v>12</v>
      </c>
      <c r="C13" s="14" t="s">
        <v>13</v>
      </c>
      <c r="D13" s="14"/>
      <c r="E13" s="14" t="s">
        <v>14</v>
      </c>
      <c r="F13" s="14"/>
      <c r="G13" s="11"/>
    </row>
    <row r="14" customFormat="false" ht="15" hidden="false" customHeight="true" outlineLevel="0" collapsed="false">
      <c r="A14" s="12"/>
      <c r="B14" s="16"/>
      <c r="C14" s="17"/>
      <c r="D14" s="17"/>
      <c r="E14" s="18"/>
      <c r="F14" s="18"/>
    </row>
    <row r="15" customFormat="false" ht="19.15" hidden="false" customHeight="true" outlineLevel="0" collapsed="false">
      <c r="A15" s="12"/>
      <c r="B15" s="16"/>
      <c r="C15" s="19"/>
      <c r="D15" s="19"/>
      <c r="E15" s="18"/>
      <c r="F15" s="18"/>
    </row>
    <row r="16" customFormat="false" ht="19.9" hidden="false" customHeight="true" outlineLevel="0" collapsed="false">
      <c r="A16" s="12"/>
      <c r="C16" s="19"/>
      <c r="D16" s="19"/>
      <c r="E16" s="20"/>
      <c r="F16" s="20"/>
    </row>
    <row r="17" customFormat="false" ht="26.25" hidden="false" customHeight="true" outlineLevel="0" collapsed="false">
      <c r="A17" s="12"/>
      <c r="C17" s="19"/>
      <c r="D17" s="19"/>
      <c r="E17" s="20"/>
      <c r="F17" s="20"/>
    </row>
    <row r="18" customFormat="false" ht="15" hidden="false" customHeight="false" outlineLevel="0" collapsed="false">
      <c r="A18" s="12"/>
      <c r="B18" s="21"/>
      <c r="C18" s="21"/>
      <c r="D18" s="21"/>
      <c r="E18" s="20"/>
      <c r="F18" s="20"/>
    </row>
    <row r="19" customFormat="false" ht="18.75" hidden="false" customHeight="false" outlineLevel="0" collapsed="false"/>
  </sheetData>
  <mergeCells count="10">
    <mergeCell ref="B1:F1"/>
    <mergeCell ref="B3:B4"/>
    <mergeCell ref="B5:B8"/>
    <mergeCell ref="B12:F12"/>
    <mergeCell ref="C13:D13"/>
    <mergeCell ref="E13:F13"/>
    <mergeCell ref="C14:D14"/>
    <mergeCell ref="E14:F14"/>
    <mergeCell ref="C15:D17"/>
    <mergeCell ref="E15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109.425101214575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A1" s="0"/>
      <c r="B1" s="14" t="s">
        <v>15</v>
      </c>
      <c r="C1" s="14" t="str">
        <f aca="false">'Objetivos de Medición'!C3</f>
        <v>Desviación de esfuerzo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1" collapsed="false">
      <c r="A2" s="0"/>
      <c r="B2" s="23" t="s">
        <v>16</v>
      </c>
      <c r="C2" s="24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1" collapsed="false">
      <c r="A3" s="0"/>
      <c r="B3" s="23" t="s">
        <v>17</v>
      </c>
      <c r="C3" s="24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1" collapsed="false">
      <c r="A4" s="0"/>
      <c r="B4" s="25"/>
      <c r="C4" s="25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7.15" hidden="false" customHeight="true" outlineLevel="1" collapsed="false">
      <c r="A5" s="0"/>
      <c r="B5" s="26"/>
      <c r="C5" s="26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1" collapsed="false">
      <c r="A6" s="0"/>
      <c r="B6" s="14" t="s">
        <v>18</v>
      </c>
      <c r="C6" s="14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1" collapsed="false">
      <c r="A7" s="0"/>
      <c r="B7" s="14" t="s">
        <v>19</v>
      </c>
      <c r="C7" s="14" t="s">
        <v>20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1" collapsed="false">
      <c r="A8" s="0"/>
      <c r="B8" s="27" t="s">
        <v>21</v>
      </c>
      <c r="C8" s="18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9" hidden="false" customHeight="false" outlineLevel="1" collapsed="false">
      <c r="A9" s="0"/>
      <c r="B9" s="27" t="s">
        <v>22</v>
      </c>
      <c r="C9" s="1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9" hidden="false" customHeight="false" outlineLevel="1" collapsed="false">
      <c r="A10" s="0"/>
      <c r="B10" s="27" t="s">
        <v>23</v>
      </c>
      <c r="C10" s="1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1" collapsed="false">
      <c r="A11" s="0"/>
      <c r="B11" s="14" t="s">
        <v>24</v>
      </c>
      <c r="C11" s="14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8" hidden="false" customHeight="true" outlineLevel="1" collapsed="false">
      <c r="A12" s="0"/>
      <c r="B12" s="27"/>
      <c r="C12" s="27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1" collapsed="false">
      <c r="A13" s="0"/>
      <c r="B13" s="14" t="s">
        <v>25</v>
      </c>
      <c r="C13" s="14" t="s">
        <v>26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1" collapsed="false">
      <c r="A14" s="0"/>
      <c r="B14" s="27"/>
      <c r="C14" s="27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1" collapsed="false">
      <c r="A15" s="0"/>
      <c r="B15" s="14" t="s">
        <v>27</v>
      </c>
      <c r="C15" s="1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1" collapsed="false">
      <c r="A16" s="0"/>
      <c r="B16" s="14" t="s">
        <v>28</v>
      </c>
      <c r="C16" s="14" t="s">
        <v>29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1" collapsed="false">
      <c r="A17" s="0"/>
      <c r="B17" s="27"/>
      <c r="C17" s="1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1" collapsed="false">
      <c r="A18" s="0"/>
      <c r="B18" s="14" t="s">
        <v>30</v>
      </c>
      <c r="C18" s="14" t="s">
        <v>31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1" collapsed="false">
      <c r="A19" s="0"/>
      <c r="B19" s="27"/>
      <c r="C19" s="2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1" collapsed="false">
      <c r="A20" s="0"/>
      <c r="B20" s="14" t="s">
        <v>32</v>
      </c>
      <c r="C20" s="14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8" customFormat="true" ht="15" hidden="false" customHeight="true" outlineLevel="1" collapsed="false">
      <c r="B21" s="29" t="s">
        <v>33</v>
      </c>
      <c r="C21" s="29"/>
    </row>
    <row r="22" customFormat="false" ht="13.8" hidden="false" customHeight="false" outlineLevel="1" collapsed="false">
      <c r="B22" s="30"/>
      <c r="C22" s="31"/>
      <c r="AA22" s="0"/>
      <c r="AB22" s="0"/>
      <c r="AC22" s="0"/>
      <c r="AD22" s="0"/>
    </row>
    <row r="23" customFormat="false" ht="13.8" hidden="false" customHeight="false" outlineLevel="0" collapsed="false">
      <c r="B23" s="32"/>
      <c r="C23" s="6"/>
      <c r="AA23" s="0"/>
      <c r="AB23" s="0"/>
      <c r="AC23" s="0"/>
      <c r="AD23" s="0"/>
    </row>
    <row r="24" customFormat="false" ht="13.8" hidden="false" customHeight="false" outlineLevel="0" collapsed="false">
      <c r="B24" s="33"/>
      <c r="C24" s="8"/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34</v>
      </c>
      <c r="AB38" s="22" t="s">
        <v>21</v>
      </c>
      <c r="AC38" s="22" t="s">
        <v>22</v>
      </c>
      <c r="AD38" s="22" t="s">
        <v>35</v>
      </c>
    </row>
    <row r="39" customFormat="false" ht="15" hidden="false" customHeight="false" outlineLevel="0" collapsed="false">
      <c r="AA39" s="22" t="s">
        <v>36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37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38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39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40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41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42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43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44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9">
    <mergeCell ref="B4:C4"/>
    <mergeCell ref="B5:C5"/>
    <mergeCell ref="B6:C6"/>
    <mergeCell ref="C8:C9"/>
    <mergeCell ref="B11:C11"/>
    <mergeCell ref="B12:C12"/>
    <mergeCell ref="B15:C15"/>
    <mergeCell ref="B20:C20"/>
    <mergeCell ref="B21:C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89.421052631579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13" t="s">
        <v>15</v>
      </c>
      <c r="C1" s="14" t="str">
        <f aca="false">'Objetivos de Medición'!C4</f>
        <v>Desviación de costo</v>
      </c>
      <c r="AA1" s="0"/>
      <c r="AB1" s="0"/>
      <c r="AC1" s="0"/>
      <c r="AD1" s="0"/>
    </row>
    <row r="2" customFormat="false" ht="13.8" hidden="false" customHeight="false" outlineLevel="1" collapsed="false">
      <c r="B2" s="23" t="s">
        <v>16</v>
      </c>
      <c r="C2" s="24"/>
      <c r="AA2" s="0"/>
      <c r="AB2" s="0"/>
      <c r="AC2" s="0"/>
      <c r="AD2" s="0"/>
    </row>
    <row r="3" customFormat="false" ht="13.8" hidden="false" customHeight="false" outlineLevel="1" collapsed="false">
      <c r="B3" s="23" t="s">
        <v>45</v>
      </c>
      <c r="C3" s="24"/>
      <c r="AA3" s="0"/>
      <c r="AB3" s="0"/>
      <c r="AC3" s="0"/>
      <c r="AD3" s="0"/>
    </row>
    <row r="4" customFormat="false" ht="15" hidden="false" customHeight="false" outlineLevel="1" collapsed="false">
      <c r="B4" s="25" t="s">
        <v>46</v>
      </c>
      <c r="C4" s="25"/>
      <c r="AA4" s="0"/>
      <c r="AB4" s="0"/>
      <c r="AC4" s="0"/>
      <c r="AD4" s="0"/>
    </row>
    <row r="5" customFormat="false" ht="190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18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19</v>
      </c>
      <c r="C7" s="14" t="s">
        <v>20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47</v>
      </c>
      <c r="C8" s="18"/>
      <c r="AA8" s="0"/>
      <c r="AB8" s="0"/>
      <c r="AC8" s="0"/>
      <c r="AD8" s="0"/>
    </row>
    <row r="9" customFormat="false" ht="14.9" hidden="false" customHeight="false" outlineLevel="1" collapsed="false">
      <c r="B9" s="27" t="s">
        <v>48</v>
      </c>
      <c r="C9" s="18"/>
      <c r="AA9" s="0"/>
      <c r="AB9" s="0"/>
      <c r="AC9" s="0"/>
      <c r="AD9" s="0"/>
    </row>
    <row r="10" customFormat="false" ht="14.9" hidden="false" customHeight="false" outlineLevel="1" collapsed="false">
      <c r="B10" s="27" t="s">
        <v>23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24</v>
      </c>
      <c r="C11" s="14"/>
      <c r="AA11" s="0"/>
      <c r="AB11" s="0"/>
      <c r="AC11" s="0"/>
      <c r="AD11" s="0"/>
    </row>
    <row r="12" customFormat="false" ht="63.75" hidden="false" customHeight="true" outlineLevel="1" collapsed="false">
      <c r="B12" s="27"/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25</v>
      </c>
      <c r="C13" s="14" t="s">
        <v>26</v>
      </c>
      <c r="AA13" s="0"/>
      <c r="AB13" s="0"/>
      <c r="AC13" s="0"/>
      <c r="AD13" s="0"/>
    </row>
    <row r="14" customFormat="false" ht="13.8" hidden="false" customHeight="false" outlineLevel="1" collapsed="false">
      <c r="B14" s="27"/>
      <c r="C14" s="27"/>
      <c r="AA14" s="0"/>
      <c r="AB14" s="0"/>
      <c r="AC14" s="0"/>
      <c r="AD14" s="0"/>
    </row>
    <row r="15" customFormat="false" ht="15" hidden="false" customHeight="true" outlineLevel="1" collapsed="false">
      <c r="B15" s="14" t="s">
        <v>27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28</v>
      </c>
      <c r="C16" s="14" t="s">
        <v>29</v>
      </c>
      <c r="AA16" s="0"/>
      <c r="AB16" s="0"/>
      <c r="AC16" s="0"/>
      <c r="AD16" s="0"/>
    </row>
    <row r="17" customFormat="false" ht="13.8" hidden="false" customHeight="false" outlineLevel="1" collapsed="false">
      <c r="B17" s="27"/>
      <c r="C17" s="17"/>
      <c r="AA17" s="0"/>
      <c r="AB17" s="0"/>
      <c r="AC17" s="0"/>
      <c r="AD17" s="0"/>
    </row>
    <row r="18" customFormat="false" ht="15" hidden="false" customHeight="false" outlineLevel="1" collapsed="false">
      <c r="B18" s="14" t="s">
        <v>30</v>
      </c>
      <c r="C18" s="14" t="s">
        <v>31</v>
      </c>
      <c r="AA18" s="0"/>
      <c r="AB18" s="0"/>
      <c r="AC18" s="0"/>
      <c r="AD18" s="0"/>
    </row>
    <row r="19" customFormat="false" ht="13.8" hidden="false" customHeight="false" outlineLevel="1" collapsed="false">
      <c r="B19" s="27"/>
      <c r="C19" s="27"/>
      <c r="AA19" s="0"/>
      <c r="AB19" s="0"/>
      <c r="AC19" s="0"/>
      <c r="AD19" s="0"/>
    </row>
    <row r="20" customFormat="false" ht="15" hidden="false" customHeight="true" outlineLevel="1" collapsed="false">
      <c r="B20" s="14" t="s">
        <v>32</v>
      </c>
      <c r="C20" s="14"/>
      <c r="AA20" s="0"/>
      <c r="AB20" s="0"/>
      <c r="AC20" s="0"/>
      <c r="AD20" s="0"/>
    </row>
    <row r="21" customFormat="false" ht="13.8" hidden="false" customHeight="false" outlineLevel="1" collapsed="false">
      <c r="B21" s="30"/>
      <c r="C21" s="31"/>
      <c r="AA21" s="0"/>
      <c r="AB21" s="0"/>
      <c r="AC21" s="0"/>
      <c r="AD21" s="0"/>
    </row>
    <row r="22" customFormat="false" ht="13.8" hidden="false" customHeight="false" outlineLevel="0" collapsed="false">
      <c r="B22" s="32"/>
      <c r="C22" s="6"/>
      <c r="AA22" s="0"/>
      <c r="AB22" s="0"/>
      <c r="AC22" s="0"/>
      <c r="AD22" s="0"/>
    </row>
    <row r="23" customFormat="false" ht="13.8" hidden="false" customHeight="false" outlineLevel="0" collapsed="false">
      <c r="B23" s="33"/>
      <c r="C23" s="8"/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34</v>
      </c>
      <c r="AB38" s="22" t="s">
        <v>47</v>
      </c>
      <c r="AC38" s="22" t="s">
        <v>48</v>
      </c>
      <c r="AD38" s="22" t="s">
        <v>49</v>
      </c>
    </row>
    <row r="39" customFormat="false" ht="15" hidden="false" customHeight="false" outlineLevel="0" collapsed="false">
      <c r="AA39" s="22" t="s">
        <v>36</v>
      </c>
      <c r="AB39" s="35" t="n">
        <v>3287</v>
      </c>
      <c r="AC39" s="35" t="n">
        <v>4076</v>
      </c>
      <c r="AD39" s="36" t="n">
        <f aca="false">(AC39-AB39)</f>
        <v>789</v>
      </c>
    </row>
    <row r="40" customFormat="false" ht="15" hidden="false" customHeight="false" outlineLevel="0" collapsed="false">
      <c r="AA40" s="22" t="s">
        <v>37</v>
      </c>
      <c r="AB40" s="35" t="n">
        <v>5344</v>
      </c>
      <c r="AC40" s="35" t="n">
        <v>4088</v>
      </c>
      <c r="AD40" s="36" t="n">
        <f aca="false">(AC40-AB40)</f>
        <v>-1256</v>
      </c>
    </row>
    <row r="41" customFormat="false" ht="15" hidden="false" customHeight="false" outlineLevel="0" collapsed="false">
      <c r="AA41" s="22" t="s">
        <v>38</v>
      </c>
      <c r="AB41" s="35" t="n">
        <v>3423</v>
      </c>
      <c r="AC41" s="35" t="n">
        <v>5076</v>
      </c>
      <c r="AD41" s="36" t="n">
        <f aca="false">(AC41-AB41)</f>
        <v>1653</v>
      </c>
    </row>
    <row r="42" customFormat="false" ht="15" hidden="false" customHeight="false" outlineLevel="0" collapsed="false">
      <c r="AA42" s="22" t="s">
        <v>39</v>
      </c>
      <c r="AB42" s="35" t="n">
        <v>40000</v>
      </c>
      <c r="AC42" s="35" t="n">
        <v>37000</v>
      </c>
      <c r="AD42" s="36" t="n">
        <f aca="false">(AC42-AB42)</f>
        <v>-3000</v>
      </c>
    </row>
    <row r="43" customFormat="false" ht="15" hidden="false" customHeight="false" outlineLevel="0" collapsed="false">
      <c r="AA43" s="22" t="s">
        <v>40</v>
      </c>
      <c r="AB43" s="35" t="n">
        <v>5467</v>
      </c>
      <c r="AC43" s="35" t="n">
        <v>4980</v>
      </c>
      <c r="AD43" s="36" t="n">
        <f aca="false">(AC43-AB43)</f>
        <v>-487</v>
      </c>
    </row>
    <row r="44" customFormat="false" ht="15" hidden="false" customHeight="false" outlineLevel="0" collapsed="false">
      <c r="AA44" s="22" t="s">
        <v>41</v>
      </c>
      <c r="AB44" s="35" t="n">
        <v>532</v>
      </c>
      <c r="AC44" s="35" t="n">
        <v>533</v>
      </c>
      <c r="AD44" s="36" t="n">
        <f aca="false">(AC44-AB44)</f>
        <v>1</v>
      </c>
    </row>
    <row r="45" customFormat="false" ht="15" hidden="false" customHeight="false" outlineLevel="0" collapsed="false">
      <c r="AA45" s="22" t="s">
        <v>42</v>
      </c>
      <c r="AB45" s="35" t="n">
        <v>534</v>
      </c>
      <c r="AC45" s="35" t="n">
        <v>534</v>
      </c>
      <c r="AD45" s="36" t="n">
        <f aca="false">(AC45-AB45)</f>
        <v>0</v>
      </c>
    </row>
    <row r="46" customFormat="false" ht="15" hidden="false" customHeight="false" outlineLevel="0" collapsed="false">
      <c r="AA46" s="22" t="s">
        <v>43</v>
      </c>
      <c r="AB46" s="35" t="n">
        <v>900</v>
      </c>
      <c r="AC46" s="35" t="n">
        <v>1500</v>
      </c>
      <c r="AD46" s="36" t="n">
        <f aca="false">(AC46-AB46)</f>
        <v>600</v>
      </c>
    </row>
    <row r="47" customFormat="false" ht="15" hidden="false" customHeight="false" outlineLevel="0" collapsed="false">
      <c r="AA47" s="22" t="s">
        <v>44</v>
      </c>
      <c r="AB47" s="35" t="n">
        <v>324</v>
      </c>
      <c r="AC47" s="35" t="n">
        <v>342</v>
      </c>
      <c r="AD47" s="36" t="n">
        <f aca="false">(AC47-AB47)</f>
        <v>18</v>
      </c>
    </row>
  </sheetData>
  <mergeCells count="8">
    <mergeCell ref="B4:C4"/>
    <mergeCell ref="B5:C5"/>
    <mergeCell ref="B6:C6"/>
    <mergeCell ref="C8:C9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126.287449392713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15</v>
      </c>
      <c r="C1" s="14" t="str">
        <f aca="false">'Objetivos de Medición'!C5</f>
        <v>Apego a procesos</v>
      </c>
      <c r="AA1" s="0"/>
      <c r="AB1" s="0"/>
      <c r="AC1" s="0"/>
      <c r="AD1" s="0"/>
    </row>
    <row r="2" customFormat="false" ht="13.8" hidden="false" customHeight="false" outlineLevel="1" collapsed="false">
      <c r="B2" s="23" t="s">
        <v>16</v>
      </c>
      <c r="C2" s="24"/>
      <c r="AA2" s="0"/>
      <c r="AB2" s="0"/>
      <c r="AC2" s="0"/>
      <c r="AD2" s="0"/>
    </row>
    <row r="3" customFormat="false" ht="18" hidden="false" customHeight="true" outlineLevel="1" collapsed="false">
      <c r="B3" s="23" t="s">
        <v>17</v>
      </c>
      <c r="C3" s="24"/>
      <c r="AA3" s="0"/>
      <c r="AB3" s="0"/>
      <c r="AC3" s="0"/>
      <c r="AD3" s="0"/>
    </row>
    <row r="4" customFormat="false" ht="15" hidden="false" customHeight="false" outlineLevel="1" collapsed="false">
      <c r="B4" s="25" t="s">
        <v>46</v>
      </c>
      <c r="C4" s="25"/>
      <c r="AA4" s="0"/>
      <c r="AB4" s="0"/>
      <c r="AC4" s="0"/>
      <c r="AD4" s="0"/>
    </row>
    <row r="5" customFormat="false" ht="187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18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19</v>
      </c>
      <c r="C7" s="14" t="s">
        <v>20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50</v>
      </c>
      <c r="C8" s="18"/>
      <c r="AA8" s="0"/>
      <c r="AB8" s="0"/>
      <c r="AC8" s="0"/>
      <c r="AD8" s="0"/>
    </row>
    <row r="9" customFormat="false" ht="14.9" hidden="false" customHeight="false" outlineLevel="1" collapsed="false">
      <c r="B9" s="27" t="s">
        <v>51</v>
      </c>
      <c r="C9" s="18"/>
      <c r="AA9" s="0"/>
      <c r="AB9" s="0"/>
      <c r="AC9" s="0"/>
      <c r="AD9" s="0"/>
    </row>
    <row r="10" customFormat="false" ht="28.35" hidden="false" customHeight="false" outlineLevel="1" collapsed="false">
      <c r="B10" s="27" t="s">
        <v>52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24</v>
      </c>
      <c r="C11" s="14"/>
      <c r="AA11" s="0"/>
      <c r="AB11" s="0"/>
      <c r="AC11" s="0"/>
      <c r="AD11" s="0"/>
    </row>
    <row r="12" customFormat="false" ht="37.5" hidden="false" customHeight="true" outlineLevel="1" collapsed="false">
      <c r="B12" s="27"/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25</v>
      </c>
      <c r="C13" s="14" t="s">
        <v>26</v>
      </c>
      <c r="AA13" s="0"/>
      <c r="AB13" s="0"/>
      <c r="AC13" s="0"/>
      <c r="AD13" s="0"/>
    </row>
    <row r="14" customFormat="false" ht="13.8" hidden="false" customHeight="false" outlineLevel="1" collapsed="false">
      <c r="B14" s="27"/>
      <c r="C14" s="27"/>
      <c r="AA14" s="0"/>
      <c r="AB14" s="0"/>
      <c r="AC14" s="0"/>
      <c r="AD14" s="0"/>
    </row>
    <row r="15" customFormat="false" ht="15" hidden="false" customHeight="true" outlineLevel="1" collapsed="false">
      <c r="B15" s="14" t="s">
        <v>27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28</v>
      </c>
      <c r="C16" s="14" t="s">
        <v>29</v>
      </c>
      <c r="AA16" s="0"/>
      <c r="AB16" s="0"/>
      <c r="AC16" s="0"/>
      <c r="AD16" s="0"/>
    </row>
    <row r="17" customFormat="false" ht="13.8" hidden="false" customHeight="false" outlineLevel="1" collapsed="false">
      <c r="B17" s="27"/>
      <c r="C17" s="17"/>
      <c r="AA17" s="0"/>
      <c r="AB17" s="0"/>
      <c r="AC17" s="0"/>
      <c r="AD17" s="0"/>
    </row>
    <row r="18" customFormat="false" ht="15" hidden="false" customHeight="false" outlineLevel="1" collapsed="false">
      <c r="B18" s="14" t="s">
        <v>30</v>
      </c>
      <c r="C18" s="14" t="s">
        <v>31</v>
      </c>
      <c r="AA18" s="0"/>
      <c r="AB18" s="0"/>
      <c r="AC18" s="0"/>
      <c r="AD18" s="0"/>
    </row>
    <row r="19" customFormat="false" ht="13.8" hidden="false" customHeight="false" outlineLevel="1" collapsed="false">
      <c r="B19" s="27"/>
      <c r="C19" s="27"/>
      <c r="AA19" s="0"/>
      <c r="AB19" s="0"/>
      <c r="AC19" s="0"/>
      <c r="AD19" s="0"/>
    </row>
    <row r="20" customFormat="false" ht="15" hidden="false" customHeight="true" outlineLevel="1" collapsed="false">
      <c r="B20" s="14" t="s">
        <v>32</v>
      </c>
      <c r="C20" s="14"/>
      <c r="AA20" s="0"/>
      <c r="AB20" s="0"/>
      <c r="AC20" s="0"/>
      <c r="AD20" s="0"/>
    </row>
    <row r="21" customFormat="false" ht="13.8" hidden="false" customHeight="false" outlineLevel="1" collapsed="false">
      <c r="B21" s="38"/>
      <c r="C21" s="39"/>
      <c r="AA21" s="0"/>
      <c r="AB21" s="0"/>
      <c r="AC21" s="0"/>
      <c r="AD21" s="0"/>
    </row>
    <row r="22" customFormat="false" ht="13.8" hidden="false" customHeight="false" outlineLevel="0" collapsed="false">
      <c r="B22" s="40"/>
      <c r="C22" s="6"/>
      <c r="AA22" s="0"/>
      <c r="AB22" s="0"/>
      <c r="AC22" s="0"/>
      <c r="AD22" s="0"/>
    </row>
    <row r="23" customFormat="false" ht="13.8" hidden="false" customHeight="false" outlineLevel="0" collapsed="false">
      <c r="B23" s="41"/>
      <c r="C23" s="6"/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34</v>
      </c>
      <c r="AB38" s="22" t="s">
        <v>21</v>
      </c>
      <c r="AC38" s="22" t="s">
        <v>22</v>
      </c>
      <c r="AD38" s="22" t="s">
        <v>35</v>
      </c>
    </row>
    <row r="39" customFormat="false" ht="15" hidden="false" customHeight="false" outlineLevel="0" collapsed="false">
      <c r="AA39" s="22" t="s">
        <v>36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37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38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39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40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41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42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43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44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93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15</v>
      </c>
      <c r="C1" s="14" t="str">
        <f aca="false">'Objetivos de Medición'!C6</f>
        <v>Apego a Productos</v>
      </c>
      <c r="AA1" s="0"/>
      <c r="AB1" s="0"/>
      <c r="AC1" s="0"/>
      <c r="AD1" s="0"/>
    </row>
    <row r="2" customFormat="false" ht="13.8" hidden="false" customHeight="false" outlineLevel="1" collapsed="false">
      <c r="B2" s="23" t="s">
        <v>16</v>
      </c>
      <c r="C2" s="24"/>
      <c r="AA2" s="0"/>
      <c r="AB2" s="0"/>
      <c r="AC2" s="0"/>
      <c r="AD2" s="0"/>
    </row>
    <row r="3" customFormat="false" ht="13.8" hidden="false" customHeight="false" outlineLevel="1" collapsed="false">
      <c r="B3" s="23" t="s">
        <v>17</v>
      </c>
      <c r="C3" s="24"/>
      <c r="AA3" s="0"/>
      <c r="AB3" s="0"/>
      <c r="AC3" s="0"/>
      <c r="AD3" s="0"/>
    </row>
    <row r="4" customFormat="false" ht="15" hidden="false" customHeight="false" outlineLevel="1" collapsed="false">
      <c r="B4" s="25" t="s">
        <v>46</v>
      </c>
      <c r="C4" s="25"/>
      <c r="AA4" s="0"/>
      <c r="AB4" s="0"/>
      <c r="AC4" s="0"/>
      <c r="AD4" s="0"/>
    </row>
    <row r="5" customFormat="false" ht="190.9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18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19</v>
      </c>
      <c r="C7" s="14" t="s">
        <v>20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50</v>
      </c>
      <c r="C8" s="42"/>
      <c r="AA8" s="0"/>
      <c r="AB8" s="0"/>
      <c r="AC8" s="0"/>
      <c r="AD8" s="0"/>
    </row>
    <row r="9" customFormat="false" ht="14.9" hidden="false" customHeight="false" outlineLevel="1" collapsed="false">
      <c r="B9" s="27" t="s">
        <v>51</v>
      </c>
      <c r="C9" s="42"/>
      <c r="AA9" s="0"/>
      <c r="AB9" s="0"/>
      <c r="AC9" s="0"/>
      <c r="AD9" s="0"/>
    </row>
    <row r="10" customFormat="false" ht="28.35" hidden="false" customHeight="false" outlineLevel="1" collapsed="false">
      <c r="B10" s="27" t="s">
        <v>52</v>
      </c>
      <c r="C10" s="42"/>
      <c r="AA10" s="0"/>
      <c r="AB10" s="0"/>
      <c r="AC10" s="0"/>
      <c r="AD10" s="0"/>
    </row>
    <row r="11" customFormat="false" ht="15" hidden="false" customHeight="true" outlineLevel="1" collapsed="false">
      <c r="B11" s="14" t="s">
        <v>24</v>
      </c>
      <c r="C11" s="14"/>
      <c r="AA11" s="0"/>
      <c r="AB11" s="0"/>
      <c r="AC11" s="0"/>
      <c r="AD11" s="0"/>
    </row>
    <row r="12" customFormat="false" ht="39.75" hidden="false" customHeight="true" outlineLevel="1" collapsed="false">
      <c r="B12" s="27"/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25</v>
      </c>
      <c r="C13" s="14" t="s">
        <v>26</v>
      </c>
      <c r="AA13" s="0"/>
      <c r="AB13" s="0"/>
      <c r="AC13" s="0"/>
      <c r="AD13" s="0"/>
    </row>
    <row r="14" customFormat="false" ht="13.8" hidden="false" customHeight="false" outlineLevel="1" collapsed="false">
      <c r="B14" s="27"/>
      <c r="C14" s="27"/>
      <c r="AA14" s="0"/>
      <c r="AB14" s="0"/>
      <c r="AC14" s="0"/>
      <c r="AD14" s="0"/>
    </row>
    <row r="15" customFormat="false" ht="15" hidden="false" customHeight="true" outlineLevel="1" collapsed="false">
      <c r="B15" s="14" t="s">
        <v>27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28</v>
      </c>
      <c r="C16" s="14" t="s">
        <v>29</v>
      </c>
      <c r="AA16" s="0"/>
      <c r="AB16" s="0"/>
      <c r="AC16" s="0"/>
      <c r="AD16" s="0"/>
    </row>
    <row r="17" customFormat="false" ht="13.8" hidden="false" customHeight="false" outlineLevel="1" collapsed="false">
      <c r="B17" s="27"/>
      <c r="C17" s="17"/>
      <c r="AA17" s="0"/>
      <c r="AB17" s="0"/>
      <c r="AC17" s="0"/>
      <c r="AD17" s="0"/>
    </row>
    <row r="18" customFormat="false" ht="15" hidden="false" customHeight="false" outlineLevel="1" collapsed="false">
      <c r="B18" s="14" t="s">
        <v>30</v>
      </c>
      <c r="C18" s="14" t="s">
        <v>31</v>
      </c>
      <c r="AA18" s="0"/>
      <c r="AB18" s="0"/>
      <c r="AC18" s="0"/>
      <c r="AD18" s="0"/>
    </row>
    <row r="19" customFormat="false" ht="13.8" hidden="false" customHeight="false" outlineLevel="1" collapsed="false">
      <c r="B19" s="27"/>
      <c r="C19" s="27"/>
      <c r="AA19" s="0"/>
      <c r="AB19" s="0"/>
      <c r="AC19" s="0"/>
      <c r="AD19" s="0"/>
    </row>
    <row r="20" customFormat="false" ht="15" hidden="false" customHeight="true" outlineLevel="1" collapsed="false">
      <c r="B20" s="14" t="s">
        <v>32</v>
      </c>
      <c r="C20" s="14"/>
      <c r="AA20" s="0"/>
      <c r="AB20" s="0"/>
      <c r="AC20" s="0"/>
      <c r="AD20" s="0"/>
    </row>
    <row r="21" customFormat="false" ht="13.8" hidden="false" customHeight="false" outlineLevel="1" collapsed="false">
      <c r="B21" s="43"/>
      <c r="C21" s="31"/>
      <c r="AA21" s="0"/>
      <c r="AB21" s="0"/>
      <c r="AC21" s="0"/>
      <c r="AD21" s="0"/>
    </row>
    <row r="22" customFormat="false" ht="13.8" hidden="false" customHeight="false" outlineLevel="0" collapsed="false">
      <c r="B22" s="40"/>
      <c r="C22" s="6"/>
      <c r="AA22" s="0"/>
      <c r="AB22" s="0"/>
      <c r="AC22" s="0"/>
      <c r="AD22" s="0"/>
    </row>
    <row r="23" customFormat="false" ht="13.8" hidden="false" customHeight="false" outlineLevel="0" collapsed="false">
      <c r="B23" s="41"/>
      <c r="C23" s="6"/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34</v>
      </c>
      <c r="AB38" s="22" t="s">
        <v>21</v>
      </c>
      <c r="AC38" s="22" t="s">
        <v>22</v>
      </c>
      <c r="AD38" s="22" t="s">
        <v>35</v>
      </c>
    </row>
    <row r="39" customFormat="false" ht="15" hidden="false" customHeight="false" outlineLevel="0" collapsed="false">
      <c r="AA39" s="22" t="s">
        <v>36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37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38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39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40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41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42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43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44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87.5748987854251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15</v>
      </c>
      <c r="C1" s="14" t="str">
        <f aca="false">'Objetivos de Medición'!C7</f>
        <v>Auditorias Físicas</v>
      </c>
      <c r="AA1" s="0"/>
      <c r="AB1" s="0"/>
      <c r="AC1" s="0"/>
      <c r="AD1" s="0"/>
    </row>
    <row r="2" customFormat="false" ht="13.8" hidden="false" customHeight="false" outlineLevel="1" collapsed="false">
      <c r="B2" s="23" t="s">
        <v>16</v>
      </c>
      <c r="C2" s="24"/>
      <c r="AA2" s="0"/>
      <c r="AB2" s="0"/>
      <c r="AC2" s="0"/>
      <c r="AD2" s="0"/>
    </row>
    <row r="3" customFormat="false" ht="13.8" hidden="false" customHeight="false" outlineLevel="1" collapsed="false">
      <c r="B3" s="23" t="s">
        <v>17</v>
      </c>
      <c r="C3" s="24"/>
      <c r="AA3" s="0"/>
      <c r="AB3" s="0"/>
      <c r="AC3" s="0"/>
      <c r="AD3" s="0"/>
    </row>
    <row r="4" customFormat="false" ht="15" hidden="false" customHeight="false" outlineLevel="1" collapsed="false">
      <c r="B4" s="25" t="s">
        <v>46</v>
      </c>
      <c r="C4" s="25"/>
      <c r="AA4" s="0"/>
      <c r="AB4" s="0"/>
      <c r="AC4" s="0"/>
      <c r="AD4" s="0"/>
    </row>
    <row r="5" customFormat="false" ht="192.6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18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19</v>
      </c>
      <c r="C7" s="14" t="s">
        <v>20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50</v>
      </c>
      <c r="C8" s="18"/>
      <c r="AA8" s="0"/>
      <c r="AB8" s="0"/>
      <c r="AC8" s="0"/>
      <c r="AD8" s="0"/>
    </row>
    <row r="9" customFormat="false" ht="14.9" hidden="false" customHeight="false" outlineLevel="1" collapsed="false">
      <c r="B9" s="27" t="s">
        <v>51</v>
      </c>
      <c r="C9" s="18"/>
      <c r="AA9" s="0"/>
      <c r="AB9" s="0"/>
      <c r="AC9" s="0"/>
      <c r="AD9" s="0"/>
    </row>
    <row r="10" customFormat="false" ht="28.35" hidden="false" customHeight="false" outlineLevel="1" collapsed="false">
      <c r="B10" s="27" t="s">
        <v>52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24</v>
      </c>
      <c r="C11" s="14"/>
      <c r="AA11" s="0"/>
      <c r="AB11" s="0"/>
      <c r="AC11" s="0"/>
      <c r="AD11" s="0"/>
    </row>
    <row r="12" customFormat="false" ht="46.9" hidden="false" customHeight="true" outlineLevel="1" collapsed="false">
      <c r="B12" s="27"/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25</v>
      </c>
      <c r="C13" s="14" t="s">
        <v>26</v>
      </c>
      <c r="AA13" s="0"/>
      <c r="AB13" s="0"/>
      <c r="AC13" s="0"/>
      <c r="AD13" s="0"/>
    </row>
    <row r="14" customFormat="false" ht="13.8" hidden="false" customHeight="false" outlineLevel="1" collapsed="false">
      <c r="B14" s="27"/>
      <c r="C14" s="27"/>
      <c r="AA14" s="0"/>
      <c r="AB14" s="0"/>
      <c r="AC14" s="0"/>
      <c r="AD14" s="0"/>
    </row>
    <row r="15" customFormat="false" ht="15" hidden="false" customHeight="true" outlineLevel="1" collapsed="false">
      <c r="B15" s="14" t="s">
        <v>27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28</v>
      </c>
      <c r="C16" s="14" t="s">
        <v>29</v>
      </c>
      <c r="AA16" s="0"/>
      <c r="AB16" s="0"/>
      <c r="AC16" s="0"/>
      <c r="AD16" s="0"/>
    </row>
    <row r="17" customFormat="false" ht="13.8" hidden="false" customHeight="false" outlineLevel="1" collapsed="false">
      <c r="B17" s="27"/>
      <c r="C17" s="17"/>
      <c r="AA17" s="0"/>
      <c r="AB17" s="0"/>
      <c r="AC17" s="0"/>
      <c r="AD17" s="0"/>
    </row>
    <row r="18" customFormat="false" ht="15" hidden="false" customHeight="false" outlineLevel="1" collapsed="false">
      <c r="B18" s="14" t="s">
        <v>30</v>
      </c>
      <c r="C18" s="14" t="s">
        <v>31</v>
      </c>
      <c r="AA18" s="0"/>
      <c r="AB18" s="0"/>
      <c r="AC18" s="0"/>
      <c r="AD18" s="0"/>
    </row>
    <row r="19" customFormat="false" ht="13.8" hidden="false" customHeight="false" outlineLevel="1" collapsed="false">
      <c r="B19" s="27"/>
      <c r="C19" s="27"/>
      <c r="AA19" s="0"/>
      <c r="AB19" s="0"/>
      <c r="AC19" s="0"/>
      <c r="AD19" s="0"/>
    </row>
    <row r="20" customFormat="false" ht="15" hidden="false" customHeight="true" outlineLevel="1" collapsed="false">
      <c r="B20" s="14" t="s">
        <v>32</v>
      </c>
      <c r="C20" s="14"/>
      <c r="AA20" s="0"/>
      <c r="AB20" s="0"/>
      <c r="AC20" s="0"/>
      <c r="AD20" s="0"/>
    </row>
    <row r="21" customFormat="false" ht="13.8" hidden="false" customHeight="false" outlineLevel="1" collapsed="false">
      <c r="B21" s="43"/>
      <c r="C21" s="31"/>
      <c r="AA21" s="0"/>
      <c r="AB21" s="0"/>
      <c r="AC21" s="0"/>
      <c r="AD21" s="0"/>
    </row>
    <row r="22" customFormat="false" ht="13.8" hidden="false" customHeight="false" outlineLevel="0" collapsed="false">
      <c r="B22" s="40"/>
      <c r="C22" s="6"/>
      <c r="AA22" s="0"/>
      <c r="AB22" s="0"/>
      <c r="AC22" s="0"/>
      <c r="AD22" s="0"/>
    </row>
    <row r="23" customFormat="false" ht="13.8" hidden="false" customHeight="false" outlineLevel="0" collapsed="false">
      <c r="B23" s="41"/>
      <c r="C23" s="6"/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34</v>
      </c>
      <c r="AB38" s="22" t="s">
        <v>21</v>
      </c>
      <c r="AC38" s="22" t="s">
        <v>22</v>
      </c>
      <c r="AD38" s="22" t="s">
        <v>35</v>
      </c>
    </row>
    <row r="39" customFormat="false" ht="15" hidden="false" customHeight="false" outlineLevel="0" collapsed="false">
      <c r="AA39" s="22" t="s">
        <v>36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37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38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39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40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41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42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43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44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4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/>
  <cols>
    <col collapsed="false" hidden="false" max="1" min="1" style="22" width="2.2834008097166"/>
    <col collapsed="false" hidden="false" max="2" min="2" style="22" width="32.7125506072874"/>
    <col collapsed="false" hidden="false" max="3" min="3" style="22" width="90.7165991902834"/>
    <col collapsed="false" hidden="false" max="4" min="4" style="22" width="18.7085020242915"/>
    <col collapsed="false" hidden="false" max="5" min="5" style="22" width="25"/>
    <col collapsed="false" hidden="false" max="27" min="6" style="22" width="11.4251012145749"/>
    <col collapsed="false" hidden="false" max="28" min="28" style="22" width="16.7125506072875"/>
    <col collapsed="false" hidden="false" max="1025" min="29" style="22" width="11.4251012145749"/>
  </cols>
  <sheetData>
    <row r="1" customFormat="false" ht="15" hidden="false" customHeight="false" outlineLevel="0" collapsed="false">
      <c r="B1" s="37" t="s">
        <v>15</v>
      </c>
      <c r="C1" s="14" t="str">
        <f aca="false">'Objetivos de Medición'!C8</f>
        <v>Auditorias Funcionales</v>
      </c>
      <c r="AA1" s="0"/>
      <c r="AB1" s="0"/>
      <c r="AC1" s="0"/>
      <c r="AD1" s="0"/>
    </row>
    <row r="2" customFormat="false" ht="13.8" hidden="false" customHeight="false" outlineLevel="1" collapsed="false">
      <c r="B2" s="23" t="s">
        <v>16</v>
      </c>
      <c r="C2" s="24"/>
      <c r="AA2" s="0"/>
      <c r="AB2" s="0"/>
      <c r="AC2" s="0"/>
      <c r="AD2" s="0"/>
    </row>
    <row r="3" customFormat="false" ht="13.8" hidden="false" customHeight="false" outlineLevel="1" collapsed="false">
      <c r="B3" s="23" t="s">
        <v>45</v>
      </c>
      <c r="C3" s="24"/>
      <c r="AA3" s="0"/>
      <c r="AB3" s="0"/>
      <c r="AC3" s="0"/>
      <c r="AD3" s="0"/>
    </row>
    <row r="4" customFormat="false" ht="15" hidden="false" customHeight="false" outlineLevel="1" collapsed="false">
      <c r="B4" s="25" t="s">
        <v>46</v>
      </c>
      <c r="C4" s="25"/>
      <c r="AA4" s="0"/>
      <c r="AB4" s="0"/>
      <c r="AC4" s="0"/>
      <c r="AD4" s="0"/>
    </row>
    <row r="5" customFormat="false" ht="187.15" hidden="false" customHeight="true" outlineLevel="1" collapsed="false">
      <c r="B5" s="26"/>
      <c r="C5" s="26"/>
      <c r="AA5" s="0"/>
      <c r="AB5" s="0"/>
      <c r="AC5" s="0"/>
      <c r="AD5" s="0"/>
    </row>
    <row r="6" customFormat="false" ht="15" hidden="false" customHeight="true" outlineLevel="1" collapsed="false">
      <c r="B6" s="14" t="s">
        <v>18</v>
      </c>
      <c r="C6" s="14"/>
      <c r="AA6" s="0"/>
      <c r="AB6" s="0"/>
      <c r="AC6" s="0"/>
      <c r="AD6" s="0"/>
    </row>
    <row r="7" customFormat="false" ht="15" hidden="false" customHeight="true" outlineLevel="1" collapsed="false">
      <c r="B7" s="14" t="s">
        <v>19</v>
      </c>
      <c r="C7" s="14" t="s">
        <v>20</v>
      </c>
      <c r="AA7" s="0"/>
      <c r="AB7" s="0"/>
      <c r="AC7" s="0"/>
      <c r="AD7" s="0"/>
    </row>
    <row r="8" customFormat="false" ht="15" hidden="false" customHeight="true" outlineLevel="1" collapsed="false">
      <c r="B8" s="27" t="s">
        <v>50</v>
      </c>
      <c r="C8" s="18"/>
      <c r="AA8" s="0"/>
      <c r="AB8" s="0"/>
      <c r="AC8" s="0"/>
      <c r="AD8" s="0"/>
    </row>
    <row r="9" customFormat="false" ht="14.9" hidden="false" customHeight="false" outlineLevel="1" collapsed="false">
      <c r="B9" s="27" t="s">
        <v>51</v>
      </c>
      <c r="C9" s="18"/>
      <c r="AA9" s="0"/>
      <c r="AB9" s="0"/>
      <c r="AC9" s="0"/>
      <c r="AD9" s="0"/>
    </row>
    <row r="10" customFormat="false" ht="28.35" hidden="false" customHeight="false" outlineLevel="1" collapsed="false">
      <c r="B10" s="27" t="s">
        <v>52</v>
      </c>
      <c r="C10" s="18"/>
      <c r="AA10" s="0"/>
      <c r="AB10" s="0"/>
      <c r="AC10" s="0"/>
      <c r="AD10" s="0"/>
    </row>
    <row r="11" customFormat="false" ht="15" hidden="false" customHeight="true" outlineLevel="1" collapsed="false">
      <c r="B11" s="14" t="s">
        <v>24</v>
      </c>
      <c r="C11" s="14"/>
      <c r="AA11" s="0"/>
      <c r="AB11" s="0"/>
      <c r="AC11" s="0"/>
      <c r="AD11" s="0"/>
    </row>
    <row r="12" customFormat="false" ht="45.6" hidden="false" customHeight="true" outlineLevel="1" collapsed="false">
      <c r="B12" s="27"/>
      <c r="C12" s="27"/>
      <c r="AA12" s="0"/>
      <c r="AB12" s="0"/>
      <c r="AC12" s="0"/>
      <c r="AD12" s="0"/>
    </row>
    <row r="13" customFormat="false" ht="15" hidden="false" customHeight="true" outlineLevel="1" collapsed="false">
      <c r="B13" s="14" t="s">
        <v>25</v>
      </c>
      <c r="C13" s="14" t="s">
        <v>26</v>
      </c>
      <c r="AA13" s="0"/>
      <c r="AB13" s="0"/>
      <c r="AC13" s="0"/>
      <c r="AD13" s="0"/>
    </row>
    <row r="14" customFormat="false" ht="13.8" hidden="false" customHeight="false" outlineLevel="1" collapsed="false">
      <c r="B14" s="27"/>
      <c r="C14" s="27"/>
      <c r="AA14" s="0"/>
      <c r="AB14" s="0"/>
      <c r="AC14" s="0"/>
      <c r="AD14" s="0"/>
    </row>
    <row r="15" customFormat="false" ht="15" hidden="false" customHeight="true" outlineLevel="1" collapsed="false">
      <c r="B15" s="14" t="s">
        <v>27</v>
      </c>
      <c r="C15" s="14"/>
      <c r="AA15" s="0"/>
      <c r="AB15" s="0"/>
      <c r="AC15" s="0"/>
      <c r="AD15" s="0"/>
    </row>
    <row r="16" customFormat="false" ht="15" hidden="false" customHeight="true" outlineLevel="1" collapsed="false">
      <c r="B16" s="14" t="s">
        <v>28</v>
      </c>
      <c r="C16" s="14" t="s">
        <v>29</v>
      </c>
      <c r="AA16" s="0"/>
      <c r="AB16" s="0"/>
      <c r="AC16" s="0"/>
      <c r="AD16" s="0"/>
    </row>
    <row r="17" customFormat="false" ht="13.8" hidden="false" customHeight="false" outlineLevel="1" collapsed="false">
      <c r="B17" s="27"/>
      <c r="C17" s="17"/>
      <c r="AA17" s="0"/>
      <c r="AB17" s="0"/>
      <c r="AC17" s="0"/>
      <c r="AD17" s="0"/>
    </row>
    <row r="18" customFormat="false" ht="15" hidden="false" customHeight="false" outlineLevel="1" collapsed="false">
      <c r="B18" s="14" t="s">
        <v>30</v>
      </c>
      <c r="C18" s="14" t="s">
        <v>31</v>
      </c>
      <c r="AA18" s="0"/>
      <c r="AB18" s="0"/>
      <c r="AC18" s="0"/>
      <c r="AD18" s="0"/>
    </row>
    <row r="19" customFormat="false" ht="13.8" hidden="false" customHeight="false" outlineLevel="1" collapsed="false">
      <c r="B19" s="27"/>
      <c r="C19" s="27"/>
      <c r="AA19" s="0"/>
      <c r="AB19" s="0"/>
      <c r="AC19" s="0"/>
      <c r="AD19" s="0"/>
    </row>
    <row r="20" customFormat="false" ht="15" hidden="false" customHeight="true" outlineLevel="1" collapsed="false">
      <c r="B20" s="14" t="s">
        <v>32</v>
      </c>
      <c r="C20" s="14"/>
      <c r="AA20" s="0"/>
      <c r="AB20" s="0"/>
      <c r="AC20" s="0"/>
      <c r="AD20" s="0"/>
    </row>
    <row r="21" customFormat="false" ht="14.9" hidden="false" customHeight="false" outlineLevel="1" collapsed="false">
      <c r="B21" s="43"/>
      <c r="C21" s="31" t="s">
        <v>53</v>
      </c>
      <c r="AA21" s="0"/>
      <c r="AB21" s="0"/>
      <c r="AC21" s="0"/>
      <c r="AD21" s="0"/>
    </row>
    <row r="22" customFormat="false" ht="13.8" hidden="false" customHeight="false" outlineLevel="0" collapsed="false">
      <c r="B22" s="40"/>
      <c r="C22" s="6"/>
      <c r="AA22" s="0"/>
      <c r="AB22" s="0"/>
      <c r="AC22" s="0"/>
      <c r="AD22" s="0"/>
    </row>
    <row r="23" customFormat="false" ht="13.8" hidden="false" customHeight="false" outlineLevel="0" collapsed="false">
      <c r="B23" s="41"/>
      <c r="C23" s="6"/>
      <c r="AA23" s="0"/>
      <c r="AB23" s="0"/>
      <c r="AC23" s="0"/>
      <c r="AD23" s="0"/>
    </row>
    <row r="24" customFormat="false" ht="15" hidden="false" customHeight="false" outlineLevel="0" collapsed="false">
      <c r="AA24" s="0"/>
      <c r="AB24" s="0"/>
      <c r="AC24" s="0"/>
      <c r="AD24" s="0"/>
    </row>
    <row r="25" customFormat="false" ht="15" hidden="false" customHeight="false" outlineLevel="0" collapsed="false">
      <c r="AA25" s="0"/>
      <c r="AB25" s="0"/>
      <c r="AC25" s="0"/>
      <c r="AD25" s="0"/>
    </row>
    <row r="26" customFormat="false" ht="15" hidden="false" customHeight="false" outlineLevel="0" collapsed="false">
      <c r="AA26" s="0"/>
      <c r="AB26" s="0"/>
      <c r="AC26" s="0"/>
      <c r="AD26" s="0"/>
    </row>
    <row r="27" customFormat="false" ht="15" hidden="false" customHeight="false" outlineLevel="0" collapsed="false">
      <c r="AA27" s="0"/>
      <c r="AB27" s="0"/>
      <c r="AC27" s="0"/>
      <c r="AD27" s="0"/>
    </row>
    <row r="28" customFormat="false" ht="15" hidden="false" customHeight="false" outlineLevel="0" collapsed="false">
      <c r="AA28" s="0"/>
      <c r="AB28" s="0"/>
      <c r="AC28" s="0"/>
      <c r="AD28" s="0"/>
    </row>
    <row r="29" customFormat="false" ht="15" hidden="false" customHeight="false" outlineLevel="0" collapsed="false">
      <c r="AA29" s="0"/>
      <c r="AB29" s="0"/>
      <c r="AC29" s="0"/>
      <c r="AD29" s="0"/>
    </row>
    <row r="30" customFormat="false" ht="15" hidden="false" customHeight="false" outlineLevel="0" collapsed="false">
      <c r="AA30" s="0"/>
      <c r="AB30" s="0"/>
      <c r="AC30" s="0"/>
      <c r="AD30" s="0"/>
    </row>
    <row r="31" customFormat="false" ht="15" hidden="false" customHeight="false" outlineLevel="0" collapsed="false">
      <c r="AA31" s="0"/>
      <c r="AB31" s="0"/>
      <c r="AC31" s="0"/>
      <c r="AD31" s="0"/>
    </row>
    <row r="32" customFormat="false" ht="15" hidden="false" customHeight="false" outlineLevel="0" collapsed="false">
      <c r="AA32" s="0"/>
      <c r="AB32" s="0"/>
      <c r="AC32" s="0"/>
      <c r="AD32" s="0"/>
    </row>
    <row r="33" customFormat="false" ht="15" hidden="false" customHeight="false" outlineLevel="0" collapsed="false">
      <c r="AA33" s="0"/>
      <c r="AB33" s="0"/>
      <c r="AC33" s="0"/>
      <c r="AD33" s="0"/>
    </row>
    <row r="34" customFormat="false" ht="15" hidden="false" customHeight="false" outlineLevel="0" collapsed="false">
      <c r="AA34" s="0"/>
      <c r="AB34" s="0"/>
      <c r="AC34" s="0"/>
      <c r="AD34" s="0"/>
    </row>
    <row r="35" customFormat="false" ht="15" hidden="false" customHeight="false" outlineLevel="0" collapsed="false">
      <c r="AA35" s="0"/>
      <c r="AB35" s="0"/>
      <c r="AC35" s="0"/>
      <c r="AD35" s="0"/>
    </row>
    <row r="36" customFormat="false" ht="15" hidden="false" customHeight="false" outlineLevel="0" collapsed="false">
      <c r="AA36" s="0"/>
      <c r="AB36" s="0"/>
      <c r="AC36" s="0"/>
      <c r="AD36" s="0"/>
    </row>
    <row r="37" customFormat="false" ht="15" hidden="false" customHeight="false" outlineLevel="0" collapsed="false">
      <c r="AA37" s="0"/>
      <c r="AB37" s="0"/>
      <c r="AC37" s="0"/>
      <c r="AD37" s="0"/>
    </row>
    <row r="38" customFormat="false" ht="15" hidden="false" customHeight="false" outlineLevel="0" collapsed="false">
      <c r="AA38" s="22" t="s">
        <v>34</v>
      </c>
      <c r="AB38" s="22" t="s">
        <v>21</v>
      </c>
      <c r="AC38" s="22" t="s">
        <v>22</v>
      </c>
      <c r="AD38" s="22" t="s">
        <v>35</v>
      </c>
    </row>
    <row r="39" customFormat="false" ht="15" hidden="false" customHeight="false" outlineLevel="0" collapsed="false">
      <c r="AA39" s="22" t="s">
        <v>36</v>
      </c>
      <c r="AB39" s="22" t="n">
        <v>100</v>
      </c>
      <c r="AC39" s="22" t="n">
        <v>80</v>
      </c>
      <c r="AD39" s="34" t="n">
        <f aca="false">(AC39-AB39)/100</f>
        <v>-0.2</v>
      </c>
    </row>
    <row r="40" customFormat="false" ht="15" hidden="false" customHeight="false" outlineLevel="0" collapsed="false">
      <c r="AA40" s="22" t="s">
        <v>37</v>
      </c>
      <c r="AB40" s="22" t="n">
        <v>234</v>
      </c>
      <c r="AC40" s="22" t="n">
        <v>53</v>
      </c>
      <c r="AD40" s="34" t="n">
        <f aca="false">(AC40-AB40)/100</f>
        <v>-1.81</v>
      </c>
    </row>
    <row r="41" customFormat="false" ht="15" hidden="false" customHeight="false" outlineLevel="0" collapsed="false">
      <c r="AA41" s="22" t="s">
        <v>38</v>
      </c>
      <c r="AB41" s="22" t="n">
        <v>543</v>
      </c>
      <c r="AC41" s="22" t="n">
        <v>343</v>
      </c>
      <c r="AD41" s="34" t="n">
        <f aca="false">(AC41-AB41)/100</f>
        <v>-2</v>
      </c>
    </row>
    <row r="42" customFormat="false" ht="15" hidden="false" customHeight="false" outlineLevel="0" collapsed="false">
      <c r="AA42" s="22" t="s">
        <v>39</v>
      </c>
      <c r="AB42" s="22" t="n">
        <v>342</v>
      </c>
      <c r="AC42" s="22" t="n">
        <v>331</v>
      </c>
      <c r="AD42" s="34" t="n">
        <f aca="false">(AC42-AB42)/100</f>
        <v>-0.11</v>
      </c>
    </row>
    <row r="43" customFormat="false" ht="15" hidden="false" customHeight="false" outlineLevel="0" collapsed="false">
      <c r="AA43" s="22" t="s">
        <v>40</v>
      </c>
      <c r="AB43" s="22" t="n">
        <v>344</v>
      </c>
      <c r="AC43" s="22" t="n">
        <v>434</v>
      </c>
      <c r="AD43" s="34" t="n">
        <f aca="false">(AC43-AB43)/100</f>
        <v>0.9</v>
      </c>
    </row>
    <row r="44" customFormat="false" ht="15" hidden="false" customHeight="false" outlineLevel="0" collapsed="false">
      <c r="AA44" s="22" t="s">
        <v>41</v>
      </c>
      <c r="AB44" s="22" t="n">
        <v>532</v>
      </c>
      <c r="AC44" s="22" t="n">
        <v>533</v>
      </c>
      <c r="AD44" s="34" t="n">
        <f aca="false">(AC44-AB44)/100</f>
        <v>0.01</v>
      </c>
    </row>
    <row r="45" customFormat="false" ht="15" hidden="false" customHeight="false" outlineLevel="0" collapsed="false">
      <c r="AA45" s="22" t="s">
        <v>42</v>
      </c>
      <c r="AB45" s="22" t="n">
        <v>534</v>
      </c>
      <c r="AC45" s="22" t="n">
        <v>534</v>
      </c>
      <c r="AD45" s="34" t="n">
        <f aca="false">(AC45-AB45)/100</f>
        <v>0</v>
      </c>
    </row>
    <row r="46" customFormat="false" ht="15" hidden="false" customHeight="false" outlineLevel="0" collapsed="false">
      <c r="AA46" s="22" t="s">
        <v>43</v>
      </c>
      <c r="AB46" s="22" t="n">
        <v>23</v>
      </c>
      <c r="AC46" s="22" t="n">
        <v>33</v>
      </c>
      <c r="AD46" s="34" t="n">
        <f aca="false">(AC46-AB46)/100</f>
        <v>0.1</v>
      </c>
    </row>
    <row r="47" customFormat="false" ht="15" hidden="false" customHeight="false" outlineLevel="0" collapsed="false">
      <c r="AA47" s="22" t="s">
        <v>44</v>
      </c>
      <c r="AB47" s="22" t="n">
        <v>324</v>
      </c>
      <c r="AC47" s="22" t="n">
        <v>342</v>
      </c>
      <c r="AD47" s="34" t="n">
        <f aca="false">(AC47-AB47)/100</f>
        <v>0.18</v>
      </c>
    </row>
  </sheetData>
  <mergeCells count="8">
    <mergeCell ref="B4:C4"/>
    <mergeCell ref="B5:C5"/>
    <mergeCell ref="B6:C6"/>
    <mergeCell ref="C8:C10"/>
    <mergeCell ref="B11:C11"/>
    <mergeCell ref="B12:C12"/>
    <mergeCell ref="B15:C15"/>
    <mergeCell ref="B20:C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58.421052631579"/>
    <col collapsed="false" hidden="false" max="2" min="2" style="0" width="75.9959514170041"/>
    <col collapsed="false" hidden="false" max="1025" min="3" style="0" width="10.5748987854251"/>
  </cols>
  <sheetData>
    <row r="1" customFormat="false" ht="15" hidden="false" customHeight="false" outlineLevel="0" collapsed="false">
      <c r="A1" s="44" t="s">
        <v>15</v>
      </c>
      <c r="B1" s="45" t="s">
        <v>10</v>
      </c>
    </row>
    <row r="2" customFormat="false" ht="14.9" hidden="false" customHeight="false" outlineLevel="0" collapsed="false">
      <c r="A2" s="44" t="s">
        <v>16</v>
      </c>
      <c r="B2" s="46"/>
    </row>
    <row r="3" customFormat="false" ht="14.9" hidden="false" customHeight="false" outlineLevel="0" collapsed="false">
      <c r="A3" s="44" t="s">
        <v>17</v>
      </c>
      <c r="B3" s="46"/>
    </row>
    <row r="4" customFormat="false" ht="15" hidden="false" customHeight="true" outlineLevel="0" collapsed="false">
      <c r="A4" s="47" t="s">
        <v>46</v>
      </c>
      <c r="B4" s="47"/>
    </row>
    <row r="5" customFormat="false" ht="141" hidden="false" customHeight="true" outlineLevel="0" collapsed="false">
      <c r="B5" s="48"/>
    </row>
    <row r="6" customFormat="false" ht="15" hidden="false" customHeight="true" outlineLevel="0" collapsed="false">
      <c r="A6" s="47" t="s">
        <v>18</v>
      </c>
      <c r="B6" s="47"/>
    </row>
    <row r="7" customFormat="false" ht="15" hidden="false" customHeight="false" outlineLevel="0" collapsed="false">
      <c r="A7" s="47" t="s">
        <v>19</v>
      </c>
      <c r="B7" s="47" t="s">
        <v>54</v>
      </c>
    </row>
    <row r="8" customFormat="false" ht="15" hidden="false" customHeight="true" outlineLevel="0" collapsed="false">
      <c r="A8" s="49" t="s">
        <v>55</v>
      </c>
      <c r="B8" s="50"/>
    </row>
    <row r="9" customFormat="false" ht="14.9" hidden="false" customHeight="false" outlineLevel="0" collapsed="false">
      <c r="A9" s="49" t="s">
        <v>56</v>
      </c>
      <c r="B9" s="50"/>
    </row>
    <row r="10" customFormat="false" ht="14.9" hidden="false" customHeight="false" outlineLevel="0" collapsed="false">
      <c r="A10" s="27" t="s">
        <v>57</v>
      </c>
      <c r="B10" s="50"/>
    </row>
    <row r="11" customFormat="false" ht="15" hidden="false" customHeight="true" outlineLevel="0" collapsed="false">
      <c r="A11" s="47" t="s">
        <v>24</v>
      </c>
      <c r="B11" s="47"/>
    </row>
    <row r="12" customFormat="false" ht="45.75" hidden="false" customHeight="true" outlineLevel="0" collapsed="false">
      <c r="A12" s="51"/>
      <c r="B12" s="51"/>
    </row>
    <row r="13" customFormat="false" ht="15" hidden="false" customHeight="false" outlineLevel="0" collapsed="false">
      <c r="A13" s="47" t="s">
        <v>25</v>
      </c>
      <c r="B13" s="47" t="s">
        <v>26</v>
      </c>
    </row>
    <row r="14" customFormat="false" ht="13.8" hidden="false" customHeight="false" outlineLevel="0" collapsed="false">
      <c r="A14" s="27"/>
      <c r="B14" s="27"/>
    </row>
    <row r="15" customFormat="false" ht="15" hidden="false" customHeight="true" outlineLevel="0" collapsed="false">
      <c r="A15" s="47" t="s">
        <v>27</v>
      </c>
      <c r="B15" s="47"/>
    </row>
    <row r="16" customFormat="false" ht="15" hidden="false" customHeight="false" outlineLevel="0" collapsed="false">
      <c r="A16" s="47" t="s">
        <v>28</v>
      </c>
      <c r="B16" s="47" t="s">
        <v>29</v>
      </c>
    </row>
    <row r="17" customFormat="false" ht="13.8" hidden="false" customHeight="false" outlineLevel="0" collapsed="false">
      <c r="A17" s="27"/>
      <c r="B17" s="27"/>
    </row>
    <row r="18" customFormat="false" ht="15" hidden="false" customHeight="false" outlineLevel="0" collapsed="false">
      <c r="A18" s="47" t="s">
        <v>58</v>
      </c>
      <c r="B18" s="47" t="s">
        <v>59</v>
      </c>
    </row>
    <row r="19" customFormat="false" ht="13.8" hidden="false" customHeight="false" outlineLevel="0" collapsed="false">
      <c r="A19" s="27"/>
      <c r="B19" s="27"/>
    </row>
    <row r="20" customFormat="false" ht="15" hidden="false" customHeight="true" outlineLevel="0" collapsed="false">
      <c r="A20" s="47" t="s">
        <v>60</v>
      </c>
      <c r="B20" s="47"/>
    </row>
    <row r="21" customFormat="false" ht="13.8" hidden="false" customHeight="false" outlineLevel="0" collapsed="false">
      <c r="A21" s="52"/>
      <c r="B21" s="27"/>
    </row>
    <row r="22" customFormat="false" ht="13.8" hidden="false" customHeight="false" outlineLevel="0" collapsed="false">
      <c r="A22" s="53"/>
      <c r="B22" s="27"/>
    </row>
    <row r="23" customFormat="false" ht="13.8" hidden="false" customHeight="false" outlineLevel="0" collapsed="false">
      <c r="A23" s="54"/>
      <c r="B23" s="27"/>
    </row>
  </sheetData>
  <mergeCells count="7">
    <mergeCell ref="A4:B4"/>
    <mergeCell ref="A6:B6"/>
    <mergeCell ref="B8:B10"/>
    <mergeCell ref="A11:B11"/>
    <mergeCell ref="A12:B12"/>
    <mergeCell ref="A15:B15"/>
    <mergeCell ref="A20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46.5668016194332"/>
    <col collapsed="false" hidden="false" max="2" min="2" style="0" width="59.1457489878543"/>
    <col collapsed="false" hidden="false" max="1025" min="3" style="0" width="11.4251012145749"/>
  </cols>
  <sheetData>
    <row r="1" customFormat="false" ht="15" hidden="false" customHeight="false" outlineLevel="0" collapsed="false">
      <c r="A1" s="44" t="s">
        <v>15</v>
      </c>
      <c r="B1" s="55" t="str">
        <f aca="false">'Objetivos de Medición'!C9</f>
        <v>Índice de Satisfacción</v>
      </c>
    </row>
    <row r="2" customFormat="false" ht="13.8" hidden="false" customHeight="false" outlineLevel="0" collapsed="false">
      <c r="A2" s="56" t="s">
        <v>16</v>
      </c>
      <c r="B2" s="46"/>
    </row>
    <row r="3" customFormat="false" ht="13.8" hidden="false" customHeight="false" outlineLevel="0" collapsed="false">
      <c r="A3" s="56" t="s">
        <v>45</v>
      </c>
      <c r="B3" s="46"/>
    </row>
    <row r="4" customFormat="false" ht="15" hidden="false" customHeight="false" outlineLevel="0" collapsed="false">
      <c r="A4" s="57" t="s">
        <v>46</v>
      </c>
      <c r="B4" s="57"/>
    </row>
    <row r="5" customFormat="false" ht="184.5" hidden="false" customHeight="true" outlineLevel="0" collapsed="false">
      <c r="B5" s="58"/>
    </row>
    <row r="6" customFormat="false" ht="15" hidden="false" customHeight="true" outlineLevel="0" collapsed="false">
      <c r="A6" s="47" t="s">
        <v>18</v>
      </c>
      <c r="B6" s="47"/>
      <c r="Q6" s="0" t="s">
        <v>61</v>
      </c>
      <c r="R6" s="0" t="s">
        <v>62</v>
      </c>
      <c r="S6" s="0" t="s">
        <v>63</v>
      </c>
      <c r="T6" s="0" t="s">
        <v>64</v>
      </c>
      <c r="U6" s="0" t="s">
        <v>65</v>
      </c>
    </row>
    <row r="7" customFormat="false" ht="15" hidden="false" customHeight="false" outlineLevel="0" collapsed="false">
      <c r="A7" s="47" t="s">
        <v>19</v>
      </c>
      <c r="B7" s="47" t="s">
        <v>54</v>
      </c>
      <c r="P7" s="0" t="s">
        <v>66</v>
      </c>
      <c r="Q7" s="0" t="n">
        <f aca="false">AVERAGE(R7:U7)</f>
        <v>3.5</v>
      </c>
      <c r="R7" s="0" t="n">
        <v>2</v>
      </c>
      <c r="S7" s="0" t="n">
        <v>4</v>
      </c>
      <c r="T7" s="0" t="n">
        <v>3</v>
      </c>
      <c r="U7" s="0" t="n">
        <v>5</v>
      </c>
    </row>
    <row r="8" customFormat="false" ht="14.9" hidden="false" customHeight="false" outlineLevel="0" collapsed="false">
      <c r="A8" s="27" t="s">
        <v>67</v>
      </c>
      <c r="B8" s="27"/>
      <c r="P8" s="0" t="s">
        <v>68</v>
      </c>
      <c r="Q8" s="0" t="n">
        <f aca="false">AVERAGE(R8:U8)</f>
        <v>4</v>
      </c>
      <c r="R8" s="0" t="n">
        <v>4</v>
      </c>
      <c r="S8" s="0" t="n">
        <v>5</v>
      </c>
      <c r="T8" s="0" t="n">
        <v>3</v>
      </c>
      <c r="U8" s="0" t="n">
        <v>4</v>
      </c>
    </row>
    <row r="9" customFormat="false" ht="15" hidden="false" customHeight="true" outlineLevel="0" collapsed="false">
      <c r="A9" s="47" t="s">
        <v>24</v>
      </c>
      <c r="B9" s="47"/>
    </row>
    <row r="10" customFormat="false" ht="61.5" hidden="false" customHeight="true" outlineLevel="0" collapsed="false">
      <c r="A10" s="51"/>
      <c r="B10" s="51"/>
    </row>
    <row r="11" customFormat="false" ht="15" hidden="false" customHeight="false" outlineLevel="0" collapsed="false">
      <c r="A11" s="47" t="s">
        <v>25</v>
      </c>
      <c r="B11" s="47" t="s">
        <v>26</v>
      </c>
    </row>
    <row r="12" customFormat="false" ht="13.8" hidden="false" customHeight="false" outlineLevel="0" collapsed="false">
      <c r="A12" s="27"/>
      <c r="B12" s="27"/>
    </row>
    <row r="13" customFormat="false" ht="15" hidden="false" customHeight="true" outlineLevel="0" collapsed="false">
      <c r="A13" s="47" t="s">
        <v>27</v>
      </c>
      <c r="B13" s="47"/>
    </row>
    <row r="14" customFormat="false" ht="15" hidden="false" customHeight="false" outlineLevel="0" collapsed="false">
      <c r="A14" s="47" t="s">
        <v>28</v>
      </c>
      <c r="B14" s="47" t="s">
        <v>29</v>
      </c>
    </row>
    <row r="15" customFormat="false" ht="13.8" hidden="false" customHeight="false" outlineLevel="0" collapsed="false">
      <c r="A15" s="27"/>
      <c r="B15" s="27"/>
    </row>
    <row r="16" customFormat="false" ht="14.9" hidden="false" customHeight="false" outlineLevel="0" collapsed="false">
      <c r="A16" s="47" t="s">
        <v>58</v>
      </c>
      <c r="B16" s="47" t="s">
        <v>59</v>
      </c>
    </row>
    <row r="17" customFormat="false" ht="13.8" hidden="false" customHeight="false" outlineLevel="0" collapsed="false">
      <c r="A17" s="27"/>
      <c r="B17" s="27"/>
    </row>
    <row r="18" customFormat="false" ht="15" hidden="false" customHeight="true" outlineLevel="0" collapsed="false">
      <c r="A18" s="47" t="s">
        <v>60</v>
      </c>
      <c r="B18" s="47"/>
    </row>
    <row r="19" customFormat="false" ht="15" hidden="false" customHeight="true" outlineLevel="0" collapsed="false">
      <c r="A19" s="59" t="s">
        <v>69</v>
      </c>
      <c r="B19" s="59"/>
    </row>
    <row r="20" customFormat="false" ht="13.8" hidden="false" customHeight="false" outlineLevel="0" collapsed="false">
      <c r="A20" s="52"/>
      <c r="B20" s="27"/>
    </row>
    <row r="21" customFormat="false" ht="13.8" hidden="false" customHeight="false" outlineLevel="0" collapsed="false">
      <c r="A21" s="53"/>
      <c r="B21" s="27"/>
    </row>
    <row r="22" customFormat="false" ht="13.8" hidden="false" customHeight="false" outlineLevel="0" collapsed="false">
      <c r="A22" s="54"/>
      <c r="B22" s="27"/>
    </row>
  </sheetData>
  <mergeCells count="7">
    <mergeCell ref="A4:B4"/>
    <mergeCell ref="A6:B6"/>
    <mergeCell ref="A9:B9"/>
    <mergeCell ref="A10:B10"/>
    <mergeCell ref="A13:B13"/>
    <mergeCell ref="A18:B18"/>
    <mergeCell ref="A19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2010-02-22T22:10:09Z</dcterms:created>
  <dc:creator>Cecilia</dc:creator>
  <dc:language>es-MX</dc:language>
  <dcterms:modified xsi:type="dcterms:W3CDTF">2016-02-13T23:16:41Z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