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EC16\Documents\SOSQTP\Proyectos\2017\10\P2624 - RNXML,María Elizabeth Alonso Perez_AG\Compras\"/>
    </mc:Choice>
  </mc:AlternateContent>
  <bookViews>
    <workbookView xWindow="600" yWindow="195" windowWidth="14025" windowHeight="8400"/>
  </bookViews>
  <sheets>
    <sheet name="FTO PEDIDO 2015" sheetId="1" r:id="rId1"/>
    <sheet name="NO USAR NO BORRAR" sheetId="2" r:id="rId2"/>
  </sheets>
  <definedNames>
    <definedName name="_xlnm.Print_Area" localSheetId="0">'FTO PEDIDO 2015'!$A$1:$U$45</definedName>
  </definedNames>
  <calcPr calcId="162913"/>
</workbook>
</file>

<file path=xl/calcChain.xml><?xml version="1.0" encoding="utf-8"?>
<calcChain xmlns="http://schemas.openxmlformats.org/spreadsheetml/2006/main">
  <c r="S14" i="1" l="1"/>
  <c r="R23" i="1" l="1"/>
  <c r="T23" i="1" s="1"/>
  <c r="R24" i="1"/>
  <c r="T24" i="1" s="1"/>
  <c r="R25" i="1"/>
  <c r="T25" i="1" s="1"/>
  <c r="R26" i="1"/>
  <c r="T26" i="1" s="1"/>
  <c r="R27" i="1"/>
  <c r="T27" i="1" s="1"/>
  <c r="R28" i="1"/>
  <c r="T28" i="1" s="1"/>
  <c r="R29" i="1"/>
  <c r="T29" i="1" s="1"/>
  <c r="R30" i="1"/>
  <c r="T30" i="1" s="1"/>
  <c r="R31" i="1"/>
  <c r="T31" i="1" s="1"/>
  <c r="R32" i="1"/>
  <c r="T32" i="1" s="1"/>
  <c r="P36" i="1"/>
  <c r="T33" i="1"/>
  <c r="T34" i="1"/>
  <c r="T35" i="1"/>
  <c r="T36" i="1" l="1"/>
  <c r="T37" i="1" s="1"/>
  <c r="T39" i="1" s="1"/>
  <c r="P37" i="1"/>
</calcChain>
</file>

<file path=xl/sharedStrings.xml><?xml version="1.0" encoding="utf-8"?>
<sst xmlns="http://schemas.openxmlformats.org/spreadsheetml/2006/main" count="129" uniqueCount="110">
  <si>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</si>
  <si>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</si>
  <si>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</si>
  <si>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</si>
  <si>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</si>
  <si>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</si>
  <si>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</si>
  <si>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</si>
  <si>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</si>
  <si>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</si>
  <si>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</si>
  <si>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</si>
  <si>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</si>
  <si>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</si>
  <si>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</si>
  <si>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</si>
  <si>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</si>
  <si>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</si>
  <si>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</si>
  <si>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</si>
  <si>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</si>
  <si>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</si>
  <si>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</si>
  <si>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</si>
  <si>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</si>
  <si>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</si>
  <si>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</si>
  <si>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</si>
  <si>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</si>
  <si>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</si>
  <si>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</si>
  <si>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</si>
  <si>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</si>
  <si>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</si>
  <si>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</si>
  <si>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</si>
  <si>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</si>
  <si>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</si>
  <si>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</si>
  <si>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</si>
  <si>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</si>
  <si>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</si>
  <si>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</si>
  <si>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</si>
  <si>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</si>
  <si>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</si>
  <si>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</si>
  <si>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</si>
  <si>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</si>
  <si>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</si>
  <si>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</si>
  <si>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</si>
  <si>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</si>
  <si>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</si>
  <si>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</si>
  <si>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</si>
  <si>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</si>
  <si>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</si>
  <si>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</si>
  <si>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</si>
  <si>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</si>
  <si>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</si>
  <si>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</si>
  <si>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</si>
  <si>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</si>
  <si>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</si>
  <si>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</si>
  <si>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</si>
  <si>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</si>
  <si>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</si>
  <si>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</si>
  <si>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</si>
  <si>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</si>
  <si>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</si>
  <si>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</si>
  <si>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</si>
  <si>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</si>
  <si>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</si>
  <si>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</si>
  <si>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</si>
  <si>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</si>
  <si>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</si>
  <si>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</si>
  <si>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</si>
  <si>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</si>
  <si>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</si>
  <si>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</si>
  <si>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</si>
  <si>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</si>
  <si>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</si>
  <si>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</si>
  <si>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</si>
  <si>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</si>
  <si>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</si>
  <si>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</si>
  <si>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</si>
  <si>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</si>
  <si>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</si>
  <si>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</si>
  <si>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</si>
  <si>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</si>
  <si>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</si>
  <si>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</si>
  <si>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</si>
  <si>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</si>
  <si>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</si>
  <si>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</si>
  <si>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</si>
  <si>
    <t>P2624</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</si>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</sst>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13"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0" fontId="34" fillId="0" borderId="0" xfId="0" applyFont="1"/>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5" fillId="0" borderId="11" xfId="0" applyFont="1" applyBorder="1" applyAlignment="1">
      <alignment horizontal="left" vertical="center" wrapText="1"/>
    </xf>
    <xf numFmtId="0" fontId="36"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7" fillId="3" borderId="3" xfId="0" applyNumberFormat="1" applyFont="1" applyFill="1" applyBorder="1" applyAlignment="1">
      <alignment horizontal="center" vertical="center" wrapText="1"/>
    </xf>
    <xf numFmtId="14" fontId="37"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9" fillId="2" borderId="28"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39" fillId="2" borderId="30" xfId="0" applyFont="1" applyFill="1" applyBorder="1" applyAlignment="1">
      <alignment horizontal="center"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0" fontId="43" fillId="4" borderId="15" xfId="0" applyFont="1" applyFill="1" applyBorder="1" applyAlignment="1" applyProtection="1">
      <alignment horizontal="right" vertical="center" wrapText="1"/>
      <protection locked="0"/>
    </xf>
    <xf numFmtId="0" fontId="36" fillId="0" borderId="39" xfId="0" applyFont="1" applyBorder="1" applyAlignment="1">
      <alignment horizontal="right" vertical="center" wrapText="1"/>
    </xf>
    <xf numFmtId="0" fontId="36" fillId="0" borderId="16" xfId="0" applyFont="1" applyBorder="1" applyAlignment="1">
      <alignment horizontal="right" vertical="center" wrapText="1"/>
    </xf>
    <xf numFmtId="0" fontId="44" fillId="4" borderId="8" xfId="0" applyFont="1" applyFill="1" applyBorder="1" applyAlignment="1" applyProtection="1">
      <alignment horizontal="center" vertical="center" wrapText="1"/>
      <protection locked="0"/>
    </xf>
    <xf numFmtId="0" fontId="45" fillId="5" borderId="40" xfId="0" applyFont="1" applyFill="1" applyBorder="1" applyAlignment="1" applyProtection="1">
      <alignment horizontal="center" vertical="center" wrapText="1"/>
      <protection locked="0"/>
    </xf>
    <xf numFmtId="0" fontId="44" fillId="4" borderId="39" xfId="0" applyFont="1" applyFill="1" applyBorder="1" applyAlignment="1" applyProtection="1">
      <alignment horizontal="center" vertical="center" wrapText="1"/>
      <protection locked="0"/>
    </xf>
    <xf numFmtId="0" fontId="45" fillId="5" borderId="15" xfId="0" applyFont="1" applyFill="1" applyBorder="1" applyAlignment="1" applyProtection="1">
      <alignment horizontal="center" vertical="center" wrapText="1"/>
      <protection locked="0"/>
    </xf>
    <xf numFmtId="0" fontId="45" fillId="5" borderId="16" xfId="0" applyFont="1" applyFill="1" applyBorder="1" applyAlignment="1">
      <alignment horizontal="center" vertical="center" wrapText="1"/>
    </xf>
    <xf numFmtId="0" fontId="46" fillId="6" borderId="15" xfId="0" applyFont="1" applyFill="1" applyBorder="1" applyAlignment="1" applyProtection="1">
      <alignment horizontal="right" vertical="center" wrapText="1"/>
      <protection locked="0"/>
    </xf>
    <xf numFmtId="0" fontId="47" fillId="6" borderId="39" xfId="0" applyFont="1" applyFill="1" applyBorder="1" applyAlignment="1">
      <alignment horizontal="right" vertical="center" wrapText="1"/>
    </xf>
    <xf numFmtId="0" fontId="47" fillId="6" borderId="9" xfId="0" applyFont="1" applyFill="1" applyBorder="1" applyAlignment="1">
      <alignment horizontal="right" vertical="center" wrapText="1"/>
    </xf>
    <xf numFmtId="0" fontId="47" fillId="0" borderId="39" xfId="0" applyFont="1" applyBorder="1" applyAlignment="1">
      <alignment horizontal="right" vertical="center" wrapText="1"/>
    </xf>
    <xf numFmtId="0" fontId="47" fillId="0" borderId="16" xfId="0" applyFont="1" applyBorder="1" applyAlignment="1">
      <alignment horizontal="right" vertical="center" wrapText="1"/>
    </xf>
    <xf numFmtId="0" fontId="48"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8"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5"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2" fillId="7" borderId="61" xfId="0" applyFont="1" applyFill="1" applyBorder="1" applyAlignment="1">
      <alignment horizontal="center" vertical="center" wrapText="1"/>
    </xf>
    <xf numFmtId="0" fontId="41"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3" fillId="7" borderId="58" xfId="0" applyFont="1" applyFill="1" applyBorder="1" applyAlignment="1">
      <alignment horizontal="center" vertical="center" wrapText="1"/>
    </xf>
    <xf numFmtId="0" fontId="54"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5" fillId="7" borderId="60" xfId="0" applyFont="1" applyFill="1" applyBorder="1" applyAlignment="1">
      <alignment horizontal="center" vertical="center" wrapText="1"/>
    </xf>
    <xf numFmtId="0" fontId="13" fillId="0" borderId="0" xfId="0" applyFont="1" applyBorder="1"/>
    <xf numFmtId="0" fontId="55" fillId="8" borderId="14" xfId="0" applyFont="1" applyFill="1" applyBorder="1" applyAlignment="1">
      <alignment horizontal="center" vertical="center" wrapText="1"/>
    </xf>
    <xf numFmtId="0" fontId="55" fillId="8" borderId="37" xfId="0" applyFont="1" applyFill="1" applyBorder="1" applyAlignment="1">
      <alignment horizontal="center" vertical="center" wrapText="1"/>
    </xf>
    <xf numFmtId="0" fontId="56" fillId="8" borderId="33" xfId="0" applyFont="1" applyFill="1" applyBorder="1" applyAlignment="1">
      <alignment horizontal="center" vertical="center" wrapText="1"/>
    </xf>
    <xf numFmtId="0" fontId="56" fillId="8" borderId="50" xfId="0" applyFont="1" applyFill="1" applyBorder="1" applyAlignment="1">
      <alignment horizontal="center" vertical="center" wrapText="1"/>
    </xf>
    <xf numFmtId="0" fontId="58" fillId="8" borderId="49" xfId="0" applyFont="1" applyFill="1" applyBorder="1" applyAlignment="1">
      <alignment horizontal="center" vertical="center" wrapText="1"/>
    </xf>
    <xf numFmtId="0" fontId="60" fillId="8" borderId="37" xfId="0" applyFont="1" applyFill="1" applyBorder="1" applyAlignment="1">
      <alignment horizontal="center" vertical="center" wrapText="1"/>
    </xf>
    <xf numFmtId="0" fontId="55"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1" fillId="0" borderId="62" xfId="0" applyFont="1" applyBorder="1" applyAlignment="1">
      <alignment horizontal="center" vertical="center" wrapText="1"/>
    </xf>
    <xf numFmtId="0" fontId="62" fillId="8" borderId="73" xfId="0" applyFont="1" applyFill="1" applyBorder="1" applyAlignment="1">
      <alignment horizontal="center" vertical="center" wrapText="1"/>
    </xf>
    <xf numFmtId="0" fontId="63"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2"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4" fillId="8" borderId="13" xfId="0" applyFont="1" applyFill="1" applyBorder="1" applyAlignment="1">
      <alignment horizontal="center" vertical="center" wrapText="1"/>
    </xf>
    <xf numFmtId="0" fontId="47" fillId="0" borderId="57" xfId="0" applyFont="1" applyBorder="1" applyAlignment="1">
      <alignment horizontal="center" vertical="center" wrapText="1"/>
    </xf>
    <xf numFmtId="0" fontId="64" fillId="2" borderId="53" xfId="0" applyFont="1" applyFill="1" applyBorder="1" applyAlignment="1">
      <alignment horizontal="center" vertical="center" wrapText="1"/>
    </xf>
    <xf numFmtId="0" fontId="65" fillId="2" borderId="33" xfId="0" applyFont="1" applyFill="1" applyBorder="1" applyAlignment="1">
      <alignment horizontal="center" vertical="center" wrapText="1"/>
    </xf>
    <xf numFmtId="0" fontId="66" fillId="2" borderId="33" xfId="0" applyFont="1" applyFill="1" applyBorder="1" applyAlignment="1">
      <alignment horizontal="left" vertical="center" wrapText="1"/>
    </xf>
    <xf numFmtId="49" fontId="67" fillId="2" borderId="33" xfId="0" applyNumberFormat="1" applyFont="1" applyFill="1" applyBorder="1" applyAlignment="1">
      <alignment horizontal="center" vertical="center" wrapText="1"/>
    </xf>
    <xf numFmtId="49" fontId="67" fillId="2" borderId="44" xfId="0" applyNumberFormat="1" applyFont="1" applyFill="1" applyBorder="1" applyAlignment="1">
      <alignment horizontal="center" vertical="center" wrapText="1"/>
    </xf>
    <xf numFmtId="49" fontId="68" fillId="2" borderId="14" xfId="0" applyNumberFormat="1" applyFont="1" applyFill="1" applyBorder="1" applyAlignment="1">
      <alignment horizontal="center" vertical="center" wrapText="1"/>
    </xf>
    <xf numFmtId="49" fontId="68" fillId="2" borderId="13" xfId="0" applyNumberFormat="1" applyFont="1" applyFill="1" applyBorder="1" applyAlignment="1">
      <alignment horizontal="center" vertical="center" wrapText="1"/>
    </xf>
    <xf numFmtId="49" fontId="68" fillId="2" borderId="74" xfId="0" applyNumberFormat="1" applyFont="1" applyFill="1" applyBorder="1" applyAlignment="1">
      <alignment horizontal="center" vertical="center" wrapText="1"/>
    </xf>
    <xf numFmtId="44" fontId="69" fillId="2" borderId="42" xfId="1" applyFont="1" applyFill="1" applyBorder="1" applyAlignment="1">
      <alignment horizontal="center" vertical="center" wrapText="1"/>
    </xf>
    <xf numFmtId="9" fontId="70" fillId="2" borderId="34" xfId="2" applyFont="1" applyFill="1" applyBorder="1" applyAlignment="1">
      <alignment horizontal="center" vertical="center" wrapText="1"/>
    </xf>
    <xf numFmtId="44" fontId="65" fillId="0" borderId="34" xfId="1" applyFont="1" applyFill="1" applyBorder="1" applyAlignment="1">
      <alignment vertical="center" wrapText="1"/>
    </xf>
    <xf numFmtId="9" fontId="64" fillId="2" borderId="34" xfId="2" applyNumberFormat="1" applyFont="1" applyFill="1" applyBorder="1" applyAlignment="1">
      <alignment vertical="center" wrapText="1"/>
    </xf>
    <xf numFmtId="44" fontId="67" fillId="0" borderId="36" xfId="1" applyFont="1" applyBorder="1" applyAlignment="1">
      <alignment vertical="center" wrapText="1"/>
    </xf>
    <xf numFmtId="49" fontId="68" fillId="2" borderId="53" xfId="0" applyNumberFormat="1" applyFont="1" applyFill="1" applyBorder="1" applyAlignment="1">
      <alignment horizontal="center" vertical="center" wrapText="1"/>
    </xf>
    <xf numFmtId="49" fontId="68" fillId="2" borderId="33" xfId="0" applyNumberFormat="1" applyFont="1" applyFill="1" applyBorder="1" applyAlignment="1">
      <alignment horizontal="center" vertical="center" wrapText="1"/>
    </xf>
    <xf numFmtId="49" fontId="68" fillId="2" borderId="36" xfId="0" applyNumberFormat="1" applyFont="1" applyFill="1" applyBorder="1" applyAlignment="1">
      <alignment horizontal="center" vertical="center" wrapText="1"/>
    </xf>
    <xf numFmtId="0" fontId="66" fillId="2" borderId="44" xfId="0" applyFont="1" applyFill="1" applyBorder="1" applyAlignment="1">
      <alignment horizontal="left" vertical="center" wrapText="1"/>
    </xf>
    <xf numFmtId="0" fontId="64" fillId="2" borderId="46" xfId="0" applyFont="1" applyFill="1" applyBorder="1" applyAlignment="1">
      <alignment horizontal="center" vertical="center" wrapText="1"/>
    </xf>
    <xf numFmtId="0" fontId="65" fillId="2" borderId="47" xfId="0" applyFont="1" applyFill="1" applyBorder="1" applyAlignment="1">
      <alignment horizontal="center" vertical="center" wrapText="1"/>
    </xf>
    <xf numFmtId="0" fontId="66" fillId="2" borderId="48" xfId="0" applyFont="1" applyFill="1" applyBorder="1" applyAlignment="1">
      <alignment horizontal="left" vertical="center" wrapText="1"/>
    </xf>
    <xf numFmtId="49" fontId="68" fillId="2" borderId="75" xfId="0" applyNumberFormat="1" applyFont="1" applyFill="1" applyBorder="1" applyAlignment="1">
      <alignment horizontal="center" vertical="center" wrapText="1"/>
    </xf>
    <xf numFmtId="49" fontId="68" fillId="2" borderId="54" xfId="0" applyNumberFormat="1" applyFont="1" applyFill="1" applyBorder="1" applyAlignment="1">
      <alignment horizontal="center" vertical="center" wrapText="1"/>
    </xf>
    <xf numFmtId="49" fontId="68" fillId="2" borderId="55" xfId="0" applyNumberFormat="1" applyFont="1" applyFill="1" applyBorder="1" applyAlignment="1">
      <alignment horizontal="center" vertical="center" wrapText="1"/>
    </xf>
    <xf numFmtId="9" fontId="70" fillId="2" borderId="33" xfId="2" applyFont="1" applyFill="1" applyBorder="1" applyAlignment="1">
      <alignment horizontal="center" vertical="center" wrapText="1"/>
    </xf>
    <xf numFmtId="0" fontId="65" fillId="2" borderId="4" xfId="0" applyFont="1" applyFill="1" applyBorder="1" applyAlignment="1">
      <alignment horizontal="center"/>
    </xf>
    <xf numFmtId="0" fontId="71" fillId="2" borderId="35" xfId="0" applyFont="1" applyFill="1" applyBorder="1" applyAlignment="1">
      <alignment horizontal="center"/>
    </xf>
    <xf numFmtId="0" fontId="72" fillId="2" borderId="31" xfId="0" applyFont="1" applyFill="1" applyBorder="1" applyAlignment="1">
      <alignment horizontal="left"/>
    </xf>
    <xf numFmtId="0" fontId="72" fillId="2" borderId="71" xfId="0" applyFont="1" applyFill="1" applyBorder="1" applyAlignment="1">
      <alignment horizontal="left"/>
    </xf>
    <xf numFmtId="49" fontId="67" fillId="2" borderId="41" xfId="0" applyNumberFormat="1" applyFont="1" applyFill="1" applyBorder="1" applyAlignment="1">
      <alignment horizontal="center" vertical="center" wrapText="1"/>
    </xf>
    <xf numFmtId="44" fontId="72" fillId="0" borderId="31" xfId="1" applyFont="1" applyFill="1" applyBorder="1" applyAlignment="1">
      <alignment vertical="center" wrapText="1"/>
    </xf>
    <xf numFmtId="9" fontId="72" fillId="2" borderId="31" xfId="2" applyNumberFormat="1" applyFont="1" applyFill="1" applyBorder="1" applyAlignment="1">
      <alignment vertical="center" wrapText="1"/>
    </xf>
    <xf numFmtId="44" fontId="73" fillId="0" borderId="36" xfId="1" applyFont="1" applyBorder="1" applyAlignment="1">
      <alignment vertical="center" wrapText="1"/>
    </xf>
    <xf numFmtId="49" fontId="67" fillId="2" borderId="34" xfId="0" applyNumberFormat="1" applyFont="1" applyFill="1" applyBorder="1" applyAlignment="1">
      <alignment horizontal="center" vertical="center" wrapText="1"/>
    </xf>
    <xf numFmtId="0" fontId="74" fillId="0" borderId="3" xfId="0" applyFont="1" applyBorder="1" applyAlignment="1">
      <alignment horizontal="center" vertical="center" wrapText="1"/>
    </xf>
    <xf numFmtId="0" fontId="75" fillId="0" borderId="0" xfId="0" applyFont="1" applyBorder="1" applyAlignment="1">
      <alignment horizontal="center" vertical="center" wrapText="1"/>
    </xf>
    <xf numFmtId="0" fontId="76" fillId="0" borderId="0" xfId="0" applyFont="1" applyBorder="1" applyAlignment="1">
      <alignment horizontal="right" vertical="center" wrapText="1"/>
    </xf>
    <xf numFmtId="44" fontId="69" fillId="0" borderId="0"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67" fillId="0" borderId="32" xfId="0" applyFont="1" applyBorder="1" applyAlignment="1">
      <alignment horizontal="right" vertical="center"/>
    </xf>
    <xf numFmtId="0" fontId="67" fillId="0" borderId="33" xfId="0" applyFont="1" applyBorder="1" applyAlignment="1">
      <alignment horizontal="right" vertical="center"/>
    </xf>
    <xf numFmtId="44" fontId="65" fillId="0" borderId="5" xfId="1" applyFont="1" applyBorder="1" applyAlignment="1">
      <alignment vertical="center"/>
    </xf>
    <xf numFmtId="0" fontId="77"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9" fillId="0" borderId="0" xfId="0" applyFont="1" applyBorder="1" applyAlignment="1">
      <alignment horizontal="left" vertical="center" wrapText="1"/>
    </xf>
    <xf numFmtId="0" fontId="76"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5" fillId="0" borderId="6" xfId="2" applyNumberFormat="1" applyFont="1" applyBorder="1" applyAlignment="1">
      <alignment vertical="center"/>
    </xf>
    <xf numFmtId="0" fontId="76"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79" fillId="0" borderId="11" xfId="0" applyFont="1" applyBorder="1" applyAlignment="1">
      <alignment horizontal="left" vertical="center" wrapText="1"/>
    </xf>
    <xf numFmtId="0" fontId="76" fillId="0" borderId="11" xfId="0" applyFont="1" applyBorder="1" applyAlignment="1">
      <alignment vertical="center" wrapText="1"/>
    </xf>
    <xf numFmtId="0" fontId="76"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7" fillId="0" borderId="63" xfId="0" applyFont="1" applyBorder="1" applyAlignment="1">
      <alignment horizontal="right" vertical="center"/>
    </xf>
    <xf numFmtId="0" fontId="67" fillId="0" borderId="45" xfId="0" applyFont="1" applyBorder="1" applyAlignment="1">
      <alignment horizontal="right" vertical="center"/>
    </xf>
    <xf numFmtId="44" fontId="65"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27" fillId="0" borderId="2" xfId="0"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showGridLines="0" tabSelected="1" topLeftCell="A21" zoomScale="80" zoomScaleNormal="80" workbookViewId="0">
      <selection activeCell="S24" sqref="S24"/>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89</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90</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91</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92</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t="s">
        <v>108</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43010</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93</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94</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95</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50</v>
      </c>
      <c r="C21" s="123" t="s">
        <v>51</v>
      </c>
      <c r="D21" s="124" t="s">
        <v>52</v>
      </c>
      <c r="E21" s="125" t="s">
        <v>69</v>
      </c>
      <c r="F21" s="126" t="s">
        <v>47</v>
      </c>
      <c r="G21" s="127" t="s">
        <v>96</v>
      </c>
      <c r="H21" s="128" t="s">
        <v>53</v>
      </c>
      <c r="I21" s="129" t="s">
        <v>97</v>
      </c>
      <c r="J21" s="130" t="s">
        <v>60</v>
      </c>
      <c r="K21" s="131" t="s">
        <v>17</v>
      </c>
      <c r="L21" s="132" t="s">
        <v>98</v>
      </c>
      <c r="M21" s="133"/>
      <c r="N21" s="133"/>
      <c r="O21" s="133"/>
      <c r="P21" s="134" t="s">
        <v>26</v>
      </c>
      <c r="Q21" s="135" t="s">
        <v>99</v>
      </c>
      <c r="R21" s="136" t="s">
        <v>100</v>
      </c>
      <c r="S21" s="137" t="s">
        <v>54</v>
      </c>
      <c r="T21" s="138" t="s">
        <v>11</v>
      </c>
      <c r="U21" s="18"/>
      <c r="V21" s="139"/>
    </row>
    <row r="22" spans="1:22" ht="104.25" customHeight="1" thickBot="1" x14ac:dyDescent="0.25">
      <c r="A22" s="11"/>
      <c r="B22" s="140" t="s">
        <v>101</v>
      </c>
      <c r="C22" s="141" t="s">
        <v>56</v>
      </c>
      <c r="D22" s="142" t="s">
        <v>102</v>
      </c>
      <c r="E22" s="143" t="s">
        <v>70</v>
      </c>
      <c r="F22" s="144" t="s">
        <v>103</v>
      </c>
      <c r="G22" s="145"/>
      <c r="H22" s="146" t="s">
        <v>104</v>
      </c>
      <c r="I22" s="146" t="s">
        <v>105</v>
      </c>
      <c r="J22" s="147"/>
      <c r="K22" s="148"/>
      <c r="L22" s="149" t="s">
        <v>74</v>
      </c>
      <c r="M22" s="150"/>
      <c r="N22" s="150"/>
      <c r="O22" s="150"/>
      <c r="P22" s="151"/>
      <c r="Q22" s="152" t="s">
        <v>67</v>
      </c>
      <c r="R22" s="153"/>
      <c r="S22" s="154" t="s">
        <v>55</v>
      </c>
      <c r="T22" s="155"/>
      <c r="U22" s="18"/>
      <c r="V22" s="139"/>
    </row>
    <row r="23" spans="1:22" ht="21" x14ac:dyDescent="0.2">
      <c r="A23" s="11"/>
      <c r="B23" s="156">
        <v>1</v>
      </c>
      <c r="C23" s="157" t="s">
        <v>18</v>
      </c>
      <c r="D23" s="158" t="s">
        <v>61</v>
      </c>
      <c r="E23" s="159"/>
      <c r="F23" s="159"/>
      <c r="G23" s="159"/>
      <c r="H23" s="159"/>
      <c r="I23" s="159" t="s">
        <v>109</v>
      </c>
      <c r="J23" s="159"/>
      <c r="K23" s="160" t="s">
        <v>25</v>
      </c>
      <c r="L23" s="161"/>
      <c r="M23" s="162"/>
      <c r="N23" s="162"/>
      <c r="O23" s="163"/>
      <c r="P23" s="164">
        <v>1490</v>
      </c>
      <c r="Q23" s="165">
        <v>0</v>
      </c>
      <c r="R23" s="166">
        <f t="shared" ref="R23:R32" si="0">(P23*B23)*(1-Q23)</f>
        <v>1490</v>
      </c>
      <c r="S23" s="167">
        <v>0.3</v>
      </c>
      <c r="T23" s="168">
        <f>R23*(1-S23)</f>
        <v>1043</v>
      </c>
      <c r="U23" s="18"/>
    </row>
    <row r="24" spans="1:22" ht="21" x14ac:dyDescent="0.2">
      <c r="A24" s="11"/>
      <c r="B24" s="156">
        <v>0</v>
      </c>
      <c r="C24" s="157"/>
      <c r="D24" s="158"/>
      <c r="E24" s="159"/>
      <c r="F24" s="159"/>
      <c r="G24" s="159"/>
      <c r="H24" s="159" t="s">
        <v>0</v>
      </c>
      <c r="I24" s="159"/>
      <c r="J24" s="159"/>
      <c r="K24" s="160"/>
      <c r="L24" s="169"/>
      <c r="M24" s="170"/>
      <c r="N24" s="170"/>
      <c r="O24" s="171"/>
      <c r="P24" s="164">
        <v>0</v>
      </c>
      <c r="Q24" s="165">
        <v>0</v>
      </c>
      <c r="R24" s="166">
        <f t="shared" si="0"/>
        <v>0</v>
      </c>
      <c r="S24" s="167">
        <v>0</v>
      </c>
      <c r="T24" s="168">
        <f t="shared" ref="T24:T32" si="1">R24*(1-S24)</f>
        <v>0</v>
      </c>
      <c r="U24" s="18"/>
    </row>
    <row r="25" spans="1:22" ht="21" x14ac:dyDescent="0.2">
      <c r="A25" s="11"/>
      <c r="B25" s="156">
        <v>0</v>
      </c>
      <c r="C25" s="157"/>
      <c r="D25" s="158"/>
      <c r="E25" s="159"/>
      <c r="F25" s="159"/>
      <c r="G25" s="159"/>
      <c r="H25" s="159" t="s">
        <v>0</v>
      </c>
      <c r="I25" s="159"/>
      <c r="J25" s="159"/>
      <c r="K25" s="160"/>
      <c r="L25" s="169"/>
      <c r="M25" s="170"/>
      <c r="N25" s="170"/>
      <c r="O25" s="171"/>
      <c r="P25" s="164">
        <v>0</v>
      </c>
      <c r="Q25" s="165">
        <v>0</v>
      </c>
      <c r="R25" s="166">
        <f t="shared" si="0"/>
        <v>0</v>
      </c>
      <c r="S25" s="167">
        <v>0</v>
      </c>
      <c r="T25" s="168">
        <f t="shared" si="1"/>
        <v>0</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1490</v>
      </c>
      <c r="Q36" s="193"/>
      <c r="R36" s="194" t="s">
        <v>11</v>
      </c>
      <c r="S36" s="195"/>
      <c r="T36" s="196">
        <f>SUM(T23:T35)</f>
        <v>1043</v>
      </c>
      <c r="U36" s="18"/>
    </row>
    <row r="37" spans="1:21" ht="14.25" customHeight="1" x14ac:dyDescent="0.2">
      <c r="A37" s="11"/>
      <c r="B37" s="197" t="s">
        <v>48</v>
      </c>
      <c r="C37" s="198" t="s">
        <v>66</v>
      </c>
      <c r="D37" s="199" t="s">
        <v>106</v>
      </c>
      <c r="E37" s="200"/>
      <c r="F37" s="200"/>
      <c r="G37" s="200"/>
      <c r="H37" s="200"/>
      <c r="I37" s="200"/>
      <c r="J37" s="201" t="s">
        <v>42</v>
      </c>
      <c r="K37" s="202"/>
      <c r="L37" s="202"/>
      <c r="M37" s="202"/>
      <c r="N37" s="202"/>
      <c r="O37" s="202"/>
      <c r="P37" s="203">
        <f>SUM(R23:R32)</f>
        <v>1490</v>
      </c>
      <c r="Q37" s="204" t="s">
        <v>44</v>
      </c>
      <c r="R37" s="194" t="s">
        <v>14</v>
      </c>
      <c r="S37" s="195"/>
      <c r="T37" s="205">
        <f>T36*0.16</f>
        <v>166.88</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107</v>
      </c>
      <c r="E39" s="212"/>
      <c r="F39" s="212"/>
      <c r="G39" s="212"/>
      <c r="H39" s="212"/>
      <c r="I39" s="212"/>
      <c r="J39" s="212"/>
      <c r="K39" s="213"/>
      <c r="L39" s="214"/>
      <c r="M39" s="214"/>
      <c r="N39" s="214"/>
      <c r="O39" s="214"/>
      <c r="P39" s="214"/>
      <c r="Q39" s="215"/>
      <c r="R39" s="216" t="s">
        <v>12</v>
      </c>
      <c r="S39" s="217"/>
      <c r="T39" s="218">
        <f>T36+T37+T38</f>
        <v>1209.8800000000001</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11:D11"/>
    <mergeCell ref="B12:T12"/>
    <mergeCell ref="S6:T6"/>
    <mergeCell ref="S7:T7"/>
    <mergeCell ref="D6:Q6"/>
    <mergeCell ref="P11:R11"/>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s>
  <phoneticPr fontId="4" type="noConversion"/>
  <hyperlinks>
    <hyperlink ref="K8" r:id="rId1"/>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14:formula1>
            <xm:f>'NO USAR NO BORRAR'!$D$1:$D$4</xm:f>
          </x14:formula1>
          <xm:sqref>E23:G32</xm:sqref>
        </x14:dataValidation>
        <x14:dataValidation type="list" allowBlank="1" showErrorMessage="1">
          <x14:formula1>
            <xm:f>'NO USAR NO BORRAR'!$E$1</xm:f>
          </x14:formula1>
          <xm:sqref>J23:K32</xm:sqref>
        </x14:dataValidation>
        <x14:dataValidation type="list" allowBlank="1" showErrorMessage="1">
          <x14:formula1>
            <xm:f>'NO USAR NO BORRAR'!$B$1:$B$13</xm:f>
          </x14:formula1>
          <xm:sqref>D23:D32</xm:sqref>
        </x14:dataValidation>
        <x14:dataValidation type="list" allowBlank="1" showErrorMessage="1">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EC16</cp:lastModifiedBy>
  <cp:lastPrinted>2015-01-23T05:30:38Z</cp:lastPrinted>
  <dcterms:created xsi:type="dcterms:W3CDTF">2006-02-20T16:48:45Z</dcterms:created>
  <dcterms:modified xsi:type="dcterms:W3CDTF">2017-10-02T22:57:44Z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