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<sst xmlns="http://schemas.openxmlformats.org/spreadsheetml/2006/main" count="138" uniqueCount="119">
  <si>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</si>
  <si>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</si>
  <si>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</si>
  <si>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</si>
  <si>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</si>
  <si>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</si>
  <si>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</si>
  <si>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</si>
  <si>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</si>
  <si>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</si>
  <si>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</si>
  <si>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</si>
  <si>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</si>
  <si>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</si>
  <si>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</si>
  <si>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</si>
  <si>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</si>
  <si>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</si>
  <si>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</si>
  <si>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</si>
  <si>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</si>
  <si>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</si>
  <si>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</si>
  <si>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</si>
  <si>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</si>
  <si>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</si>
  <si>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</si>
  <si>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</si>
  <si>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</si>
  <si>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</si>
  <si>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</si>
  <si>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</si>
  <si>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</si>
  <si>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</si>
  <si>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</si>
  <si>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</si>
  <si>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</si>
  <si>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</si>
  <si>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</si>
  <si>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</si>
  <si>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</si>
  <si>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</si>
  <si>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</si>
  <si>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</si>
  <si>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</si>
  <si>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</si>
  <si>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</si>
  <si>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</si>
  <si>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</si>
  <si>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</si>
  <si>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</si>
  <si>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</si>
  <si>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</si>
  <si>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</si>
  <si>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</si>
  <si>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</si>
  <si>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</si>
  <si>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</si>
  <si>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</si>
  <si>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</si>
  <si>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</si>
  <si>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</si>
  <si>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</si>
  <si>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</si>
  <si>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</si>
  <si>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</si>
  <si>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</si>
  <si>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</si>
  <si>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</si>
  <si>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</si>
  <si>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</si>
  <si>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</si>
  <si>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</si>
  <si>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</si>
  <si>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</si>
  <si>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</si>
  <si>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</si>
  <si>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</si>
  <si>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</si>
  <si>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</si>
  <si>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</si>
  <si>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</si>
  <si>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</si>
  <si>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</si>
  <si>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</si>
  <si>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</si>
  <si>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</si>
  <si>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</si>
  <si>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</si>
  <si>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</si>
  <si>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</si>
  <si>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</si>
  <si>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</si>
  <si>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</si>
  <si>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</si>
  <si>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</si>
  <si>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</si>
  <si>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</si>
  <si>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</si>
  <si>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</si>
  <si>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</si>
  <si>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</si>
  <si>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</si>
  <si>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</si>
  <si>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</si>
  <si>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</si>
  <si>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</si>
  <si>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</si>
  <si>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</si>
  <si>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P1616</t>
  </si>
  <si>
    <t>paq</t>
  </si>
  <si>
    <t>Easy Retail Invoice</t>
  </si>
  <si>
    <t>no</t>
  </si>
  <si>
    <t>m</t>
  </si>
  <si>
    <t>1</t>
  </si>
  <si>
    <t>6CZR</t>
  </si>
  <si>
    <t>I1CD</t>
  </si>
  <si>
    <t>50 timbres Ecodex</t>
  </si>
  <si>
    <t>Datos para el Certificado: SOLIAT INGENIERIA S.A. DE C.V.
DOMICILIO: GENERAL SAN MARTIN 208-A INT. 98, COL OBRERA CENTRO, GUADALAJARA, JAL.
C.P. 44140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</si>
</sst>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3" zoomScale="80" zoomScaleNormal="8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109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42486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110</v>
      </c>
      <c r="D23" s="93" t="s">
        <v>111</v>
      </c>
      <c r="E23" s="40" t="s">
        <v>112</v>
      </c>
      <c r="F23" s="40" t="s">
        <v>113</v>
      </c>
      <c r="G23" s="40" t="s">
        <v>113</v>
      </c>
      <c r="H23" s="40" t="s">
        <v>114</v>
      </c>
      <c r="I23" s="40" t="s">
        <v>114</v>
      </c>
      <c r="J23" s="40"/>
      <c r="K23" s="41" t="s">
        <v>108</v>
      </c>
      <c r="L23" s="81" t="s">
        <v>115</v>
      </c>
      <c r="M23" s="82" t="s">
        <v>116</v>
      </c>
      <c r="N23" s="82"/>
      <c r="O23" s="83"/>
      <c r="P23" s="44">
        <v>2490</v>
      </c>
      <c r="Q23" s="71">
        <v>0.6</v>
      </c>
      <c r="R23" s="42">
        <f t="shared" ref="R23:R32" si="0">(P23*B23)*(1-Q23)</f>
        <v>996</v>
      </c>
      <c r="S23" s="73">
        <v>0.75</v>
      </c>
      <c r="T23" s="43">
        <f>R23*(1-S23)</f>
        <v>249</v>
      </c>
      <c r="U23" s="112"/>
    </row>
    <row r="24" spans="1:22" ht="21" x14ac:dyDescent="0.2">
      <c r="A24" s="177"/>
      <c r="B24" s="69">
        <v>1</v>
      </c>
      <c r="C24" s="92" t="s">
        <v>20</v>
      </c>
      <c r="D24" s="93" t="s">
        <v>117</v>
      </c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2490</v>
      </c>
      <c r="Q36" s="52"/>
      <c r="R36" s="152" t="s">
        <v>11</v>
      </c>
      <c r="S36" s="153"/>
      <c r="T36" s="53">
        <f>SUM(T23:T35)</f>
        <v>249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996</v>
      </c>
      <c r="Q37" s="78" t="s">
        <v>46</v>
      </c>
      <c r="R37" s="152" t="s">
        <v>14</v>
      </c>
      <c r="S37" s="153"/>
      <c r="T37" s="56">
        <f>T36*0.16</f>
        <v>39.840000000000003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288.84000000000003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 t="s">
        <v>118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2016-04-26T20:23:20Z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