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_rels/drawing6.xml.rels" ContentType="application/vnd.openxmlformats-package.relationships+xml"/>
  <Override PartName="/xl/drawings/_rels/drawing5.xml.rels" ContentType="application/vnd.openxmlformats-package.relationships+xml"/>
  <Override PartName="/xl/drawings/_rels/drawing7.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8.xml.rels" ContentType="application/vnd.openxmlformats-package.relationships+xml"/>
  <Override PartName="/xl/drawings/_rels/drawing1.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3.png" ContentType="image/png"/>
  <Override PartName="/xl/media/image12.png" ContentType="image/png"/>
  <Override PartName="/xl/media/image10.png" ContentType="image/png"/>
  <Override PartName="/xl/media/image9.png" ContentType="image/png"/>
  <Override PartName="/xl/media/image8.png" ContentType="image/png"/>
  <Override PartName="/xl/media/image6.png" ContentType="image/png"/>
  <Override PartName="/xl/media/image5.png" ContentType="image/png"/>
  <Override PartName="/xl/media/image7.png" ContentType="image/png"/>
  <Override PartName="/xl/media/image4.png" ContentType="image/png"/>
  <Override PartName="/xl/media/image3.png" ContentType="image/png"/>
  <Override PartName="/xl/media/image2.png" ContentType="image/png"/>
  <Override PartName="/xl/media/image11.png" ContentType="image/png"/>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8"/>
  </bookViews>
  <sheets>
    <sheet name="Objetivos de Medición" sheetId="1" state="visible" r:id="rId2"/>
    <sheet name="Desviacion de esfuerzo" sheetId="2" state="visible" r:id="rId3"/>
    <sheet name="Desviacion de costos" sheetId="3" state="visible" r:id="rId4"/>
    <sheet name="Apego a Procesos" sheetId="4" state="visible" r:id="rId5"/>
    <sheet name="Apego a Productos " sheetId="5" state="visible" r:id="rId6"/>
    <sheet name="Apego a Auditorias Fisicas" sheetId="6" state="visible" r:id="rId7"/>
    <sheet name="Apego a Auditorias Funcionales" sheetId="7" state="visible" r:id="rId8"/>
    <sheet name="Crecimiento anual de ventas" sheetId="8" state="visible" r:id="rId9"/>
    <sheet name="Índice de Satisfacción" sheetId="9" state="visible" r:id="rId10"/>
  </sheets>
  <calcPr iterateCount="100" refMode="A1" iterate="false" iterateDelta="0.0001"/>
</workbook>
</file>

<file path=xl/sharedStrings.xml><?xml version="1.0" encoding="utf-8"?>
<sst xmlns="http://schemas.openxmlformats.org/spreadsheetml/2006/main" count="392" uniqueCount="140">
  <si>
    <t>Objetivos de Medición</t>
  </si>
  <si>
    <t>Objetivos/Necesidades de Negocio y  Medición</t>
  </si>
  <si>
    <t>Métricas</t>
  </si>
  <si>
    <t>Tener una desviación máxima de +/- 15% en esfuerzo y costo de los servicios ofertados con el fin de asegurar la rentabilidad del negocio.</t>
  </si>
  <si>
    <t>Desviación de esfuerzo</t>
  </si>
  <si>
    <t>Desviación de costo</t>
  </si>
  <si>
    <t>Obtener más de 80% de calificación en las evaluaciones de nuestros procesos definidos con el fin de asegurar una entrega de calidad de nuestros servicios.</t>
  </si>
  <si>
    <t>Apego a procesos</t>
  </si>
  <si>
    <t>Apego a Productos</t>
  </si>
  <si>
    <t>Auditorias Físicas</t>
  </si>
  <si>
    <t>Auditorias Funcionales</t>
  </si>
  <si>
    <t>Obtener una satisfacción del cliente superior al 90% en todas las encuestas de satisfacción aplicadas.</t>
  </si>
  <si>
    <t>Índice de Satisfacción</t>
  </si>
  <si>
    <t>Obtener un crecimiento anual del 40% representado por un total de 2,424,000</t>
  </si>
  <si>
    <t>Crecimiento anual de ventas</t>
  </si>
  <si>
    <t>Roles y Responsabilidades</t>
  </si>
  <si>
    <t>Rol </t>
  </si>
  <si>
    <t>Responsabilidades</t>
  </si>
  <si>
    <t>Nombre del Recurso</t>
  </si>
  <si>
    <t>Dirección</t>
  </si>
  <si>
    <t>Revisar Métricas y resolver asuntos de acuerdo a las guías de análisis</t>
  </si>
  <si>
    <t>Ricardo Novela</t>
  </si>
  <si>
    <t>Calidad</t>
  </si>
  <si>
    <t>Dar seguimiento a las actividades de medición
Reportar Mediciones
Registrar las métricas que generan sus actividades.
Generar/actualizar plan de métricas</t>
  </si>
  <si>
    <t>Jovanny Zepeda</t>
  </si>
  <si>
    <t>Medición:</t>
  </si>
  <si>
    <t>Propósito:</t>
  </si>
  <si>
    <t>Conocer la deSviación del esfuerzo planeado contra real para tomar acciones preventivas y/o correctivas </t>
  </si>
  <si>
    <t>Preguntas asociadas:</t>
  </si>
  <si>
    <t>¿Cuál es la desviacion del esfuerzo?</t>
  </si>
  <si>
    <t>Muestra Gráfica</t>
  </si>
  <si>
    <t>Algoritmo:</t>
  </si>
  <si>
    <t>Datos Base</t>
  </si>
  <si>
    <t>Cálculo</t>
  </si>
  <si>
    <t>Esfuerzo planeado</t>
  </si>
  <si>
    <t>Desviación de Esfuerzo (Hrs)  = esfuerzo planeado - esfuerzo real</t>
  </si>
  <si>
    <t>Esfuerzo real</t>
  </si>
  <si>
    <t>Desviación</t>
  </si>
  <si>
    <t>Desviación(%)= Desviación de Esfuerzo/Esfuerzo planeado</t>
  </si>
  <si>
    <t>Mecanismo de Recolección y Almacenamiento</t>
  </si>
  <si>
    <t>Ingresar a Bitrix24 -&gt; mibitrix24 comtpaqi911 -&gt; (mis herramientos) CRM -&gt; click sobre CRM deseado -&gt; click actividades -&gt; click sobre cada actividad -&gt; sección control de tiempo, tomar las horas registradas para cada sección del ciclo de vida , registrar el acumulado total en el documento concentrado de metricas pestaña desviación de esfuerzo. </t>
  </si>
  <si>
    <t>Periodicidad</t>
  </si>
  <si>
    <t>Responsable</t>
  </si>
  <si>
    <t>Quincenal</t>
  </si>
  <si>
    <t>Administración</t>
  </si>
  <si>
    <t>Mecanismo de Análisis:  </t>
  </si>
  <si>
    <t>Frecuencia de Reporte</t>
  </si>
  <si>
    <t>Mecanismo de Reporte</t>
  </si>
  <si>
    <t>Reunión de Monitoreo</t>
  </si>
  <si>
    <t>Responsable de presentar métricas</t>
  </si>
  <si>
    <t>A quien se presenta el reporte de métricas</t>
  </si>
  <si>
    <r>
      <t>Guía de análisis:</t>
    </r>
    <r>
      <rPr>
        <sz val="11"/>
        <rFont val="Calibri"/>
        <family val="2"/>
        <charset val="1"/>
      </rPr>
      <t> </t>
    </r>
  </si>
  <si>
    <t>El análisis se hara en base a la grafica de Desviación</t>
  </si>
  <si>
    <t>Si la desviacion es de 0% a 15%</t>
  </si>
  <si>
    <t>Se continua con el seguimiento</t>
  </si>
  <si>
    <t>Si la desvacion es mayor al 15% y menor o igual a 30%</t>
  </si>
  <si>
    <t>Se monitorea y analiza con dirección, se toman acciones para reducir la desviación</t>
  </si>
  <si>
    <t>Si la desviación es menor que 0 o Si la desviacion es mayor a 30% </t>
  </si>
  <si>
    <t>Se analiza con direccion para tomar medidas inmeditas para corregir la desviacion y considerar actualizar la estimación del servicio</t>
  </si>
  <si>
    <t>Procesos</t>
  </si>
  <si>
    <t>Desviacion de esfuerzo %</t>
  </si>
  <si>
    <t>Ventas</t>
  </si>
  <si>
    <t>Planeacion</t>
  </si>
  <si>
    <t>Diseño</t>
  </si>
  <si>
    <t>Desarrollo</t>
  </si>
  <si>
    <t>Entrega</t>
  </si>
  <si>
    <t>Monitoreo</t>
  </si>
  <si>
    <t>Metricas</t>
  </si>
  <si>
    <t>Configuración</t>
  </si>
  <si>
    <t>Conocer la desviación del costo planeado contra real para tomar acciones preventivas o correctivas en tiempo.</t>
  </si>
  <si>
    <t>Prguntas asociadas:</t>
  </si>
  <si>
    <t>¿Cuál es la deviacion del costo?                                                                                                                                     </t>
  </si>
  <si>
    <t>Costo planeado</t>
  </si>
  <si>
    <t>Desviación de Costo($)  =costo planeado - costo real</t>
  </si>
  <si>
    <t>Costo real</t>
  </si>
  <si>
    <t>Desviación(%)= Desviación de costo/Costo planeado</t>
  </si>
  <si>
    <t>Repetir los pasos del mecanismode desviación de esfuerzo solo que esta vez en lugar de calcular el total tomar las horas registradas para cada tarea del ciclo de vida y multiplicar por el costo en horas dependiendo del puesto (se encuentra ubicada en estimación de proyecto pestaña costo por hora personal), finalmente hacer la sumatoria de los costos por horas de cada etapa y registrarlos en la pestaña desviación costos del concentrado de metricas.</t>
  </si>
  <si>
    <t>Desviacion del costo</t>
  </si>
  <si>
    <t>¿Cuál es el porcentaje de apego a proceso del proyecto?</t>
  </si>
  <si>
    <t>Preguntas aprobadas</t>
  </si>
  <si>
    <t>Porcentaje de apego a procesos = Preguntas aprobadas/total de preguntas</t>
  </si>
  <si>
    <t>Preguntas no aprobadas</t>
  </si>
  <si>
    <t>Total de preguntas = (aprobadas + no aprobadas)</t>
  </si>
  <si>
    <t>Ingresar al check list de calidad correspondiente. Tomar el valor ubicado en la pestaña "Resumen" -&gt; seccion Proceso. Registrar los valores acorde a su orden en el archivo concentrado de metricas pestaña "Apego a Procesos"</t>
  </si>
  <si>
    <t>Reunión de reporte de monitoreo</t>
  </si>
  <si>
    <t>Si es mayor o igual al 80%</t>
  </si>
  <si>
    <t>Continuar con el seguimiento</t>
  </si>
  <si>
    <t>Si es menor a 79.9% y mayor a 50%</t>
  </si>
  <si>
    <t>Analizar cual fue el problema y tomar acciones para aumentar el porcentaje de apego</t>
  </si>
  <si>
    <t>Si es menor al 49.9 a 0%</t>
  </si>
  <si>
    <t>Analizar cual fue el problema y tomar acciones inmediatas para aumentar el porcentaje de apego</t>
  </si>
  <si>
    <t>Contar con un alto porcentaje de apego a los productos para asegurar una entrega de servicios de calidad</t>
  </si>
  <si>
    <t>¿Cuál es el apego del equipo de los productos de trabajo del proceso?</t>
  </si>
  <si>
    <t>Porcentaje de apego a productos = Preguntas aprobadas/total de preguntas</t>
  </si>
  <si>
    <t>Ingresar al check list de calidad correspondiente. Tomar el valor ubicado en la pestaña "Resumen" -&gt; seccion Productos. Registrar los valores acorde a su orden en el archivo concentrado de metricas pestaña "Apego a Productos"</t>
  </si>
  <si>
    <t>Reunion de reporte de monitoreo</t>
  </si>
  <si>
    <t>Contar con un apego a la administracion de la configuracion superior al 80% por cada proyecto</t>
  </si>
  <si>
    <t>¿Cuál es el procentaje de apego al documento de plan de configuracion del proyecto?</t>
  </si>
  <si>
    <t>Porcentaje de apego Fisico = Preguntas aprobadas/total de preguntas</t>
  </si>
  <si>
    <t>Ingresar al check list de calidad correspondiente. Tomar el valor ubicado en la pestaña "Resumen" -&gt; seccion Fisicas. Registrar los valores acorde a su orden en el archivo concentrado de metricas pestaña "Fisica"</t>
  </si>
  <si>
    <t>Conocer cual es el apego y consistencia en la generación y uso de las herramientas de trabajo</t>
  </si>
  <si>
    <t>¿cuál es apego que se tiene al proceso en el area funcional?</t>
  </si>
  <si>
    <t>Porcentaje de apego Funcional = Preguntas aprobadas/total de preguntas</t>
  </si>
  <si>
    <t>Ingresar al check list de calidad correspondiente. Tomar el valor ubicado en la pestaña "Resumen" -&gt; seccion Funcionales. Registrar los valores acorde a su orden en el archivo concentrado de metricas pestaña "Funcional"</t>
  </si>
  <si>
    <t>Conocer el apegó a la meta de ventas anuales en la empresa</t>
  </si>
  <si>
    <t>¿Se esta cumpliendo la cuota establecida de forma quincenal?                                             </t>
  </si>
  <si>
    <t>Cálculo/Fórmula</t>
  </si>
  <si>
    <t>Total esperado anual</t>
  </si>
  <si>
    <t>Venta por empleado = (sumatoria de ventas por empleado)                                                                         Venta quincenal =  suma de ventas por empleado</t>
  </si>
  <si>
    <t>Acumulado Total</t>
  </si>
  <si>
    <t>Total obtenido quincenal</t>
  </si>
  <si>
    <t>Hacer la sumatoria total de ventas en la quincena por empleado, para ello tomar los datos almacenados en el documento control de ventas, generar el calculo acorde a la formula definida y registrar los resultados en el concentrado de métricas, pestaña ventas, a su vez  integrar los resultados obtenidos en forma global y también desglosarlo por empleado.</t>
  </si>
  <si>
    <t>Reunión de monitoreo</t>
  </si>
  <si>
    <t>Responsable de presentar métrica</t>
  </si>
  <si>
    <t>A quien se le presenta el reporte de métricas</t>
  </si>
  <si>
    <r>
      <t>Guía de análisis:</t>
    </r>
    <r>
      <rPr>
        <sz val="11"/>
        <rFont val="Arial"/>
        <family val="2"/>
        <charset val="1"/>
      </rPr>
      <t> </t>
    </r>
  </si>
  <si>
    <t>Que el índice de crecimiento en ventas sea mayor o igual a 40% </t>
  </si>
  <si>
    <t>Seguimiento</t>
  </si>
  <si>
    <t>Que el índice de ventas sea menor que 10% y mayor o igual a 39%</t>
  </si>
  <si>
    <t>Crear plan de acción para aumentar el porcentaje de cumplimiento en ventas.</t>
  </si>
  <si>
    <t>Que el índice de ventas sea menor o igual a 9%</t>
  </si>
  <si>
    <t>Crear un plan de acción en base a los malos resultados obtenidos.</t>
  </si>
  <si>
    <t>Conocer si los servicios ofrecidos al cliente cumplen con sus espectativas. </t>
  </si>
  <si>
    <t>¿Qué índice de satisfacción obtuvimos de parte del cliente?                                             </t>
  </si>
  <si>
    <t>Indice</t>
  </si>
  <si>
    <t>P1</t>
  </si>
  <si>
    <t>P2</t>
  </si>
  <si>
    <t>P3</t>
  </si>
  <si>
    <t>P4</t>
  </si>
  <si>
    <t>Proyecto 1</t>
  </si>
  <si>
    <t>Calificación por pregunta</t>
  </si>
  <si>
    <t>Indice de satisfacción=(promedio de calificación de las preguntas)</t>
  </si>
  <si>
    <t>Proyecto 2</t>
  </si>
  <si>
    <t>Ingresar al documento ubicado en la carpeta cierre encuesta de satisfacción tomar el resultado obtenido y el cual deberá ser registrado en el documento concentrado de metricas sección indice de satisfacción</t>
  </si>
  <si>
    <t>El análisis se realiza por cada cliente encuestado</t>
  </si>
  <si>
    <t>Que el índice de satisfacción sea mayor o igual a 90% </t>
  </si>
  <si>
    <t>Que el índice de satisfacción sea menor que 89% y mayor o igual a 70%</t>
  </si>
  <si>
    <t>Crear plan de acción para aumentar el promedio de satisfacción.</t>
  </si>
  <si>
    <t>Que el índice de satisfacción sea menor a 70%</t>
  </si>
  <si>
    <t>Crear un plan de acción en base a las bajas calificaciones</t>
  </si>
</sst>
</file>

<file path=xl/styles.xml><?xml version="1.0" encoding="utf-8"?>
<styleSheet xmlns="http://schemas.openxmlformats.org/spreadsheetml/2006/main">
  <numFmts count="3">
    <numFmt numFmtId="164" formatCode="GENERAL"/>
    <numFmt numFmtId="165" formatCode="0%"/>
    <numFmt numFmtId="166" formatCode="\$#,##0.00;[RED]\$#,##0.00"/>
  </numFmts>
  <fonts count="17">
    <font>
      <sz val="11"/>
      <color rgb="FF000000"/>
      <name val="Calibri"/>
      <family val="2"/>
      <charset val="1"/>
    </font>
    <font>
      <sz val="10"/>
      <name val="Arial"/>
      <family val="0"/>
    </font>
    <font>
      <sz val="10"/>
      <name val="Arial"/>
      <family val="0"/>
    </font>
    <font>
      <sz val="10"/>
      <name val="Arial"/>
      <family val="0"/>
    </font>
    <font>
      <sz val="14"/>
      <color rgb="FFFFFFFF"/>
      <name val="Calibri"/>
      <family val="2"/>
      <charset val="1"/>
    </font>
    <font>
      <sz val="14"/>
      <name val="Calibri"/>
      <family val="2"/>
      <charset val="1"/>
    </font>
    <font>
      <sz val="10"/>
      <name val="Calibri"/>
      <family val="2"/>
      <charset val="1"/>
    </font>
    <font>
      <b val="true"/>
      <sz val="11"/>
      <name val="Calibri"/>
      <family val="2"/>
      <charset val="1"/>
    </font>
    <font>
      <sz val="11"/>
      <name val="Calibri"/>
      <family val="2"/>
      <charset val="1"/>
    </font>
    <font>
      <sz val="11"/>
      <color rgb="FFFFFFFF"/>
      <name val="Calibri"/>
      <family val="2"/>
      <charset val="1"/>
    </font>
    <font>
      <b val="true"/>
      <sz val="11"/>
      <color rgb="FFFFFFFF"/>
      <name val="Calibri"/>
      <family val="2"/>
      <charset val="1"/>
    </font>
    <font>
      <sz val="10"/>
      <name val="Arial"/>
      <family val="2"/>
    </font>
    <font>
      <b val="true"/>
      <sz val="10"/>
      <color rgb="FF000000"/>
      <name val="Calibri"/>
      <family val="2"/>
    </font>
    <font>
      <b val="true"/>
      <sz val="11"/>
      <name val="Arial"/>
      <family val="2"/>
      <charset val="1"/>
    </font>
    <font>
      <sz val="11"/>
      <name val="Abrir"/>
      <family val="0"/>
      <charset val="1"/>
    </font>
    <font>
      <sz val="11"/>
      <name val="Arial"/>
      <family val="2"/>
      <charset val="1"/>
    </font>
    <font>
      <b val="true"/>
      <sz val="11"/>
      <color rgb="FFFFFFFF"/>
      <name val="Arial"/>
      <family val="2"/>
      <charset val="1"/>
    </font>
  </fonts>
  <fills count="8">
    <fill>
      <patternFill patternType="none"/>
    </fill>
    <fill>
      <patternFill patternType="gray125"/>
    </fill>
    <fill>
      <patternFill patternType="solid">
        <fgColor rgb="FFFFFFFF"/>
        <bgColor rgb="FFFFFFCC"/>
      </patternFill>
    </fill>
    <fill>
      <patternFill patternType="solid">
        <fgColor rgb="FFD9D9D9"/>
        <bgColor rgb="FFC0C0C0"/>
      </patternFill>
    </fill>
    <fill>
      <patternFill patternType="solid">
        <fgColor rgb="FF00B050"/>
        <bgColor rgb="FF008080"/>
      </patternFill>
    </fill>
    <fill>
      <patternFill patternType="solid">
        <fgColor rgb="FFFFFF00"/>
        <bgColor rgb="FFFFFF00"/>
      </patternFill>
    </fill>
    <fill>
      <patternFill patternType="solid">
        <fgColor rgb="FFFF0000"/>
        <bgColor rgb="FF993300"/>
      </patternFill>
    </fill>
    <fill>
      <patternFill patternType="solid">
        <fgColor rgb="FF92D050"/>
        <bgColor rgb="FF9BBB59"/>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8" fillId="2" borderId="3" xfId="0" applyFont="true" applyBorder="true" applyAlignment="true" applyProtection="false">
      <alignment horizontal="left" vertical="top" textRotation="0" wrapText="true" indent="0" shrinkToFit="false"/>
      <protection locked="true" hidden="false"/>
    </xf>
    <xf numFmtId="164" fontId="8" fillId="2" borderId="0" xfId="0" applyFont="true" applyBorder="true" applyAlignment="true" applyProtection="false">
      <alignment horizontal="center" vertical="top" textRotation="0" wrapText="tru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7" fillId="3" borderId="1" xfId="0" applyFont="true" applyBorder="true" applyAlignment="true" applyProtection="false">
      <alignment horizontal="center" vertical="top" textRotation="0" wrapText="false" indent="0" shrinkToFit="false"/>
      <protection locked="true" hidden="false"/>
    </xf>
    <xf numFmtId="164" fontId="10" fillId="2" borderId="1" xfId="0" applyFont="true" applyBorder="tru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top" textRotation="0" wrapText="true" indent="0" shrinkToFit="false"/>
      <protection locked="true" hidden="false"/>
    </xf>
    <xf numFmtId="164" fontId="8" fillId="4"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4" fontId="8" fillId="4" borderId="1" xfId="0" applyFont="true" applyBorder="true" applyAlignment="true" applyProtection="false">
      <alignment horizontal="center" vertical="bottom" textRotation="0" wrapText="tru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4" borderId="1" xfId="0" applyFont="true" applyBorder="true" applyAlignment="true" applyProtection="false">
      <alignment horizontal="general" vertical="bottom" textRotation="0" wrapText="true" indent="0" shrinkToFit="false"/>
      <protection locked="true" hidden="false"/>
    </xf>
    <xf numFmtId="164" fontId="13" fillId="3" borderId="1"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3" fillId="3" borderId="1" xfId="0" applyFont="true" applyBorder="true" applyAlignment="true" applyProtection="false">
      <alignment horizontal="center" vertical="top" textRotation="0" wrapText="true" indent="0" shrinkToFit="false"/>
      <protection locked="true" hidden="false"/>
    </xf>
    <xf numFmtId="164" fontId="16" fillId="2" borderId="1" xfId="0" applyFont="true" applyBorder="true" applyAlignment="true" applyProtection="false">
      <alignment horizontal="center" vertical="top" textRotation="0" wrapText="true" indent="0" shrinkToFit="false"/>
      <protection locked="true" hidden="false"/>
    </xf>
    <xf numFmtId="164" fontId="15" fillId="2"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15" fillId="7" borderId="1" xfId="0" applyFont="true" applyBorder="true" applyAlignment="true" applyProtection="false">
      <alignment horizontal="general" vertical="top" textRotation="0" wrapText="true" indent="0" shrinkToFit="false"/>
      <protection locked="true" hidden="false"/>
    </xf>
    <xf numFmtId="164" fontId="15" fillId="5" borderId="1" xfId="0" applyFont="true" applyBorder="true" applyAlignment="true" applyProtection="false">
      <alignment horizontal="general" vertical="top" textRotation="0" wrapText="true" indent="0" shrinkToFit="false"/>
      <protection locked="true" hidden="false"/>
    </xf>
    <xf numFmtId="164" fontId="15" fillId="6" borderId="1"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3" fillId="3" borderId="1" xfId="0" applyFont="true" applyBorder="true" applyAlignment="true" applyProtection="false">
      <alignment horizontal="general" vertical="top" textRotation="0" wrapText="false" indent="0" shrinkToFit="false"/>
      <protection locked="true" hidden="false"/>
    </xf>
    <xf numFmtId="164" fontId="13" fillId="3" borderId="1" xfId="0" applyFont="true" applyBorder="true" applyAlignment="true" applyProtection="false">
      <alignment horizontal="center" vertical="top" textRotation="0" wrapText="false" indent="0" shrinkToFit="false"/>
      <protection locked="true" hidden="false"/>
    </xf>
    <xf numFmtId="164" fontId="16" fillId="2" borderId="1" xfId="0" applyFont="true" applyBorder="true" applyAlignment="true" applyProtection="false">
      <alignment horizontal="center" vertical="top" textRotation="0" wrapText="false" indent="0" shrinkToFit="false"/>
      <protection locked="true" hidden="false"/>
    </xf>
    <xf numFmtId="164" fontId="15" fillId="2" borderId="1" xfId="0" applyFont="true" applyBorder="tru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C0504D"/>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4F81BD"/>
      <rgbColor rgb="FF9BBB59"/>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74157567"/>
        <c:axId val="72440041"/>
      </c:barChart>
      <c:catAx>
        <c:axId val="74157567"/>
        <c:scaling>
          <c:orientation val="minMax"/>
        </c:scaling>
        <c:delete val="0"/>
        <c:axPos val="b"/>
        <c:majorTickMark val="none"/>
        <c:minorTickMark val="none"/>
        <c:tickLblPos val="nextTo"/>
        <c:spPr>
          <a:ln w="9360">
            <a:solidFill>
              <a:srgbClr val="878787"/>
            </a:solidFill>
            <a:round/>
          </a:ln>
        </c:spPr>
        <c:crossAx val="72440041"/>
        <c:crosses val="autoZero"/>
        <c:auto val="1"/>
        <c:lblAlgn val="ctr"/>
        <c:lblOffset val="100"/>
      </c:catAx>
      <c:valAx>
        <c:axId val="72440041"/>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74157567"/>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costos'!$AB$38</c:f>
              <c:strCache>
                <c:ptCount val="1"/>
                <c:pt idx="0">
                  <c:v>Costo planeado</c:v>
                </c:pt>
              </c:strCache>
            </c:strRef>
          </c:tx>
          <c:spPr>
            <a:noFill/>
            <a:ln>
              <a:noFill/>
            </a:ln>
          </c:spPr>
          <c:dLbls>
            <c:dLblPos val="ctr"/>
            <c:showLegendKey val="0"/>
            <c:showVal val="0"/>
            <c:showCatName val="0"/>
            <c:showSerName val="0"/>
            <c:showPercent val="0"/>
          </c:dLbls>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General</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spPr>
            <a:noFill/>
            <a:ln>
              <a:noFill/>
            </a:ln>
          </c:spPr>
          <c:dLbls>
            <c:dLblPos val="ctr"/>
            <c:showLegendKey val="0"/>
            <c:showVal val="0"/>
            <c:showCatName val="0"/>
            <c:showSerName val="0"/>
            <c:showPercent val="0"/>
          </c:dLbls>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General</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spPr>
            <a:noFill/>
            <a:ln>
              <a:noFill/>
            </a:ln>
          </c:spPr>
          <c:dLbls>
            <c:dLblPos val="ctr"/>
            <c:showLegendKey val="0"/>
            <c:showVal val="0"/>
            <c:showCatName val="0"/>
            <c:showSerName val="0"/>
            <c:showPercent val="0"/>
          </c:dLbls>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General</c:formatCode>
                <c:ptCount val="9"/>
                <c:pt idx="0">
                  <c:v>789</c:v>
                </c:pt>
                <c:pt idx="1">
                  <c:v>-1256</c:v>
                </c:pt>
                <c:pt idx="2">
                  <c:v>1653</c:v>
                </c:pt>
                <c:pt idx="3">
                  <c:v>-3000</c:v>
                </c:pt>
                <c:pt idx="4">
                  <c:v>-487</c:v>
                </c:pt>
                <c:pt idx="5">
                  <c:v>1</c:v>
                </c:pt>
                <c:pt idx="6">
                  <c:v>0</c:v>
                </c:pt>
                <c:pt idx="7">
                  <c:v>600</c:v>
                </c:pt>
                <c:pt idx="8">
                  <c:v>18</c:v>
                </c:pt>
              </c:numCache>
            </c:numRef>
          </c:val>
        </c:ser>
        <c:gapWidth val="150"/>
        <c:overlap val="0"/>
        <c:axId val="15829809"/>
        <c:axId val="82616405"/>
      </c:barChart>
      <c:catAx>
        <c:axId val="15829809"/>
        <c:scaling>
          <c:orientation val="minMax"/>
        </c:scaling>
        <c:delete val="0"/>
        <c:axPos val="b"/>
        <c:majorTickMark val="none"/>
        <c:minorTickMark val="none"/>
        <c:tickLblPos val="nextTo"/>
        <c:spPr>
          <a:ln w="9360">
            <a:solidFill>
              <a:srgbClr val="878787"/>
            </a:solidFill>
            <a:round/>
          </a:ln>
        </c:spPr>
        <c:crossAx val="82616405"/>
        <c:crosses val="autoZero"/>
        <c:auto val="1"/>
        <c:lblAlgn val="ctr"/>
        <c:lblOffset val="100"/>
      </c:catAx>
      <c:valAx>
        <c:axId val="82616405"/>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15829809"/>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79803306"/>
        <c:axId val="20112678"/>
      </c:barChart>
      <c:catAx>
        <c:axId val="79803306"/>
        <c:scaling>
          <c:orientation val="minMax"/>
        </c:scaling>
        <c:delete val="0"/>
        <c:axPos val="b"/>
        <c:majorTickMark val="none"/>
        <c:minorTickMark val="none"/>
        <c:tickLblPos val="nextTo"/>
        <c:spPr>
          <a:ln w="9360">
            <a:solidFill>
              <a:srgbClr val="878787"/>
            </a:solidFill>
            <a:round/>
          </a:ln>
        </c:spPr>
        <c:crossAx val="20112678"/>
        <c:crosses val="autoZero"/>
        <c:auto val="1"/>
        <c:lblAlgn val="ctr"/>
        <c:lblOffset val="100"/>
      </c:catAx>
      <c:valAx>
        <c:axId val="20112678"/>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79803306"/>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74789328"/>
        <c:axId val="80572125"/>
      </c:barChart>
      <c:catAx>
        <c:axId val="74789328"/>
        <c:scaling>
          <c:orientation val="minMax"/>
        </c:scaling>
        <c:delete val="0"/>
        <c:axPos val="b"/>
        <c:majorTickMark val="none"/>
        <c:minorTickMark val="none"/>
        <c:tickLblPos val="nextTo"/>
        <c:spPr>
          <a:ln w="9360">
            <a:solidFill>
              <a:srgbClr val="878787"/>
            </a:solidFill>
            <a:round/>
          </a:ln>
        </c:spPr>
        <c:crossAx val="80572125"/>
        <c:crosses val="autoZero"/>
        <c:auto val="1"/>
        <c:lblAlgn val="ctr"/>
        <c:lblOffset val="100"/>
      </c:catAx>
      <c:valAx>
        <c:axId val="80572125"/>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74789328"/>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2654977"/>
        <c:axId val="68330409"/>
      </c:barChart>
      <c:catAx>
        <c:axId val="2654977"/>
        <c:scaling>
          <c:orientation val="minMax"/>
        </c:scaling>
        <c:delete val="0"/>
        <c:axPos val="b"/>
        <c:majorTickMark val="none"/>
        <c:minorTickMark val="none"/>
        <c:tickLblPos val="nextTo"/>
        <c:spPr>
          <a:ln w="9360">
            <a:solidFill>
              <a:srgbClr val="878787"/>
            </a:solidFill>
            <a:round/>
          </a:ln>
        </c:spPr>
        <c:crossAx val="68330409"/>
        <c:crosses val="autoZero"/>
        <c:auto val="1"/>
        <c:lblAlgn val="ctr"/>
        <c:lblOffset val="100"/>
      </c:catAx>
      <c:valAx>
        <c:axId val="68330409"/>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2654977"/>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58572827"/>
        <c:axId val="86884965"/>
      </c:barChart>
      <c:catAx>
        <c:axId val="58572827"/>
        <c:scaling>
          <c:orientation val="minMax"/>
        </c:scaling>
        <c:delete val="0"/>
        <c:axPos val="b"/>
        <c:majorTickMark val="none"/>
        <c:minorTickMark val="none"/>
        <c:tickLblPos val="nextTo"/>
        <c:spPr>
          <a:ln w="9360">
            <a:solidFill>
              <a:srgbClr val="878787"/>
            </a:solidFill>
            <a:round/>
          </a:ln>
        </c:spPr>
        <c:crossAx val="86884965"/>
        <c:crosses val="autoZero"/>
        <c:auto val="1"/>
        <c:lblAlgn val="ctr"/>
        <c:lblOffset val="100"/>
      </c:catAx>
      <c:valAx>
        <c:axId val="86884965"/>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58572827"/>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 Id="rId3"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3.png"/><Relationship Id="rId3" Type="http://schemas.openxmlformats.org/officeDocument/2006/relationships/image" Target="../media/image4.png"/>
</Relationships>
</file>

<file path=xl/drawings/_rels/drawing3.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5.png"/><Relationship Id="rId3" Type="http://schemas.openxmlformats.org/officeDocument/2006/relationships/image" Target="../media/image6.png"/>
</Relationships>
</file>

<file path=xl/drawings/_rels/drawing4.xml.rels><?xml version="1.0" encoding="UTF-8"?>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7.png"/><Relationship Id="rId3" Type="http://schemas.openxmlformats.org/officeDocument/2006/relationships/image" Target="../media/image8.png"/>
</Relationships>
</file>

<file path=xl/drawings/_rels/drawing5.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image" Target="../media/image9.png"/>
</Relationships>
</file>

<file path=xl/drawings/_rels/drawing6.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image" Target="../media/image10.png"/>
</Relationships>
</file>

<file path=xl/drawings/_rels/drawing7.xml.rels><?xml version="1.0" encoding="UTF-8"?>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2.png"/>
</Relationships>
</file>

<file path=xl/drawings/_rels/drawing8.xml.rels><?xml version="1.0" encoding="UTF-8"?>
<Relationships xmlns="http://schemas.openxmlformats.org/package/2006/relationships"><Relationship Id="rId1" Type="http://schemas.openxmlformats.org/officeDocument/2006/relationships/image" Target="../media/image1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309600</xdr:colOff>
      <xdr:row>33</xdr:row>
      <xdr:rowOff>112680</xdr:rowOff>
    </xdr:from>
    <xdr:to>
      <xdr:col>37</xdr:col>
      <xdr:colOff>194400</xdr:colOff>
      <xdr:row>48</xdr:row>
      <xdr:rowOff>139680</xdr:rowOff>
    </xdr:to>
    <xdr:graphicFrame>
      <xdr:nvGraphicFramePr>
        <xdr:cNvPr id="0" name="3 Gráfico"/>
        <xdr:cNvGraphicFramePr/>
      </xdr:nvGraphicFramePr>
      <xdr:xfrm>
        <a:off x="43924320" y="9384120"/>
        <a:ext cx="5981040" cy="2884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81000</xdr:colOff>
      <xdr:row>3</xdr:row>
      <xdr:rowOff>163440</xdr:rowOff>
    </xdr:from>
    <xdr:to>
      <xdr:col>2</xdr:col>
      <xdr:colOff>3152160</xdr:colOff>
      <xdr:row>4</xdr:row>
      <xdr:rowOff>2086560</xdr:rowOff>
    </xdr:to>
    <xdr:pic>
      <xdr:nvPicPr>
        <xdr:cNvPr id="1" name="4 Imagen" descr=""/>
        <xdr:cNvPicPr/>
      </xdr:nvPicPr>
      <xdr:blipFill>
        <a:blip r:embed="rId2"/>
        <a:stretch/>
      </xdr:blipFill>
      <xdr:spPr>
        <a:xfrm>
          <a:off x="284040" y="734760"/>
          <a:ext cx="5979960" cy="2113560"/>
        </a:xfrm>
        <a:prstGeom prst="rect">
          <a:avLst/>
        </a:prstGeom>
        <a:ln>
          <a:noFill/>
        </a:ln>
      </xdr:spPr>
    </xdr:pic>
    <xdr:clientData/>
  </xdr:twoCellAnchor>
  <xdr:twoCellAnchor editAs="oneCell">
    <xdr:from>
      <xdr:col>2</xdr:col>
      <xdr:colOff>3338640</xdr:colOff>
      <xdr:row>4</xdr:row>
      <xdr:rowOff>30240</xdr:rowOff>
    </xdr:from>
    <xdr:to>
      <xdr:col>2</xdr:col>
      <xdr:colOff>7319160</xdr:colOff>
      <xdr:row>4</xdr:row>
      <xdr:rowOff>2042280</xdr:rowOff>
    </xdr:to>
    <xdr:pic>
      <xdr:nvPicPr>
        <xdr:cNvPr id="2" name="6 Imagen" descr=""/>
        <xdr:cNvPicPr/>
      </xdr:nvPicPr>
      <xdr:blipFill>
        <a:blip r:embed="rId3"/>
        <a:stretch/>
      </xdr:blipFill>
      <xdr:spPr>
        <a:xfrm>
          <a:off x="6450480" y="792000"/>
          <a:ext cx="3980520" cy="2012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32</xdr:col>
      <xdr:colOff>258840</xdr:colOff>
      <xdr:row>33</xdr:row>
      <xdr:rowOff>189000</xdr:rowOff>
    </xdr:from>
    <xdr:to>
      <xdr:col>40</xdr:col>
      <xdr:colOff>232200</xdr:colOff>
      <xdr:row>51</xdr:row>
      <xdr:rowOff>111960</xdr:rowOff>
    </xdr:to>
    <xdr:graphicFrame>
      <xdr:nvGraphicFramePr>
        <xdr:cNvPr id="3" name="Gráfico 2"/>
        <xdr:cNvGraphicFramePr/>
      </xdr:nvGraphicFramePr>
      <xdr:xfrm>
        <a:off x="43111080" y="9890280"/>
        <a:ext cx="8101440" cy="3351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81000</xdr:colOff>
      <xdr:row>3</xdr:row>
      <xdr:rowOff>163440</xdr:rowOff>
    </xdr:from>
    <xdr:to>
      <xdr:col>2</xdr:col>
      <xdr:colOff>2061000</xdr:colOff>
      <xdr:row>4</xdr:row>
      <xdr:rowOff>2409480</xdr:rowOff>
    </xdr:to>
    <xdr:pic>
      <xdr:nvPicPr>
        <xdr:cNvPr id="4" name="1 Imagen" descr=""/>
        <xdr:cNvPicPr/>
      </xdr:nvPicPr>
      <xdr:blipFill>
        <a:blip r:embed="rId2"/>
        <a:stretch/>
      </xdr:blipFill>
      <xdr:spPr>
        <a:xfrm>
          <a:off x="284040" y="925200"/>
          <a:ext cx="4888800" cy="2436480"/>
        </a:xfrm>
        <a:prstGeom prst="rect">
          <a:avLst/>
        </a:prstGeom>
        <a:ln>
          <a:noFill/>
        </a:ln>
      </xdr:spPr>
    </xdr:pic>
    <xdr:clientData/>
  </xdr:twoCellAnchor>
  <xdr:twoCellAnchor editAs="oneCell">
    <xdr:from>
      <xdr:col>2</xdr:col>
      <xdr:colOff>2081160</xdr:colOff>
      <xdr:row>3</xdr:row>
      <xdr:rowOff>135000</xdr:rowOff>
    </xdr:from>
    <xdr:to>
      <xdr:col>3</xdr:col>
      <xdr:colOff>99000</xdr:colOff>
      <xdr:row>4</xdr:row>
      <xdr:rowOff>2397960</xdr:rowOff>
    </xdr:to>
    <xdr:pic>
      <xdr:nvPicPr>
        <xdr:cNvPr id="5" name="4 Imagen" descr=""/>
        <xdr:cNvPicPr/>
      </xdr:nvPicPr>
      <xdr:blipFill>
        <a:blip r:embed="rId3"/>
        <a:stretch/>
      </xdr:blipFill>
      <xdr:spPr>
        <a:xfrm>
          <a:off x="5193000" y="896760"/>
          <a:ext cx="5969520" cy="24534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309600</xdr:colOff>
      <xdr:row>33</xdr:row>
      <xdr:rowOff>111240</xdr:rowOff>
    </xdr:from>
    <xdr:to>
      <xdr:col>37</xdr:col>
      <xdr:colOff>194400</xdr:colOff>
      <xdr:row>48</xdr:row>
      <xdr:rowOff>138600</xdr:rowOff>
    </xdr:to>
    <xdr:graphicFrame>
      <xdr:nvGraphicFramePr>
        <xdr:cNvPr id="6" name="3 Gráfico"/>
        <xdr:cNvGraphicFramePr/>
      </xdr:nvGraphicFramePr>
      <xdr:xfrm>
        <a:off x="45423720" y="9107640"/>
        <a:ext cx="5980680" cy="2885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81000</xdr:colOff>
      <xdr:row>3</xdr:row>
      <xdr:rowOff>163440</xdr:rowOff>
    </xdr:from>
    <xdr:to>
      <xdr:col>2</xdr:col>
      <xdr:colOff>3931200</xdr:colOff>
      <xdr:row>4</xdr:row>
      <xdr:rowOff>2343600</xdr:rowOff>
    </xdr:to>
    <xdr:pic>
      <xdr:nvPicPr>
        <xdr:cNvPr id="7" name="2 Imagen" descr=""/>
        <xdr:cNvPicPr/>
      </xdr:nvPicPr>
      <xdr:blipFill>
        <a:blip r:embed="rId2"/>
        <a:stretch/>
      </xdr:blipFill>
      <xdr:spPr>
        <a:xfrm>
          <a:off x="284040" y="772920"/>
          <a:ext cx="6759000" cy="2370600"/>
        </a:xfrm>
        <a:prstGeom prst="rect">
          <a:avLst/>
        </a:prstGeom>
        <a:ln>
          <a:noFill/>
        </a:ln>
      </xdr:spPr>
    </xdr:pic>
    <xdr:clientData/>
  </xdr:twoCellAnchor>
  <xdr:twoCellAnchor editAs="oneCell">
    <xdr:from>
      <xdr:col>2</xdr:col>
      <xdr:colOff>4595760</xdr:colOff>
      <xdr:row>3</xdr:row>
      <xdr:rowOff>77760</xdr:rowOff>
    </xdr:from>
    <xdr:to>
      <xdr:col>2</xdr:col>
      <xdr:colOff>8395200</xdr:colOff>
      <xdr:row>4</xdr:row>
      <xdr:rowOff>2321280</xdr:rowOff>
    </xdr:to>
    <xdr:pic>
      <xdr:nvPicPr>
        <xdr:cNvPr id="8" name="3 Imagen" descr=""/>
        <xdr:cNvPicPr/>
      </xdr:nvPicPr>
      <xdr:blipFill>
        <a:blip r:embed="rId3"/>
        <a:stretch/>
      </xdr:blipFill>
      <xdr:spPr>
        <a:xfrm>
          <a:off x="7707600" y="687240"/>
          <a:ext cx="3799440" cy="24339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309600</xdr:colOff>
      <xdr:row>33</xdr:row>
      <xdr:rowOff>111240</xdr:rowOff>
    </xdr:from>
    <xdr:to>
      <xdr:col>37</xdr:col>
      <xdr:colOff>194400</xdr:colOff>
      <xdr:row>48</xdr:row>
      <xdr:rowOff>138600</xdr:rowOff>
    </xdr:to>
    <xdr:graphicFrame>
      <xdr:nvGraphicFramePr>
        <xdr:cNvPr id="9" name="3 Gráfico"/>
        <xdr:cNvGraphicFramePr/>
      </xdr:nvGraphicFramePr>
      <xdr:xfrm>
        <a:off x="42463800" y="9326880"/>
        <a:ext cx="5981040" cy="2884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81000</xdr:colOff>
      <xdr:row>3</xdr:row>
      <xdr:rowOff>163440</xdr:rowOff>
    </xdr:from>
    <xdr:to>
      <xdr:col>2</xdr:col>
      <xdr:colOff>2087640</xdr:colOff>
      <xdr:row>4</xdr:row>
      <xdr:rowOff>2381760</xdr:rowOff>
    </xdr:to>
    <xdr:pic>
      <xdr:nvPicPr>
        <xdr:cNvPr id="10" name="2 Imagen" descr=""/>
        <xdr:cNvPicPr/>
      </xdr:nvPicPr>
      <xdr:blipFill>
        <a:blip r:embed="rId2"/>
        <a:stretch/>
      </xdr:blipFill>
      <xdr:spPr>
        <a:xfrm>
          <a:off x="284040" y="925200"/>
          <a:ext cx="4915440" cy="2408760"/>
        </a:xfrm>
        <a:prstGeom prst="rect">
          <a:avLst/>
        </a:prstGeom>
        <a:ln>
          <a:noFill/>
        </a:ln>
      </xdr:spPr>
    </xdr:pic>
    <xdr:clientData/>
  </xdr:twoCellAnchor>
  <xdr:twoCellAnchor editAs="oneCell">
    <xdr:from>
      <xdr:col>2</xdr:col>
      <xdr:colOff>2112120</xdr:colOff>
      <xdr:row>3</xdr:row>
      <xdr:rowOff>144360</xdr:rowOff>
    </xdr:from>
    <xdr:to>
      <xdr:col>2</xdr:col>
      <xdr:colOff>6261480</xdr:colOff>
      <xdr:row>4</xdr:row>
      <xdr:rowOff>2396520</xdr:rowOff>
    </xdr:to>
    <xdr:pic>
      <xdr:nvPicPr>
        <xdr:cNvPr id="11" name="4 Imagen" descr=""/>
        <xdr:cNvPicPr/>
      </xdr:nvPicPr>
      <xdr:blipFill>
        <a:blip r:embed="rId3"/>
        <a:stretch/>
      </xdr:blipFill>
      <xdr:spPr>
        <a:xfrm>
          <a:off x="5223960" y="906120"/>
          <a:ext cx="4149360" cy="24426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309600</xdr:colOff>
      <xdr:row>33</xdr:row>
      <xdr:rowOff>111240</xdr:rowOff>
    </xdr:from>
    <xdr:to>
      <xdr:col>37</xdr:col>
      <xdr:colOff>194400</xdr:colOff>
      <xdr:row>48</xdr:row>
      <xdr:rowOff>138600</xdr:rowOff>
    </xdr:to>
    <xdr:graphicFrame>
      <xdr:nvGraphicFramePr>
        <xdr:cNvPr id="12" name="3 Gráfico"/>
        <xdr:cNvGraphicFramePr/>
      </xdr:nvGraphicFramePr>
      <xdr:xfrm>
        <a:off x="41981400" y="9248760"/>
        <a:ext cx="5980680" cy="2884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871560</xdr:colOff>
      <xdr:row>3</xdr:row>
      <xdr:rowOff>163440</xdr:rowOff>
    </xdr:from>
    <xdr:to>
      <xdr:col>2</xdr:col>
      <xdr:colOff>2480040</xdr:colOff>
      <xdr:row>4</xdr:row>
      <xdr:rowOff>2402640</xdr:rowOff>
    </xdr:to>
    <xdr:pic>
      <xdr:nvPicPr>
        <xdr:cNvPr id="13" name="2 Imagen" descr=""/>
        <xdr:cNvPicPr/>
      </xdr:nvPicPr>
      <xdr:blipFill>
        <a:blip r:embed="rId2"/>
        <a:stretch/>
      </xdr:blipFill>
      <xdr:spPr>
        <a:xfrm>
          <a:off x="1074600" y="734760"/>
          <a:ext cx="4517280" cy="24296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309600</xdr:colOff>
      <xdr:row>33</xdr:row>
      <xdr:rowOff>111240</xdr:rowOff>
    </xdr:from>
    <xdr:to>
      <xdr:col>37</xdr:col>
      <xdr:colOff>194400</xdr:colOff>
      <xdr:row>48</xdr:row>
      <xdr:rowOff>138600</xdr:rowOff>
    </xdr:to>
    <xdr:graphicFrame>
      <xdr:nvGraphicFramePr>
        <xdr:cNvPr id="14" name="3 Gráfico"/>
        <xdr:cNvGraphicFramePr/>
      </xdr:nvGraphicFramePr>
      <xdr:xfrm>
        <a:off x="42260760" y="9163080"/>
        <a:ext cx="5980680" cy="2884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528840</xdr:colOff>
      <xdr:row>4</xdr:row>
      <xdr:rowOff>1440</xdr:rowOff>
    </xdr:from>
    <xdr:to>
      <xdr:col>2</xdr:col>
      <xdr:colOff>1956600</xdr:colOff>
      <xdr:row>4</xdr:row>
      <xdr:rowOff>2318400</xdr:rowOff>
    </xdr:to>
    <xdr:pic>
      <xdr:nvPicPr>
        <xdr:cNvPr id="15" name="2 Imagen" descr=""/>
        <xdr:cNvPicPr/>
      </xdr:nvPicPr>
      <xdr:blipFill>
        <a:blip r:embed="rId2"/>
        <a:stretch/>
      </xdr:blipFill>
      <xdr:spPr>
        <a:xfrm>
          <a:off x="731880" y="763200"/>
          <a:ext cx="4336560" cy="231696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3</xdr:row>
      <xdr:rowOff>172800</xdr:rowOff>
    </xdr:from>
    <xdr:to>
      <xdr:col>0</xdr:col>
      <xdr:colOff>3375720</xdr:colOff>
      <xdr:row>4</xdr:row>
      <xdr:rowOff>1648440</xdr:rowOff>
    </xdr:to>
    <xdr:pic>
      <xdr:nvPicPr>
        <xdr:cNvPr id="16" name="19 Imagen" descr=""/>
        <xdr:cNvPicPr/>
      </xdr:nvPicPr>
      <xdr:blipFill>
        <a:blip r:embed="rId1"/>
        <a:stretch/>
      </xdr:blipFill>
      <xdr:spPr>
        <a:xfrm>
          <a:off x="81000" y="744120"/>
          <a:ext cx="3294720" cy="1666080"/>
        </a:xfrm>
        <a:prstGeom prst="rect">
          <a:avLst/>
        </a:prstGeom>
        <a:ln>
          <a:noFill/>
        </a:ln>
      </xdr:spPr>
    </xdr:pic>
    <xdr:clientData/>
  </xdr:twoCellAnchor>
  <xdr:twoCellAnchor editAs="oneCell">
    <xdr:from>
      <xdr:col>1</xdr:col>
      <xdr:colOff>804960</xdr:colOff>
      <xdr:row>3</xdr:row>
      <xdr:rowOff>163440</xdr:rowOff>
    </xdr:from>
    <xdr:to>
      <xdr:col>1</xdr:col>
      <xdr:colOff>4394880</xdr:colOff>
      <xdr:row>4</xdr:row>
      <xdr:rowOff>1751760</xdr:rowOff>
    </xdr:to>
    <xdr:pic>
      <xdr:nvPicPr>
        <xdr:cNvPr id="17" name="20 Imagen" descr=""/>
        <xdr:cNvPicPr/>
      </xdr:nvPicPr>
      <xdr:blipFill>
        <a:blip r:embed="rId2"/>
        <a:stretch/>
      </xdr:blipFill>
      <xdr:spPr>
        <a:xfrm>
          <a:off x="5999760" y="734760"/>
          <a:ext cx="3589920" cy="177876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3</xdr:row>
      <xdr:rowOff>163440</xdr:rowOff>
    </xdr:from>
    <xdr:to>
      <xdr:col>1</xdr:col>
      <xdr:colOff>432360</xdr:colOff>
      <xdr:row>4</xdr:row>
      <xdr:rowOff>2187720</xdr:rowOff>
    </xdr:to>
    <xdr:pic>
      <xdr:nvPicPr>
        <xdr:cNvPr id="18" name="1 Imagen" descr=""/>
        <xdr:cNvPicPr/>
      </xdr:nvPicPr>
      <xdr:blipFill>
        <a:blip r:embed="rId1"/>
        <a:stretch/>
      </xdr:blipFill>
      <xdr:spPr>
        <a:xfrm>
          <a:off x="81000" y="906120"/>
          <a:ext cx="4492080" cy="221472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cols>
    <col collapsed="false" hidden="false" max="1" min="1" style="0" width="2.71255060728745"/>
    <col collapsed="false" hidden="false" max="2" min="2" style="0" width="47.7125506072875"/>
    <col collapsed="false" hidden="false" max="3" min="3" style="0" width="45.4251012145749"/>
    <col collapsed="false" hidden="false" max="4" min="4" style="0" width="19.7085020242915"/>
    <col collapsed="false" hidden="false" max="5" min="5" style="0" width="13.9959514170041"/>
    <col collapsed="false" hidden="false" max="1025" min="6" style="0" width="10.5748987854251"/>
  </cols>
  <sheetData>
    <row r="1" s="3" customFormat="true" ht="18.75" hidden="false" customHeight="false" outlineLevel="0" collapsed="false">
      <c r="A1" s="1"/>
      <c r="B1" s="2" t="s">
        <v>0</v>
      </c>
      <c r="C1" s="2"/>
      <c r="D1" s="2"/>
      <c r="E1" s="2"/>
      <c r="F1" s="2"/>
      <c r="G1" s="1"/>
    </row>
    <row r="2" customFormat="false" ht="15" hidden="false" customHeight="false" outlineLevel="0" collapsed="false">
      <c r="B2" s="4" t="s">
        <v>1</v>
      </c>
      <c r="C2" s="4" t="s">
        <v>2</v>
      </c>
    </row>
    <row r="3" customFormat="false" ht="24.6" hidden="false" customHeight="true" outlineLevel="0" collapsed="false">
      <c r="B3" s="5" t="s">
        <v>3</v>
      </c>
      <c r="C3" s="6" t="s">
        <v>4</v>
      </c>
    </row>
    <row r="4" customFormat="false" ht="21" hidden="false" customHeight="true" outlineLevel="0" collapsed="false">
      <c r="B4" s="5"/>
      <c r="C4" s="6" t="s">
        <v>5</v>
      </c>
    </row>
    <row r="5" customFormat="false" ht="15" hidden="false" customHeight="true" outlineLevel="0" collapsed="false">
      <c r="B5" s="5" t="s">
        <v>6</v>
      </c>
      <c r="C5" s="6" t="s">
        <v>7</v>
      </c>
      <c r="D5" s="7"/>
    </row>
    <row r="6" customFormat="false" ht="15" hidden="false" customHeight="false" outlineLevel="0" collapsed="false">
      <c r="A6" s="7"/>
      <c r="B6" s="5"/>
      <c r="C6" s="6" t="s">
        <v>8</v>
      </c>
      <c r="D6" s="7"/>
    </row>
    <row r="7" customFormat="false" ht="15" hidden="false" customHeight="false" outlineLevel="0" collapsed="false">
      <c r="B7" s="5"/>
      <c r="C7" s="6" t="s">
        <v>9</v>
      </c>
      <c r="D7" s="7"/>
    </row>
    <row r="8" customFormat="false" ht="15" hidden="false" customHeight="false" outlineLevel="0" collapsed="false">
      <c r="B8" s="5"/>
      <c r="C8" s="6" t="s">
        <v>10</v>
      </c>
      <c r="D8" s="7"/>
    </row>
    <row r="9" customFormat="false" ht="30" hidden="false" customHeight="false" outlineLevel="0" collapsed="false">
      <c r="B9" s="8" t="s">
        <v>11</v>
      </c>
      <c r="C9" s="9" t="s">
        <v>12</v>
      </c>
    </row>
    <row r="10" customFormat="false" ht="30" hidden="false" customHeight="false" outlineLevel="0" collapsed="false">
      <c r="B10" s="8" t="s">
        <v>13</v>
      </c>
      <c r="C10" s="9" t="s">
        <v>14</v>
      </c>
    </row>
    <row r="11" customFormat="false" ht="15" hidden="false" customHeight="false" outlineLevel="0" collapsed="false">
      <c r="B11" s="10"/>
      <c r="C11" s="10"/>
    </row>
    <row r="12" s="3" customFormat="true" ht="18.75" hidden="false" customHeight="false" outlineLevel="0" collapsed="false">
      <c r="A12" s="1"/>
      <c r="B12" s="2" t="s">
        <v>15</v>
      </c>
      <c r="C12" s="2"/>
      <c r="D12" s="2"/>
      <c r="E12" s="2"/>
      <c r="F12" s="2"/>
      <c r="G12" s="11"/>
    </row>
    <row r="13" s="15" customFormat="true" ht="15" hidden="false" customHeight="true" outlineLevel="0" collapsed="false">
      <c r="A13" s="12"/>
      <c r="B13" s="13" t="s">
        <v>16</v>
      </c>
      <c r="C13" s="14" t="s">
        <v>17</v>
      </c>
      <c r="D13" s="14"/>
      <c r="E13" s="14" t="s">
        <v>18</v>
      </c>
      <c r="F13" s="14"/>
      <c r="G13" s="11"/>
    </row>
    <row r="14" customFormat="false" ht="15" hidden="false" customHeight="true" outlineLevel="0" collapsed="false">
      <c r="A14" s="12"/>
      <c r="B14" s="16" t="s">
        <v>19</v>
      </c>
      <c r="C14" s="17" t="s">
        <v>20</v>
      </c>
      <c r="D14" s="17"/>
      <c r="E14" s="18" t="s">
        <v>21</v>
      </c>
      <c r="F14" s="18"/>
    </row>
    <row r="15" customFormat="false" ht="19.15" hidden="false" customHeight="true" outlineLevel="0" collapsed="false">
      <c r="A15" s="12"/>
      <c r="B15" s="16" t="s">
        <v>22</v>
      </c>
      <c r="C15" s="19" t="s">
        <v>23</v>
      </c>
      <c r="D15" s="19"/>
      <c r="E15" s="18" t="s">
        <v>24</v>
      </c>
      <c r="F15" s="18"/>
    </row>
    <row r="16" customFormat="false" ht="19.9" hidden="false" customHeight="true" outlineLevel="0" collapsed="false">
      <c r="A16" s="12"/>
      <c r="C16" s="19"/>
      <c r="D16" s="19"/>
      <c r="E16" s="20"/>
      <c r="F16" s="20"/>
    </row>
    <row r="17" customFormat="false" ht="26.25" hidden="false" customHeight="true" outlineLevel="0" collapsed="false">
      <c r="A17" s="12"/>
      <c r="C17" s="19"/>
      <c r="D17" s="19"/>
      <c r="E17" s="20"/>
      <c r="F17" s="20"/>
    </row>
    <row r="18" customFormat="false" ht="15" hidden="false" customHeight="false" outlineLevel="0" collapsed="false">
      <c r="A18" s="12"/>
      <c r="B18" s="21"/>
      <c r="C18" s="21"/>
      <c r="D18" s="21"/>
      <c r="E18" s="20"/>
      <c r="F18" s="20"/>
    </row>
    <row r="19" customFormat="false" ht="18.75" hidden="false" customHeight="false" outlineLevel="0" collapsed="false"/>
  </sheetData>
  <mergeCells count="10">
    <mergeCell ref="B1:F1"/>
    <mergeCell ref="B3:B4"/>
    <mergeCell ref="B5:B8"/>
    <mergeCell ref="B12:F12"/>
    <mergeCell ref="C13:D13"/>
    <mergeCell ref="E13:F13"/>
    <mergeCell ref="C14:D14"/>
    <mergeCell ref="E14:F14"/>
    <mergeCell ref="C15:D17"/>
    <mergeCell ref="E15:F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47"/>
  <sheetViews>
    <sheetView windowProtection="false" showFormulas="false" showGridLines="false" showRowColHeaders="true" showZeros="true" rightToLeft="false" tabSelected="false" showOutlineSymbols="true" defaultGridColor="true" view="normal" topLeftCell="A6" colorId="64" zoomScale="100" zoomScaleNormal="100" zoomScalePageLayoutView="100" workbookViewId="0">
      <selection pane="topLeft" activeCell="A18" activeCellId="0" sqref="A18"/>
    </sheetView>
  </sheetViews>
  <sheetFormatPr defaultRowHeight="15"/>
  <cols>
    <col collapsed="false" hidden="false" max="1" min="1" style="22" width="2.2834008097166"/>
    <col collapsed="false" hidden="false" max="2" min="2" style="22" width="32.7125506072874"/>
    <col collapsed="false" hidden="false" max="3" min="3" style="22" width="109.425101214575"/>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A1" s="0"/>
      <c r="B1" s="14" t="s">
        <v>25</v>
      </c>
      <c r="C1" s="14" t="str">
        <f aca="false">'Objetivos de Medición'!C3</f>
        <v>Desviación de esfuerzo</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1" collapsed="false">
      <c r="A2" s="0"/>
      <c r="B2" s="23" t="s">
        <v>26</v>
      </c>
      <c r="C2" s="24" t="s">
        <v>27</v>
      </c>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1" collapsed="false">
      <c r="A3" s="0"/>
      <c r="B3" s="23" t="s">
        <v>28</v>
      </c>
      <c r="C3" s="24" t="s">
        <v>29</v>
      </c>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1" collapsed="false">
      <c r="A4" s="0"/>
      <c r="B4" s="25" t="s">
        <v>30</v>
      </c>
      <c r="C4" s="25"/>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87.15" hidden="false" customHeight="true" outlineLevel="1" collapsed="false">
      <c r="A5" s="0"/>
      <c r="B5" s="26"/>
      <c r="C5" s="26"/>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1" collapsed="false">
      <c r="A6" s="0"/>
      <c r="B6" s="14" t="s">
        <v>31</v>
      </c>
      <c r="C6" s="14"/>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1" collapsed="false">
      <c r="A7" s="0"/>
      <c r="B7" s="14" t="s">
        <v>32</v>
      </c>
      <c r="C7" s="14" t="s">
        <v>33</v>
      </c>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1" collapsed="false">
      <c r="A8" s="0"/>
      <c r="B8" s="27" t="s">
        <v>34</v>
      </c>
      <c r="C8" s="18" t="s">
        <v>35</v>
      </c>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1" collapsed="false">
      <c r="A9" s="0"/>
      <c r="B9" s="27" t="s">
        <v>36</v>
      </c>
      <c r="C9" s="18"/>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1" collapsed="false">
      <c r="A10" s="0"/>
      <c r="B10" s="27" t="s">
        <v>37</v>
      </c>
      <c r="C10" s="18" t="s">
        <v>38</v>
      </c>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1" collapsed="false">
      <c r="A11" s="0"/>
      <c r="B11" s="14" t="s">
        <v>39</v>
      </c>
      <c r="C11" s="14"/>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48" hidden="false" customHeight="true" outlineLevel="1" collapsed="false">
      <c r="A12" s="0"/>
      <c r="B12" s="27" t="s">
        <v>40</v>
      </c>
      <c r="C12" s="27"/>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true" outlineLevel="1" collapsed="false">
      <c r="A13" s="0"/>
      <c r="B13" s="14" t="s">
        <v>41</v>
      </c>
      <c r="C13" s="14" t="s">
        <v>42</v>
      </c>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1" collapsed="false">
      <c r="A14" s="0"/>
      <c r="B14" s="27" t="s">
        <v>43</v>
      </c>
      <c r="C14" s="27" t="s">
        <v>44</v>
      </c>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true" outlineLevel="1" collapsed="false">
      <c r="A15" s="0"/>
      <c r="B15" s="14" t="s">
        <v>45</v>
      </c>
      <c r="C15" s="14"/>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1" collapsed="false">
      <c r="A16" s="0"/>
      <c r="B16" s="14" t="s">
        <v>46</v>
      </c>
      <c r="C16" s="14" t="s">
        <v>47</v>
      </c>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 hidden="false" customHeight="false" outlineLevel="1" collapsed="false">
      <c r="A17" s="0"/>
      <c r="B17" s="27" t="s">
        <v>43</v>
      </c>
      <c r="C17" s="17" t="s">
        <v>48</v>
      </c>
      <c r="D17" s="0"/>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1" collapsed="false">
      <c r="A18" s="0"/>
      <c r="B18" s="14" t="s">
        <v>49</v>
      </c>
      <c r="C18" s="14" t="s">
        <v>50</v>
      </c>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1" collapsed="false">
      <c r="A19" s="0"/>
      <c r="B19" s="27" t="s">
        <v>22</v>
      </c>
      <c r="C19" s="27" t="s">
        <v>19</v>
      </c>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1" collapsed="false">
      <c r="A20" s="0"/>
      <c r="B20" s="14" t="s">
        <v>51</v>
      </c>
      <c r="C20" s="14"/>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28" customFormat="true" ht="15" hidden="false" customHeight="true" outlineLevel="1" collapsed="false">
      <c r="B21" s="29" t="s">
        <v>52</v>
      </c>
      <c r="C21" s="29"/>
    </row>
    <row r="22" customFormat="false" ht="15" hidden="false" customHeight="false" outlineLevel="1" collapsed="false">
      <c r="B22" s="30" t="s">
        <v>53</v>
      </c>
      <c r="C22" s="31" t="s">
        <v>54</v>
      </c>
      <c r="AA22" s="0"/>
      <c r="AB22" s="0"/>
      <c r="AC22" s="0"/>
      <c r="AD22" s="0"/>
    </row>
    <row r="23" customFormat="false" ht="30" hidden="false" customHeight="false" outlineLevel="0" collapsed="false">
      <c r="B23" s="32" t="s">
        <v>55</v>
      </c>
      <c r="C23" s="6" t="s">
        <v>56</v>
      </c>
      <c r="AA23" s="0"/>
      <c r="AB23" s="0"/>
      <c r="AC23" s="0"/>
      <c r="AD23" s="0"/>
    </row>
    <row r="24" customFormat="false" ht="30" hidden="false" customHeight="false" outlineLevel="0" collapsed="false">
      <c r="B24" s="33" t="s">
        <v>57</v>
      </c>
      <c r="C24" s="8" t="s">
        <v>58</v>
      </c>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34</v>
      </c>
      <c r="AC38" s="22" t="s">
        <v>36</v>
      </c>
      <c r="AD38" s="22" t="s">
        <v>60</v>
      </c>
    </row>
    <row r="39" customFormat="false" ht="15" hidden="false" customHeight="false" outlineLevel="0" collapsed="false">
      <c r="AA39" s="22" t="s">
        <v>61</v>
      </c>
      <c r="AB39" s="22" t="n">
        <v>100</v>
      </c>
      <c r="AC39" s="22" t="n">
        <v>80</v>
      </c>
      <c r="AD39" s="34" t="n">
        <f aca="false">(AC39-AB39)/100</f>
        <v>-0.2</v>
      </c>
    </row>
    <row r="40" customFormat="false" ht="15" hidden="false" customHeight="false" outlineLevel="0" collapsed="false">
      <c r="AA40" s="22" t="s">
        <v>62</v>
      </c>
      <c r="AB40" s="22" t="n">
        <v>234</v>
      </c>
      <c r="AC40" s="22" t="n">
        <v>53</v>
      </c>
      <c r="AD40" s="34" t="n">
        <f aca="false">(AC40-AB40)/100</f>
        <v>-1.81</v>
      </c>
    </row>
    <row r="41" customFormat="false" ht="15" hidden="false" customHeight="false" outlineLevel="0" collapsed="false">
      <c r="AA41" s="22" t="s">
        <v>63</v>
      </c>
      <c r="AB41" s="22" t="n">
        <v>543</v>
      </c>
      <c r="AC41" s="22" t="n">
        <v>343</v>
      </c>
      <c r="AD41" s="34" t="n">
        <f aca="false">(AC41-AB41)/100</f>
        <v>-2</v>
      </c>
    </row>
    <row r="42" customFormat="false" ht="15" hidden="false" customHeight="false" outlineLevel="0" collapsed="false">
      <c r="AA42" s="22" t="s">
        <v>64</v>
      </c>
      <c r="AB42" s="22" t="n">
        <v>342</v>
      </c>
      <c r="AC42" s="22" t="n">
        <v>331</v>
      </c>
      <c r="AD42" s="34" t="n">
        <f aca="false">(AC42-AB42)/100</f>
        <v>-0.11</v>
      </c>
    </row>
    <row r="43" customFormat="false" ht="15" hidden="false" customHeight="false" outlineLevel="0" collapsed="false">
      <c r="AA43" s="22" t="s">
        <v>65</v>
      </c>
      <c r="AB43" s="22" t="n">
        <v>344</v>
      </c>
      <c r="AC43" s="22" t="n">
        <v>434</v>
      </c>
      <c r="AD43" s="34" t="n">
        <f aca="false">(AC43-AB43)/100</f>
        <v>0.9</v>
      </c>
    </row>
    <row r="44" customFormat="false" ht="15" hidden="false" customHeight="false" outlineLevel="0" collapsed="false">
      <c r="AA44" s="22" t="s">
        <v>66</v>
      </c>
      <c r="AB44" s="22" t="n">
        <v>532</v>
      </c>
      <c r="AC44" s="22" t="n">
        <v>533</v>
      </c>
      <c r="AD44" s="34" t="n">
        <f aca="false">(AC44-AB44)/100</f>
        <v>0.01</v>
      </c>
    </row>
    <row r="45" customFormat="false" ht="15" hidden="false" customHeight="false" outlineLevel="0" collapsed="false">
      <c r="AA45" s="22" t="s">
        <v>67</v>
      </c>
      <c r="AB45" s="22" t="n">
        <v>534</v>
      </c>
      <c r="AC45" s="22" t="n">
        <v>534</v>
      </c>
      <c r="AD45" s="34" t="n">
        <f aca="false">(AC45-AB45)/100</f>
        <v>0</v>
      </c>
    </row>
    <row r="46" customFormat="false" ht="15" hidden="false" customHeight="false" outlineLevel="0" collapsed="false">
      <c r="AA46" s="22" t="s">
        <v>22</v>
      </c>
      <c r="AB46" s="22" t="n">
        <v>23</v>
      </c>
      <c r="AC46" s="22" t="n">
        <v>33</v>
      </c>
      <c r="AD46" s="34" t="n">
        <f aca="false">(AC46-AB46)/100</f>
        <v>0.1</v>
      </c>
    </row>
    <row r="47" customFormat="false" ht="15" hidden="false" customHeight="false" outlineLevel="0" collapsed="false">
      <c r="AA47" s="22" t="s">
        <v>68</v>
      </c>
      <c r="AB47" s="22" t="n">
        <v>324</v>
      </c>
      <c r="AC47" s="22" t="n">
        <v>342</v>
      </c>
      <c r="AD47" s="34" t="n">
        <f aca="false">(AC47-AB47)/100</f>
        <v>0.18</v>
      </c>
    </row>
  </sheetData>
  <mergeCells count="9">
    <mergeCell ref="B4:C4"/>
    <mergeCell ref="B5:C5"/>
    <mergeCell ref="B6:C6"/>
    <mergeCell ref="C8:C9"/>
    <mergeCell ref="B11:C11"/>
    <mergeCell ref="B12:C12"/>
    <mergeCell ref="B15:C15"/>
    <mergeCell ref="B20:C20"/>
    <mergeCell ref="B21:C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B12" colorId="64" zoomScale="100" zoomScaleNormal="100" zoomScalePageLayoutView="100" workbookViewId="0">
      <selection pane="topLeft" activeCell="B14" activeCellId="0" sqref="B14"/>
    </sheetView>
  </sheetViews>
  <sheetFormatPr defaultRowHeight="15"/>
  <cols>
    <col collapsed="false" hidden="false" max="1" min="1" style="22" width="2.2834008097166"/>
    <col collapsed="false" hidden="false" max="2" min="2" style="22" width="32.7125506072874"/>
    <col collapsed="false" hidden="false" max="3" min="3" style="22" width="89.421052631579"/>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B1" s="13" t="s">
        <v>25</v>
      </c>
      <c r="C1" s="14" t="str">
        <f aca="false">'Objetivos de Medición'!C4</f>
        <v>Desviación de costo</v>
      </c>
      <c r="AA1" s="0"/>
      <c r="AB1" s="0"/>
      <c r="AC1" s="0"/>
      <c r="AD1" s="0"/>
    </row>
    <row r="2" customFormat="false" ht="30" hidden="false" customHeight="false" outlineLevel="1" collapsed="false">
      <c r="B2" s="23" t="s">
        <v>26</v>
      </c>
      <c r="C2" s="24" t="s">
        <v>69</v>
      </c>
      <c r="AA2" s="0"/>
      <c r="AB2" s="0"/>
      <c r="AC2" s="0"/>
      <c r="AD2" s="0"/>
    </row>
    <row r="3" customFormat="false" ht="15" hidden="false" customHeight="false" outlineLevel="1" collapsed="false">
      <c r="B3" s="23" t="s">
        <v>70</v>
      </c>
      <c r="C3" s="24" t="s">
        <v>71</v>
      </c>
      <c r="AA3" s="0"/>
      <c r="AB3" s="0"/>
      <c r="AC3" s="0"/>
      <c r="AD3" s="0"/>
    </row>
    <row r="4" customFormat="false" ht="15" hidden="false" customHeight="false" outlineLevel="1" collapsed="false">
      <c r="B4" s="25" t="s">
        <v>30</v>
      </c>
      <c r="C4" s="25"/>
      <c r="AA4" s="0"/>
      <c r="AB4" s="0"/>
      <c r="AC4" s="0"/>
      <c r="AD4" s="0"/>
    </row>
    <row r="5" customFormat="false" ht="190.15" hidden="false" customHeight="true" outlineLevel="1" collapsed="false">
      <c r="B5" s="26"/>
      <c r="C5" s="26"/>
      <c r="AA5" s="0"/>
      <c r="AB5" s="0"/>
      <c r="AC5" s="0"/>
      <c r="AD5" s="0"/>
    </row>
    <row r="6" customFormat="false" ht="15" hidden="false" customHeight="true" outlineLevel="1" collapsed="false">
      <c r="B6" s="14" t="s">
        <v>31</v>
      </c>
      <c r="C6" s="14"/>
      <c r="AA6" s="0"/>
      <c r="AB6" s="0"/>
      <c r="AC6" s="0"/>
      <c r="AD6" s="0"/>
    </row>
    <row r="7" customFormat="false" ht="15" hidden="false" customHeight="true" outlineLevel="1" collapsed="false">
      <c r="B7" s="14" t="s">
        <v>32</v>
      </c>
      <c r="C7" s="14" t="s">
        <v>33</v>
      </c>
      <c r="AA7" s="0"/>
      <c r="AB7" s="0"/>
      <c r="AC7" s="0"/>
      <c r="AD7" s="0"/>
    </row>
    <row r="8" customFormat="false" ht="15" hidden="false" customHeight="true" outlineLevel="1" collapsed="false">
      <c r="B8" s="27" t="s">
        <v>72</v>
      </c>
      <c r="C8" s="18" t="s">
        <v>73</v>
      </c>
      <c r="AA8" s="0"/>
      <c r="AB8" s="0"/>
      <c r="AC8" s="0"/>
      <c r="AD8" s="0"/>
    </row>
    <row r="9" customFormat="false" ht="15" hidden="false" customHeight="false" outlineLevel="1" collapsed="false">
      <c r="B9" s="27" t="s">
        <v>74</v>
      </c>
      <c r="C9" s="18"/>
      <c r="AA9" s="0"/>
      <c r="AB9" s="0"/>
      <c r="AC9" s="0"/>
      <c r="AD9" s="0"/>
    </row>
    <row r="10" customFormat="false" ht="15" hidden="false" customHeight="false" outlineLevel="1" collapsed="false">
      <c r="B10" s="27" t="s">
        <v>37</v>
      </c>
      <c r="C10" s="18" t="s">
        <v>75</v>
      </c>
      <c r="AA10" s="0"/>
      <c r="AB10" s="0"/>
      <c r="AC10" s="0"/>
      <c r="AD10" s="0"/>
    </row>
    <row r="11" customFormat="false" ht="15" hidden="false" customHeight="true" outlineLevel="1" collapsed="false">
      <c r="B11" s="14" t="s">
        <v>39</v>
      </c>
      <c r="C11" s="14"/>
      <c r="AA11" s="0"/>
      <c r="AB11" s="0"/>
      <c r="AC11" s="0"/>
      <c r="AD11" s="0"/>
    </row>
    <row r="12" customFormat="false" ht="63.75" hidden="false" customHeight="true" outlineLevel="1" collapsed="false">
      <c r="B12" s="27" t="s">
        <v>76</v>
      </c>
      <c r="C12" s="27"/>
      <c r="AA12" s="0"/>
      <c r="AB12" s="0"/>
      <c r="AC12" s="0"/>
      <c r="AD12" s="0"/>
    </row>
    <row r="13" customFormat="false" ht="15" hidden="false" customHeight="true" outlineLevel="1" collapsed="false">
      <c r="B13" s="14" t="s">
        <v>41</v>
      </c>
      <c r="C13" s="14" t="s">
        <v>42</v>
      </c>
      <c r="AA13" s="0"/>
      <c r="AB13" s="0"/>
      <c r="AC13" s="0"/>
      <c r="AD13" s="0"/>
    </row>
    <row r="14" customFormat="false" ht="15" hidden="false" customHeight="false" outlineLevel="1" collapsed="false">
      <c r="B14" s="27" t="s">
        <v>43</v>
      </c>
      <c r="C14" s="27" t="s">
        <v>44</v>
      </c>
      <c r="AA14" s="0"/>
      <c r="AB14" s="0"/>
      <c r="AC14" s="0"/>
      <c r="AD14" s="0"/>
    </row>
    <row r="15" customFormat="false" ht="15" hidden="false" customHeight="true" outlineLevel="1" collapsed="false">
      <c r="B15" s="14" t="s">
        <v>45</v>
      </c>
      <c r="C15" s="14"/>
      <c r="AA15" s="0"/>
      <c r="AB15" s="0"/>
      <c r="AC15" s="0"/>
      <c r="AD15" s="0"/>
    </row>
    <row r="16" customFormat="false" ht="15" hidden="false" customHeight="true" outlineLevel="1" collapsed="false">
      <c r="B16" s="14" t="s">
        <v>46</v>
      </c>
      <c r="C16" s="14" t="s">
        <v>47</v>
      </c>
      <c r="AA16" s="0"/>
      <c r="AB16" s="0"/>
      <c r="AC16" s="0"/>
      <c r="AD16" s="0"/>
    </row>
    <row r="17" customFormat="false" ht="15" hidden="false" customHeight="false" outlineLevel="1" collapsed="false">
      <c r="B17" s="27" t="s">
        <v>43</v>
      </c>
      <c r="C17" s="17" t="s">
        <v>48</v>
      </c>
      <c r="AA17" s="0"/>
      <c r="AB17" s="0"/>
      <c r="AC17" s="0"/>
      <c r="AD17" s="0"/>
    </row>
    <row r="18" customFormat="false" ht="15" hidden="false" customHeight="false" outlineLevel="1" collapsed="false">
      <c r="B18" s="14" t="s">
        <v>49</v>
      </c>
      <c r="C18" s="14" t="s">
        <v>50</v>
      </c>
      <c r="AA18" s="0"/>
      <c r="AB18" s="0"/>
      <c r="AC18" s="0"/>
      <c r="AD18" s="0"/>
    </row>
    <row r="19" customFormat="false" ht="15" hidden="false" customHeight="false" outlineLevel="1" collapsed="false">
      <c r="B19" s="27" t="s">
        <v>22</v>
      </c>
      <c r="C19" s="27" t="s">
        <v>19</v>
      </c>
      <c r="AA19" s="0"/>
      <c r="AB19" s="0"/>
      <c r="AC19" s="0"/>
      <c r="AD19" s="0"/>
    </row>
    <row r="20" customFormat="false" ht="15" hidden="false" customHeight="true" outlineLevel="1" collapsed="false">
      <c r="B20" s="14" t="s">
        <v>51</v>
      </c>
      <c r="C20" s="14"/>
      <c r="AA20" s="0"/>
      <c r="AB20" s="0"/>
      <c r="AC20" s="0"/>
      <c r="AD20" s="0"/>
    </row>
    <row r="21" customFormat="false" ht="15" hidden="false" customHeight="false" outlineLevel="1" collapsed="false">
      <c r="B21" s="30" t="s">
        <v>53</v>
      </c>
      <c r="C21" s="31" t="s">
        <v>54</v>
      </c>
      <c r="AA21" s="0"/>
      <c r="AB21" s="0"/>
      <c r="AC21" s="0"/>
      <c r="AD21" s="0"/>
    </row>
    <row r="22" customFormat="false" ht="30" hidden="false" customHeight="false" outlineLevel="0" collapsed="false">
      <c r="B22" s="32" t="s">
        <v>55</v>
      </c>
      <c r="C22" s="6" t="s">
        <v>56</v>
      </c>
      <c r="AA22" s="0"/>
      <c r="AB22" s="0"/>
      <c r="AC22" s="0"/>
      <c r="AD22" s="0"/>
    </row>
    <row r="23" customFormat="false" ht="30" hidden="false" customHeight="false" outlineLevel="0" collapsed="false">
      <c r="B23" s="33" t="s">
        <v>57</v>
      </c>
      <c r="C23" s="8" t="s">
        <v>58</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72</v>
      </c>
      <c r="AC38" s="22" t="s">
        <v>74</v>
      </c>
      <c r="AD38" s="22" t="s">
        <v>77</v>
      </c>
    </row>
    <row r="39" customFormat="false" ht="15" hidden="false" customHeight="false" outlineLevel="0" collapsed="false">
      <c r="AA39" s="22" t="s">
        <v>61</v>
      </c>
      <c r="AB39" s="35" t="n">
        <v>3287</v>
      </c>
      <c r="AC39" s="35" t="n">
        <v>4076</v>
      </c>
      <c r="AD39" s="36" t="n">
        <f aca="false">(AC39-AB39)</f>
        <v>789</v>
      </c>
    </row>
    <row r="40" customFormat="false" ht="15" hidden="false" customHeight="false" outlineLevel="0" collapsed="false">
      <c r="AA40" s="22" t="s">
        <v>62</v>
      </c>
      <c r="AB40" s="35" t="n">
        <v>5344</v>
      </c>
      <c r="AC40" s="35" t="n">
        <v>4088</v>
      </c>
      <c r="AD40" s="36" t="n">
        <f aca="false">(AC40-AB40)</f>
        <v>-1256</v>
      </c>
    </row>
    <row r="41" customFormat="false" ht="15" hidden="false" customHeight="false" outlineLevel="0" collapsed="false">
      <c r="AA41" s="22" t="s">
        <v>63</v>
      </c>
      <c r="AB41" s="35" t="n">
        <v>3423</v>
      </c>
      <c r="AC41" s="35" t="n">
        <v>5076</v>
      </c>
      <c r="AD41" s="36" t="n">
        <f aca="false">(AC41-AB41)</f>
        <v>1653</v>
      </c>
    </row>
    <row r="42" customFormat="false" ht="15" hidden="false" customHeight="false" outlineLevel="0" collapsed="false">
      <c r="AA42" s="22" t="s">
        <v>64</v>
      </c>
      <c r="AB42" s="35" t="n">
        <v>40000</v>
      </c>
      <c r="AC42" s="35" t="n">
        <v>37000</v>
      </c>
      <c r="AD42" s="36" t="n">
        <f aca="false">(AC42-AB42)</f>
        <v>-3000</v>
      </c>
    </row>
    <row r="43" customFormat="false" ht="15" hidden="false" customHeight="false" outlineLevel="0" collapsed="false">
      <c r="AA43" s="22" t="s">
        <v>65</v>
      </c>
      <c r="AB43" s="35" t="n">
        <v>5467</v>
      </c>
      <c r="AC43" s="35" t="n">
        <v>4980</v>
      </c>
      <c r="AD43" s="36" t="n">
        <f aca="false">(AC43-AB43)</f>
        <v>-487</v>
      </c>
    </row>
    <row r="44" customFormat="false" ht="15" hidden="false" customHeight="false" outlineLevel="0" collapsed="false">
      <c r="AA44" s="22" t="s">
        <v>66</v>
      </c>
      <c r="AB44" s="35" t="n">
        <v>532</v>
      </c>
      <c r="AC44" s="35" t="n">
        <v>533</v>
      </c>
      <c r="AD44" s="36" t="n">
        <f aca="false">(AC44-AB44)</f>
        <v>1</v>
      </c>
    </row>
    <row r="45" customFormat="false" ht="15" hidden="false" customHeight="false" outlineLevel="0" collapsed="false">
      <c r="AA45" s="22" t="s">
        <v>67</v>
      </c>
      <c r="AB45" s="35" t="n">
        <v>534</v>
      </c>
      <c r="AC45" s="35" t="n">
        <v>534</v>
      </c>
      <c r="AD45" s="36" t="n">
        <f aca="false">(AC45-AB45)</f>
        <v>0</v>
      </c>
    </row>
    <row r="46" customFormat="false" ht="15" hidden="false" customHeight="false" outlineLevel="0" collapsed="false">
      <c r="AA46" s="22" t="s">
        <v>22</v>
      </c>
      <c r="AB46" s="35" t="n">
        <v>900</v>
      </c>
      <c r="AC46" s="35" t="n">
        <v>1500</v>
      </c>
      <c r="AD46" s="36" t="n">
        <f aca="false">(AC46-AB46)</f>
        <v>600</v>
      </c>
    </row>
    <row r="47" customFormat="false" ht="15" hidden="false" customHeight="false" outlineLevel="0" collapsed="false">
      <c r="AA47" s="22" t="s">
        <v>68</v>
      </c>
      <c r="AB47" s="35" t="n">
        <v>324</v>
      </c>
      <c r="AC47" s="35" t="n">
        <v>342</v>
      </c>
      <c r="AD47" s="36" t="n">
        <f aca="false">(AC47-AB47)</f>
        <v>18</v>
      </c>
    </row>
  </sheetData>
  <mergeCells count="8">
    <mergeCell ref="B4:C4"/>
    <mergeCell ref="B5:C5"/>
    <mergeCell ref="B6:C6"/>
    <mergeCell ref="C8:C9"/>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9" colorId="64" zoomScale="100" zoomScaleNormal="100" zoomScalePageLayoutView="100" workbookViewId="0">
      <selection pane="topLeft" activeCell="C14" activeCellId="0" sqref="C14"/>
    </sheetView>
  </sheetViews>
  <sheetFormatPr defaultRowHeight="15"/>
  <cols>
    <col collapsed="false" hidden="false" max="1" min="1" style="22" width="2.2834008097166"/>
    <col collapsed="false" hidden="false" max="2" min="2" style="22" width="32.7125506072874"/>
    <col collapsed="false" hidden="false" max="3" min="3" style="22" width="126.287449392713"/>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B1" s="37" t="s">
        <v>25</v>
      </c>
      <c r="C1" s="14" t="str">
        <f aca="false">'Objetivos de Medición'!C5</f>
        <v>Apego a procesos</v>
      </c>
      <c r="AA1" s="0"/>
      <c r="AB1" s="0"/>
      <c r="AC1" s="0"/>
      <c r="AD1" s="0"/>
    </row>
    <row r="2" customFormat="false" ht="15" hidden="false" customHeight="false" outlineLevel="1" collapsed="false">
      <c r="B2" s="23" t="s">
        <v>26</v>
      </c>
      <c r="C2" s="24"/>
      <c r="AA2" s="0"/>
      <c r="AB2" s="0"/>
      <c r="AC2" s="0"/>
      <c r="AD2" s="0"/>
    </row>
    <row r="3" customFormat="false" ht="18" hidden="false" customHeight="true" outlineLevel="1" collapsed="false">
      <c r="B3" s="23" t="s">
        <v>28</v>
      </c>
      <c r="C3" s="24" t="s">
        <v>78</v>
      </c>
      <c r="AA3" s="0"/>
      <c r="AB3" s="0"/>
      <c r="AC3" s="0"/>
      <c r="AD3" s="0"/>
    </row>
    <row r="4" customFormat="false" ht="15" hidden="false" customHeight="false" outlineLevel="1" collapsed="false">
      <c r="B4" s="25" t="s">
        <v>30</v>
      </c>
      <c r="C4" s="25"/>
      <c r="AA4" s="0"/>
      <c r="AB4" s="0"/>
      <c r="AC4" s="0"/>
      <c r="AD4" s="0"/>
    </row>
    <row r="5" customFormat="false" ht="187.9" hidden="false" customHeight="true" outlineLevel="1" collapsed="false">
      <c r="B5" s="26"/>
      <c r="C5" s="26"/>
      <c r="AA5" s="0"/>
      <c r="AB5" s="0"/>
      <c r="AC5" s="0"/>
      <c r="AD5" s="0"/>
    </row>
    <row r="6" customFormat="false" ht="15" hidden="false" customHeight="true" outlineLevel="1" collapsed="false">
      <c r="B6" s="14" t="s">
        <v>31</v>
      </c>
      <c r="C6" s="14"/>
      <c r="AA6" s="0"/>
      <c r="AB6" s="0"/>
      <c r="AC6" s="0"/>
      <c r="AD6" s="0"/>
    </row>
    <row r="7" customFormat="false" ht="15" hidden="false" customHeight="true" outlineLevel="1" collapsed="false">
      <c r="B7" s="14" t="s">
        <v>32</v>
      </c>
      <c r="C7" s="14" t="s">
        <v>33</v>
      </c>
      <c r="AA7" s="0"/>
      <c r="AB7" s="0"/>
      <c r="AC7" s="0"/>
      <c r="AD7" s="0"/>
    </row>
    <row r="8" customFormat="false" ht="15" hidden="false" customHeight="true" outlineLevel="1" collapsed="false">
      <c r="B8" s="27" t="s">
        <v>79</v>
      </c>
      <c r="C8" s="18" t="s">
        <v>80</v>
      </c>
      <c r="AA8" s="0"/>
      <c r="AB8" s="0"/>
      <c r="AC8" s="0"/>
      <c r="AD8" s="0"/>
    </row>
    <row r="9" customFormat="false" ht="15" hidden="false" customHeight="false" outlineLevel="1" collapsed="false">
      <c r="B9" s="27" t="s">
        <v>81</v>
      </c>
      <c r="C9" s="18"/>
      <c r="AA9" s="0"/>
      <c r="AB9" s="0"/>
      <c r="AC9" s="0"/>
      <c r="AD9" s="0"/>
    </row>
    <row r="10" customFormat="false" ht="30" hidden="false" customHeight="false" outlineLevel="1" collapsed="false">
      <c r="B10" s="27" t="s">
        <v>82</v>
      </c>
      <c r="C10" s="18"/>
      <c r="AA10" s="0"/>
      <c r="AB10" s="0"/>
      <c r="AC10" s="0"/>
      <c r="AD10" s="0"/>
    </row>
    <row r="11" customFormat="false" ht="15" hidden="false" customHeight="true" outlineLevel="1" collapsed="false">
      <c r="B11" s="14" t="s">
        <v>39</v>
      </c>
      <c r="C11" s="14"/>
      <c r="AA11" s="0"/>
      <c r="AB11" s="0"/>
      <c r="AC11" s="0"/>
      <c r="AD11" s="0"/>
    </row>
    <row r="12" customFormat="false" ht="37.5" hidden="false" customHeight="true" outlineLevel="1" collapsed="false">
      <c r="B12" s="27" t="s">
        <v>83</v>
      </c>
      <c r="C12" s="27"/>
      <c r="AA12" s="0"/>
      <c r="AB12" s="0"/>
      <c r="AC12" s="0"/>
      <c r="AD12" s="0"/>
    </row>
    <row r="13" customFormat="false" ht="15" hidden="false" customHeight="true" outlineLevel="1" collapsed="false">
      <c r="B13" s="14" t="s">
        <v>41</v>
      </c>
      <c r="C13" s="14" t="s">
        <v>42</v>
      </c>
      <c r="AA13" s="0"/>
      <c r="AB13" s="0"/>
      <c r="AC13" s="0"/>
      <c r="AD13" s="0"/>
    </row>
    <row r="14" customFormat="false" ht="15" hidden="false" customHeight="false" outlineLevel="1" collapsed="false">
      <c r="B14" s="27" t="s">
        <v>43</v>
      </c>
      <c r="C14" s="27" t="s">
        <v>44</v>
      </c>
      <c r="AA14" s="0"/>
      <c r="AB14" s="0"/>
      <c r="AC14" s="0"/>
      <c r="AD14" s="0"/>
    </row>
    <row r="15" customFormat="false" ht="15" hidden="false" customHeight="true" outlineLevel="1" collapsed="false">
      <c r="B15" s="14" t="s">
        <v>45</v>
      </c>
      <c r="C15" s="14"/>
      <c r="AA15" s="0"/>
      <c r="AB15" s="0"/>
      <c r="AC15" s="0"/>
      <c r="AD15" s="0"/>
    </row>
    <row r="16" customFormat="false" ht="15" hidden="false" customHeight="true" outlineLevel="1" collapsed="false">
      <c r="B16" s="14" t="s">
        <v>46</v>
      </c>
      <c r="C16" s="14" t="s">
        <v>47</v>
      </c>
      <c r="AA16" s="0"/>
      <c r="AB16" s="0"/>
      <c r="AC16" s="0"/>
      <c r="AD16" s="0"/>
    </row>
    <row r="17" customFormat="false" ht="15" hidden="false" customHeight="false" outlineLevel="1" collapsed="false">
      <c r="B17" s="27" t="s">
        <v>43</v>
      </c>
      <c r="C17" s="17" t="s">
        <v>84</v>
      </c>
      <c r="AA17" s="0"/>
      <c r="AB17" s="0"/>
      <c r="AC17" s="0"/>
      <c r="AD17" s="0"/>
    </row>
    <row r="18" customFormat="false" ht="15" hidden="false" customHeight="false" outlineLevel="1" collapsed="false">
      <c r="B18" s="14" t="s">
        <v>49</v>
      </c>
      <c r="C18" s="14" t="s">
        <v>50</v>
      </c>
      <c r="AA18" s="0"/>
      <c r="AB18" s="0"/>
      <c r="AC18" s="0"/>
      <c r="AD18" s="0"/>
    </row>
    <row r="19" customFormat="false" ht="15" hidden="false" customHeight="false" outlineLevel="1" collapsed="false">
      <c r="B19" s="27" t="s">
        <v>22</v>
      </c>
      <c r="C19" s="27" t="s">
        <v>19</v>
      </c>
      <c r="AA19" s="0"/>
      <c r="AB19" s="0"/>
      <c r="AC19" s="0"/>
      <c r="AD19" s="0"/>
    </row>
    <row r="20" customFormat="false" ht="15" hidden="false" customHeight="true" outlineLevel="1" collapsed="false">
      <c r="B20" s="14" t="s">
        <v>51</v>
      </c>
      <c r="C20" s="14"/>
      <c r="AA20" s="0"/>
      <c r="AB20" s="0"/>
      <c r="AC20" s="0"/>
      <c r="AD20" s="0"/>
    </row>
    <row r="21" customFormat="false" ht="15" hidden="false" customHeight="false" outlineLevel="1" collapsed="false">
      <c r="B21" s="38" t="s">
        <v>85</v>
      </c>
      <c r="C21" s="39" t="s">
        <v>86</v>
      </c>
      <c r="AA21" s="0"/>
      <c r="AB21" s="0"/>
      <c r="AC21" s="0"/>
      <c r="AD21" s="0"/>
    </row>
    <row r="22" customFormat="false" ht="15" hidden="false" customHeight="false" outlineLevel="0" collapsed="false">
      <c r="B22" s="40" t="s">
        <v>87</v>
      </c>
      <c r="C22" s="6" t="s">
        <v>88</v>
      </c>
      <c r="AA22" s="0"/>
      <c r="AB22" s="0"/>
      <c r="AC22" s="0"/>
      <c r="AD22" s="0"/>
    </row>
    <row r="23" customFormat="false" ht="15" hidden="false" customHeight="false" outlineLevel="0" collapsed="false">
      <c r="B23" s="41"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34</v>
      </c>
      <c r="AC38" s="22" t="s">
        <v>36</v>
      </c>
      <c r="AD38" s="22" t="s">
        <v>60</v>
      </c>
    </row>
    <row r="39" customFormat="false" ht="15" hidden="false" customHeight="false" outlineLevel="0" collapsed="false">
      <c r="AA39" s="22" t="s">
        <v>61</v>
      </c>
      <c r="AB39" s="22" t="n">
        <v>100</v>
      </c>
      <c r="AC39" s="22" t="n">
        <v>80</v>
      </c>
      <c r="AD39" s="34" t="n">
        <f aca="false">(AC39-AB39)/100</f>
        <v>-0.2</v>
      </c>
    </row>
    <row r="40" customFormat="false" ht="15" hidden="false" customHeight="false" outlineLevel="0" collapsed="false">
      <c r="AA40" s="22" t="s">
        <v>62</v>
      </c>
      <c r="AB40" s="22" t="n">
        <v>234</v>
      </c>
      <c r="AC40" s="22" t="n">
        <v>53</v>
      </c>
      <c r="AD40" s="34" t="n">
        <f aca="false">(AC40-AB40)/100</f>
        <v>-1.81</v>
      </c>
    </row>
    <row r="41" customFormat="false" ht="15" hidden="false" customHeight="false" outlineLevel="0" collapsed="false">
      <c r="AA41" s="22" t="s">
        <v>63</v>
      </c>
      <c r="AB41" s="22" t="n">
        <v>543</v>
      </c>
      <c r="AC41" s="22" t="n">
        <v>343</v>
      </c>
      <c r="AD41" s="34" t="n">
        <f aca="false">(AC41-AB41)/100</f>
        <v>-2</v>
      </c>
    </row>
    <row r="42" customFormat="false" ht="15" hidden="false" customHeight="false" outlineLevel="0" collapsed="false">
      <c r="AA42" s="22" t="s">
        <v>64</v>
      </c>
      <c r="AB42" s="22" t="n">
        <v>342</v>
      </c>
      <c r="AC42" s="22" t="n">
        <v>331</v>
      </c>
      <c r="AD42" s="34" t="n">
        <f aca="false">(AC42-AB42)/100</f>
        <v>-0.11</v>
      </c>
    </row>
    <row r="43" customFormat="false" ht="15" hidden="false" customHeight="false" outlineLevel="0" collapsed="false">
      <c r="AA43" s="22" t="s">
        <v>65</v>
      </c>
      <c r="AB43" s="22" t="n">
        <v>344</v>
      </c>
      <c r="AC43" s="22" t="n">
        <v>434</v>
      </c>
      <c r="AD43" s="34" t="n">
        <f aca="false">(AC43-AB43)/100</f>
        <v>0.9</v>
      </c>
    </row>
    <row r="44" customFormat="false" ht="15" hidden="false" customHeight="false" outlineLevel="0" collapsed="false">
      <c r="AA44" s="22" t="s">
        <v>66</v>
      </c>
      <c r="AB44" s="22" t="n">
        <v>532</v>
      </c>
      <c r="AC44" s="22" t="n">
        <v>533</v>
      </c>
      <c r="AD44" s="34" t="n">
        <f aca="false">(AC44-AB44)/100</f>
        <v>0.01</v>
      </c>
    </row>
    <row r="45" customFormat="false" ht="15" hidden="false" customHeight="false" outlineLevel="0" collapsed="false">
      <c r="AA45" s="22" t="s">
        <v>67</v>
      </c>
      <c r="AB45" s="22" t="n">
        <v>534</v>
      </c>
      <c r="AC45" s="22" t="n">
        <v>534</v>
      </c>
      <c r="AD45" s="34" t="n">
        <f aca="false">(AC45-AB45)/100</f>
        <v>0</v>
      </c>
    </row>
    <row r="46" customFormat="false" ht="15" hidden="false" customHeight="false" outlineLevel="0" collapsed="false">
      <c r="AA46" s="22" t="s">
        <v>22</v>
      </c>
      <c r="AB46" s="22" t="n">
        <v>23</v>
      </c>
      <c r="AC46" s="22" t="n">
        <v>33</v>
      </c>
      <c r="AD46" s="34" t="n">
        <f aca="false">(AC46-AB46)/100</f>
        <v>0.1</v>
      </c>
    </row>
    <row r="47" customFormat="false" ht="15" hidden="false" customHeight="false" outlineLevel="0" collapsed="false">
      <c r="AA47" s="22" t="s">
        <v>68</v>
      </c>
      <c r="AB47" s="22" t="n">
        <v>324</v>
      </c>
      <c r="AC47" s="22" t="n">
        <v>342</v>
      </c>
      <c r="AD47" s="34"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C14" activeCellId="0" sqref="C14"/>
    </sheetView>
  </sheetViews>
  <sheetFormatPr defaultRowHeight="15"/>
  <cols>
    <col collapsed="false" hidden="false" max="1" min="1" style="22" width="2.2834008097166"/>
    <col collapsed="false" hidden="false" max="2" min="2" style="22" width="32.7125506072874"/>
    <col collapsed="false" hidden="false" max="3" min="3" style="22" width="93"/>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B1" s="37" t="s">
        <v>25</v>
      </c>
      <c r="C1" s="14" t="str">
        <f aca="false">'Objetivos de Medición'!C6</f>
        <v>Apego a Productos</v>
      </c>
      <c r="AA1" s="0"/>
      <c r="AB1" s="0"/>
      <c r="AC1" s="0"/>
      <c r="AD1" s="0"/>
    </row>
    <row r="2" customFormat="false" ht="30" hidden="false" customHeight="false" outlineLevel="1" collapsed="false">
      <c r="B2" s="23" t="s">
        <v>26</v>
      </c>
      <c r="C2" s="24" t="s">
        <v>91</v>
      </c>
      <c r="AA2" s="0"/>
      <c r="AB2" s="0"/>
      <c r="AC2" s="0"/>
      <c r="AD2" s="0"/>
    </row>
    <row r="3" customFormat="false" ht="15" hidden="false" customHeight="false" outlineLevel="1" collapsed="false">
      <c r="B3" s="23" t="s">
        <v>28</v>
      </c>
      <c r="C3" s="24" t="s">
        <v>92</v>
      </c>
      <c r="AA3" s="0"/>
      <c r="AB3" s="0"/>
      <c r="AC3" s="0"/>
      <c r="AD3" s="0"/>
    </row>
    <row r="4" customFormat="false" ht="15" hidden="false" customHeight="false" outlineLevel="1" collapsed="false">
      <c r="B4" s="25" t="s">
        <v>30</v>
      </c>
      <c r="C4" s="25"/>
      <c r="AA4" s="0"/>
      <c r="AB4" s="0"/>
      <c r="AC4" s="0"/>
      <c r="AD4" s="0"/>
    </row>
    <row r="5" customFormat="false" ht="190.9" hidden="false" customHeight="true" outlineLevel="1" collapsed="false">
      <c r="B5" s="26"/>
      <c r="C5" s="26"/>
      <c r="AA5" s="0"/>
      <c r="AB5" s="0"/>
      <c r="AC5" s="0"/>
      <c r="AD5" s="0"/>
    </row>
    <row r="6" customFormat="false" ht="15" hidden="false" customHeight="true" outlineLevel="1" collapsed="false">
      <c r="B6" s="14" t="s">
        <v>31</v>
      </c>
      <c r="C6" s="14"/>
      <c r="AA6" s="0"/>
      <c r="AB6" s="0"/>
      <c r="AC6" s="0"/>
      <c r="AD6" s="0"/>
    </row>
    <row r="7" customFormat="false" ht="15" hidden="false" customHeight="true" outlineLevel="1" collapsed="false">
      <c r="B7" s="14" t="s">
        <v>32</v>
      </c>
      <c r="C7" s="14" t="s">
        <v>33</v>
      </c>
      <c r="AA7" s="0"/>
      <c r="AB7" s="0"/>
      <c r="AC7" s="0"/>
      <c r="AD7" s="0"/>
    </row>
    <row r="8" customFormat="false" ht="15" hidden="false" customHeight="true" outlineLevel="1" collapsed="false">
      <c r="B8" s="27" t="s">
        <v>79</v>
      </c>
      <c r="C8" s="42" t="s">
        <v>93</v>
      </c>
      <c r="AA8" s="0"/>
      <c r="AB8" s="0"/>
      <c r="AC8" s="0"/>
      <c r="AD8" s="0"/>
    </row>
    <row r="9" customFormat="false" ht="15" hidden="false" customHeight="false" outlineLevel="1" collapsed="false">
      <c r="B9" s="27" t="s">
        <v>81</v>
      </c>
      <c r="C9" s="42"/>
      <c r="AA9" s="0"/>
      <c r="AB9" s="0"/>
      <c r="AC9" s="0"/>
      <c r="AD9" s="0"/>
    </row>
    <row r="10" customFormat="false" ht="30" hidden="false" customHeight="false" outlineLevel="1" collapsed="false">
      <c r="B10" s="27" t="s">
        <v>82</v>
      </c>
      <c r="C10" s="42"/>
      <c r="AA10" s="0"/>
      <c r="AB10" s="0"/>
      <c r="AC10" s="0"/>
      <c r="AD10" s="0"/>
    </row>
    <row r="11" customFormat="false" ht="15" hidden="false" customHeight="true" outlineLevel="1" collapsed="false">
      <c r="B11" s="14" t="s">
        <v>39</v>
      </c>
      <c r="C11" s="14"/>
      <c r="AA11" s="0"/>
      <c r="AB11" s="0"/>
      <c r="AC11" s="0"/>
      <c r="AD11" s="0"/>
    </row>
    <row r="12" customFormat="false" ht="39.75" hidden="false" customHeight="true" outlineLevel="1" collapsed="false">
      <c r="B12" s="27" t="s">
        <v>94</v>
      </c>
      <c r="C12" s="27"/>
      <c r="AA12" s="0"/>
      <c r="AB12" s="0"/>
      <c r="AC12" s="0"/>
      <c r="AD12" s="0"/>
    </row>
    <row r="13" customFormat="false" ht="15" hidden="false" customHeight="true" outlineLevel="1" collapsed="false">
      <c r="B13" s="14" t="s">
        <v>41</v>
      </c>
      <c r="C13" s="14" t="s">
        <v>42</v>
      </c>
      <c r="AA13" s="0"/>
      <c r="AB13" s="0"/>
      <c r="AC13" s="0"/>
      <c r="AD13" s="0"/>
    </row>
    <row r="14" customFormat="false" ht="15" hidden="false" customHeight="false" outlineLevel="1" collapsed="false">
      <c r="B14" s="27" t="s">
        <v>43</v>
      </c>
      <c r="C14" s="27" t="s">
        <v>44</v>
      </c>
      <c r="AA14" s="0"/>
      <c r="AB14" s="0"/>
      <c r="AC14" s="0"/>
      <c r="AD14" s="0"/>
    </row>
    <row r="15" customFormat="false" ht="15" hidden="false" customHeight="true" outlineLevel="1" collapsed="false">
      <c r="B15" s="14" t="s">
        <v>45</v>
      </c>
      <c r="C15" s="14"/>
      <c r="AA15" s="0"/>
      <c r="AB15" s="0"/>
      <c r="AC15" s="0"/>
      <c r="AD15" s="0"/>
    </row>
    <row r="16" customFormat="false" ht="15" hidden="false" customHeight="true" outlineLevel="1" collapsed="false">
      <c r="B16" s="14" t="s">
        <v>46</v>
      </c>
      <c r="C16" s="14" t="s">
        <v>47</v>
      </c>
      <c r="AA16" s="0"/>
      <c r="AB16" s="0"/>
      <c r="AC16" s="0"/>
      <c r="AD16" s="0"/>
    </row>
    <row r="17" customFormat="false" ht="15" hidden="false" customHeight="false" outlineLevel="1" collapsed="false">
      <c r="B17" s="27" t="s">
        <v>43</v>
      </c>
      <c r="C17" s="17" t="s">
        <v>95</v>
      </c>
      <c r="AA17" s="0"/>
      <c r="AB17" s="0"/>
      <c r="AC17" s="0"/>
      <c r="AD17" s="0"/>
    </row>
    <row r="18" customFormat="false" ht="15" hidden="false" customHeight="false" outlineLevel="1" collapsed="false">
      <c r="B18" s="14" t="s">
        <v>49</v>
      </c>
      <c r="C18" s="14" t="s">
        <v>50</v>
      </c>
      <c r="AA18" s="0"/>
      <c r="AB18" s="0"/>
      <c r="AC18" s="0"/>
      <c r="AD18" s="0"/>
    </row>
    <row r="19" customFormat="false" ht="15" hidden="false" customHeight="false" outlineLevel="1" collapsed="false">
      <c r="B19" s="27" t="s">
        <v>22</v>
      </c>
      <c r="C19" s="27" t="s">
        <v>19</v>
      </c>
      <c r="AA19" s="0"/>
      <c r="AB19" s="0"/>
      <c r="AC19" s="0"/>
      <c r="AD19" s="0"/>
    </row>
    <row r="20" customFormat="false" ht="15" hidden="false" customHeight="true" outlineLevel="1" collapsed="false">
      <c r="B20" s="14" t="s">
        <v>51</v>
      </c>
      <c r="C20" s="14"/>
      <c r="AA20" s="0"/>
      <c r="AB20" s="0"/>
      <c r="AC20" s="0"/>
      <c r="AD20" s="0"/>
    </row>
    <row r="21" customFormat="false" ht="15" hidden="false" customHeight="false" outlineLevel="1" collapsed="false">
      <c r="B21" s="43" t="s">
        <v>85</v>
      </c>
      <c r="C21" s="31" t="s">
        <v>86</v>
      </c>
      <c r="AA21" s="0"/>
      <c r="AB21" s="0"/>
      <c r="AC21" s="0"/>
      <c r="AD21" s="0"/>
    </row>
    <row r="22" customFormat="false" ht="15" hidden="false" customHeight="false" outlineLevel="0" collapsed="false">
      <c r="B22" s="40" t="s">
        <v>87</v>
      </c>
      <c r="C22" s="6" t="s">
        <v>88</v>
      </c>
      <c r="AA22" s="0"/>
      <c r="AB22" s="0"/>
      <c r="AC22" s="0"/>
      <c r="AD22" s="0"/>
    </row>
    <row r="23" customFormat="false" ht="15" hidden="false" customHeight="false" outlineLevel="0" collapsed="false">
      <c r="B23" s="41"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34</v>
      </c>
      <c r="AC38" s="22" t="s">
        <v>36</v>
      </c>
      <c r="AD38" s="22" t="s">
        <v>60</v>
      </c>
    </row>
    <row r="39" customFormat="false" ht="15" hidden="false" customHeight="false" outlineLevel="0" collapsed="false">
      <c r="AA39" s="22" t="s">
        <v>61</v>
      </c>
      <c r="AB39" s="22" t="n">
        <v>100</v>
      </c>
      <c r="AC39" s="22" t="n">
        <v>80</v>
      </c>
      <c r="AD39" s="34" t="n">
        <f aca="false">(AC39-AB39)/100</f>
        <v>-0.2</v>
      </c>
    </row>
    <row r="40" customFormat="false" ht="15" hidden="false" customHeight="false" outlineLevel="0" collapsed="false">
      <c r="AA40" s="22" t="s">
        <v>62</v>
      </c>
      <c r="AB40" s="22" t="n">
        <v>234</v>
      </c>
      <c r="AC40" s="22" t="n">
        <v>53</v>
      </c>
      <c r="AD40" s="34" t="n">
        <f aca="false">(AC40-AB40)/100</f>
        <v>-1.81</v>
      </c>
    </row>
    <row r="41" customFormat="false" ht="15" hidden="false" customHeight="false" outlineLevel="0" collapsed="false">
      <c r="AA41" s="22" t="s">
        <v>63</v>
      </c>
      <c r="AB41" s="22" t="n">
        <v>543</v>
      </c>
      <c r="AC41" s="22" t="n">
        <v>343</v>
      </c>
      <c r="AD41" s="34" t="n">
        <f aca="false">(AC41-AB41)/100</f>
        <v>-2</v>
      </c>
    </row>
    <row r="42" customFormat="false" ht="15" hidden="false" customHeight="false" outlineLevel="0" collapsed="false">
      <c r="AA42" s="22" t="s">
        <v>64</v>
      </c>
      <c r="AB42" s="22" t="n">
        <v>342</v>
      </c>
      <c r="AC42" s="22" t="n">
        <v>331</v>
      </c>
      <c r="AD42" s="34" t="n">
        <f aca="false">(AC42-AB42)/100</f>
        <v>-0.11</v>
      </c>
    </row>
    <row r="43" customFormat="false" ht="15" hidden="false" customHeight="false" outlineLevel="0" collapsed="false">
      <c r="AA43" s="22" t="s">
        <v>65</v>
      </c>
      <c r="AB43" s="22" t="n">
        <v>344</v>
      </c>
      <c r="AC43" s="22" t="n">
        <v>434</v>
      </c>
      <c r="AD43" s="34" t="n">
        <f aca="false">(AC43-AB43)/100</f>
        <v>0.9</v>
      </c>
    </row>
    <row r="44" customFormat="false" ht="15" hidden="false" customHeight="false" outlineLevel="0" collapsed="false">
      <c r="AA44" s="22" t="s">
        <v>66</v>
      </c>
      <c r="AB44" s="22" t="n">
        <v>532</v>
      </c>
      <c r="AC44" s="22" t="n">
        <v>533</v>
      </c>
      <c r="AD44" s="34" t="n">
        <f aca="false">(AC44-AB44)/100</f>
        <v>0.01</v>
      </c>
    </row>
    <row r="45" customFormat="false" ht="15" hidden="false" customHeight="false" outlineLevel="0" collapsed="false">
      <c r="AA45" s="22" t="s">
        <v>67</v>
      </c>
      <c r="AB45" s="22" t="n">
        <v>534</v>
      </c>
      <c r="AC45" s="22" t="n">
        <v>534</v>
      </c>
      <c r="AD45" s="34" t="n">
        <f aca="false">(AC45-AB45)/100</f>
        <v>0</v>
      </c>
    </row>
    <row r="46" customFormat="false" ht="15" hidden="false" customHeight="false" outlineLevel="0" collapsed="false">
      <c r="AA46" s="22" t="s">
        <v>22</v>
      </c>
      <c r="AB46" s="22" t="n">
        <v>23</v>
      </c>
      <c r="AC46" s="22" t="n">
        <v>33</v>
      </c>
      <c r="AD46" s="34" t="n">
        <f aca="false">(AC46-AB46)/100</f>
        <v>0.1</v>
      </c>
    </row>
    <row r="47" customFormat="false" ht="15" hidden="false" customHeight="false" outlineLevel="0" collapsed="false">
      <c r="AA47" s="22" t="s">
        <v>68</v>
      </c>
      <c r="AB47" s="22" t="n">
        <v>324</v>
      </c>
      <c r="AC47" s="22" t="n">
        <v>342</v>
      </c>
      <c r="AD47" s="34"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C14" activeCellId="0" sqref="C14"/>
    </sheetView>
  </sheetViews>
  <sheetFormatPr defaultRowHeight="15"/>
  <cols>
    <col collapsed="false" hidden="false" max="1" min="1" style="22" width="2.2834008097166"/>
    <col collapsed="false" hidden="false" max="2" min="2" style="22" width="32.7125506072874"/>
    <col collapsed="false" hidden="false" max="3" min="3" style="22" width="87.5748987854251"/>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B1" s="37" t="s">
        <v>25</v>
      </c>
      <c r="C1" s="14" t="str">
        <f aca="false">'Objetivos de Medición'!C7</f>
        <v>Auditorias Físicas</v>
      </c>
      <c r="AA1" s="0"/>
      <c r="AB1" s="0"/>
      <c r="AC1" s="0"/>
      <c r="AD1" s="0"/>
    </row>
    <row r="2" customFormat="false" ht="15" hidden="false" customHeight="false" outlineLevel="1" collapsed="false">
      <c r="B2" s="23" t="s">
        <v>26</v>
      </c>
      <c r="C2" s="24" t="s">
        <v>96</v>
      </c>
      <c r="AA2" s="0"/>
      <c r="AB2" s="0"/>
      <c r="AC2" s="0"/>
      <c r="AD2" s="0"/>
    </row>
    <row r="3" customFormat="false" ht="15" hidden="false" customHeight="false" outlineLevel="1" collapsed="false">
      <c r="B3" s="23" t="s">
        <v>28</v>
      </c>
      <c r="C3" s="24" t="s">
        <v>97</v>
      </c>
      <c r="AA3" s="0"/>
      <c r="AB3" s="0"/>
      <c r="AC3" s="0"/>
      <c r="AD3" s="0"/>
    </row>
    <row r="4" customFormat="false" ht="15" hidden="false" customHeight="false" outlineLevel="1" collapsed="false">
      <c r="B4" s="25" t="s">
        <v>30</v>
      </c>
      <c r="C4" s="25"/>
      <c r="AA4" s="0"/>
      <c r="AB4" s="0"/>
      <c r="AC4" s="0"/>
      <c r="AD4" s="0"/>
    </row>
    <row r="5" customFormat="false" ht="192.6" hidden="false" customHeight="true" outlineLevel="1" collapsed="false">
      <c r="B5" s="26"/>
      <c r="C5" s="26"/>
      <c r="AA5" s="0"/>
      <c r="AB5" s="0"/>
      <c r="AC5" s="0"/>
      <c r="AD5" s="0"/>
    </row>
    <row r="6" customFormat="false" ht="15" hidden="false" customHeight="true" outlineLevel="1" collapsed="false">
      <c r="B6" s="14" t="s">
        <v>31</v>
      </c>
      <c r="C6" s="14"/>
      <c r="AA6" s="0"/>
      <c r="AB6" s="0"/>
      <c r="AC6" s="0"/>
      <c r="AD6" s="0"/>
    </row>
    <row r="7" customFormat="false" ht="15" hidden="false" customHeight="true" outlineLevel="1" collapsed="false">
      <c r="B7" s="14" t="s">
        <v>32</v>
      </c>
      <c r="C7" s="14" t="s">
        <v>33</v>
      </c>
      <c r="AA7" s="0"/>
      <c r="AB7" s="0"/>
      <c r="AC7" s="0"/>
      <c r="AD7" s="0"/>
    </row>
    <row r="8" customFormat="false" ht="15" hidden="false" customHeight="true" outlineLevel="1" collapsed="false">
      <c r="B8" s="27" t="s">
        <v>79</v>
      </c>
      <c r="C8" s="18" t="s">
        <v>98</v>
      </c>
      <c r="AA8" s="0"/>
      <c r="AB8" s="0"/>
      <c r="AC8" s="0"/>
      <c r="AD8" s="0"/>
    </row>
    <row r="9" customFormat="false" ht="15" hidden="false" customHeight="false" outlineLevel="1" collapsed="false">
      <c r="B9" s="27" t="s">
        <v>81</v>
      </c>
      <c r="C9" s="18"/>
      <c r="AA9" s="0"/>
      <c r="AB9" s="0"/>
      <c r="AC9" s="0"/>
      <c r="AD9" s="0"/>
    </row>
    <row r="10" customFormat="false" ht="30" hidden="false" customHeight="false" outlineLevel="1" collapsed="false">
      <c r="B10" s="27" t="s">
        <v>82</v>
      </c>
      <c r="C10" s="18"/>
      <c r="AA10" s="0"/>
      <c r="AB10" s="0"/>
      <c r="AC10" s="0"/>
      <c r="AD10" s="0"/>
    </row>
    <row r="11" customFormat="false" ht="15" hidden="false" customHeight="true" outlineLevel="1" collapsed="false">
      <c r="B11" s="14" t="s">
        <v>39</v>
      </c>
      <c r="C11" s="14"/>
      <c r="AA11" s="0"/>
      <c r="AB11" s="0"/>
      <c r="AC11" s="0"/>
      <c r="AD11" s="0"/>
    </row>
    <row r="12" customFormat="false" ht="46.9" hidden="false" customHeight="true" outlineLevel="1" collapsed="false">
      <c r="B12" s="27" t="s">
        <v>99</v>
      </c>
      <c r="C12" s="27"/>
      <c r="AA12" s="0"/>
      <c r="AB12" s="0"/>
      <c r="AC12" s="0"/>
      <c r="AD12" s="0"/>
    </row>
    <row r="13" customFormat="false" ht="15" hidden="false" customHeight="true" outlineLevel="1" collapsed="false">
      <c r="B13" s="14" t="s">
        <v>41</v>
      </c>
      <c r="C13" s="14" t="s">
        <v>42</v>
      </c>
      <c r="AA13" s="0"/>
      <c r="AB13" s="0"/>
      <c r="AC13" s="0"/>
      <c r="AD13" s="0"/>
    </row>
    <row r="14" customFormat="false" ht="15" hidden="false" customHeight="false" outlineLevel="1" collapsed="false">
      <c r="B14" s="27" t="s">
        <v>43</v>
      </c>
      <c r="C14" s="27" t="s">
        <v>44</v>
      </c>
      <c r="AA14" s="0"/>
      <c r="AB14" s="0"/>
      <c r="AC14" s="0"/>
      <c r="AD14" s="0"/>
    </row>
    <row r="15" customFormat="false" ht="15" hidden="false" customHeight="true" outlineLevel="1" collapsed="false">
      <c r="B15" s="14" t="s">
        <v>45</v>
      </c>
      <c r="C15" s="14"/>
      <c r="AA15" s="0"/>
      <c r="AB15" s="0"/>
      <c r="AC15" s="0"/>
      <c r="AD15" s="0"/>
    </row>
    <row r="16" customFormat="false" ht="15" hidden="false" customHeight="true" outlineLevel="1" collapsed="false">
      <c r="B16" s="14" t="s">
        <v>46</v>
      </c>
      <c r="C16" s="14" t="s">
        <v>47</v>
      </c>
      <c r="AA16" s="0"/>
      <c r="AB16" s="0"/>
      <c r="AC16" s="0"/>
      <c r="AD16" s="0"/>
    </row>
    <row r="17" customFormat="false" ht="15" hidden="false" customHeight="false" outlineLevel="1" collapsed="false">
      <c r="B17" s="27" t="s">
        <v>43</v>
      </c>
      <c r="C17" s="17" t="s">
        <v>95</v>
      </c>
      <c r="AA17" s="0"/>
      <c r="AB17" s="0"/>
      <c r="AC17" s="0"/>
      <c r="AD17" s="0"/>
    </row>
    <row r="18" customFormat="false" ht="15" hidden="false" customHeight="false" outlineLevel="1" collapsed="false">
      <c r="B18" s="14" t="s">
        <v>49</v>
      </c>
      <c r="C18" s="14" t="s">
        <v>50</v>
      </c>
      <c r="AA18" s="0"/>
      <c r="AB18" s="0"/>
      <c r="AC18" s="0"/>
      <c r="AD18" s="0"/>
    </row>
    <row r="19" customFormat="false" ht="15" hidden="false" customHeight="false" outlineLevel="1" collapsed="false">
      <c r="B19" s="27" t="s">
        <v>22</v>
      </c>
      <c r="C19" s="27" t="s">
        <v>19</v>
      </c>
      <c r="AA19" s="0"/>
      <c r="AB19" s="0"/>
      <c r="AC19" s="0"/>
      <c r="AD19" s="0"/>
    </row>
    <row r="20" customFormat="false" ht="15" hidden="false" customHeight="true" outlineLevel="1" collapsed="false">
      <c r="B20" s="14" t="s">
        <v>51</v>
      </c>
      <c r="C20" s="14"/>
      <c r="AA20" s="0"/>
      <c r="AB20" s="0"/>
      <c r="AC20" s="0"/>
      <c r="AD20" s="0"/>
    </row>
    <row r="21" customFormat="false" ht="15" hidden="false" customHeight="false" outlineLevel="1" collapsed="false">
      <c r="B21" s="43" t="s">
        <v>85</v>
      </c>
      <c r="C21" s="31" t="s">
        <v>86</v>
      </c>
      <c r="AA21" s="0"/>
      <c r="AB21" s="0"/>
      <c r="AC21" s="0"/>
      <c r="AD21" s="0"/>
    </row>
    <row r="22" customFormat="false" ht="15" hidden="false" customHeight="false" outlineLevel="0" collapsed="false">
      <c r="B22" s="40" t="s">
        <v>87</v>
      </c>
      <c r="C22" s="6" t="s">
        <v>88</v>
      </c>
      <c r="AA22" s="0"/>
      <c r="AB22" s="0"/>
      <c r="AC22" s="0"/>
      <c r="AD22" s="0"/>
    </row>
    <row r="23" customFormat="false" ht="15" hidden="false" customHeight="false" outlineLevel="0" collapsed="false">
      <c r="B23" s="41"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34</v>
      </c>
      <c r="AC38" s="22" t="s">
        <v>36</v>
      </c>
      <c r="AD38" s="22" t="s">
        <v>60</v>
      </c>
    </row>
    <row r="39" customFormat="false" ht="15" hidden="false" customHeight="false" outlineLevel="0" collapsed="false">
      <c r="AA39" s="22" t="s">
        <v>61</v>
      </c>
      <c r="AB39" s="22" t="n">
        <v>100</v>
      </c>
      <c r="AC39" s="22" t="n">
        <v>80</v>
      </c>
      <c r="AD39" s="34" t="n">
        <f aca="false">(AC39-AB39)/100</f>
        <v>-0.2</v>
      </c>
    </row>
    <row r="40" customFormat="false" ht="15" hidden="false" customHeight="false" outlineLevel="0" collapsed="false">
      <c r="AA40" s="22" t="s">
        <v>62</v>
      </c>
      <c r="AB40" s="22" t="n">
        <v>234</v>
      </c>
      <c r="AC40" s="22" t="n">
        <v>53</v>
      </c>
      <c r="AD40" s="34" t="n">
        <f aca="false">(AC40-AB40)/100</f>
        <v>-1.81</v>
      </c>
    </row>
    <row r="41" customFormat="false" ht="15" hidden="false" customHeight="false" outlineLevel="0" collapsed="false">
      <c r="AA41" s="22" t="s">
        <v>63</v>
      </c>
      <c r="AB41" s="22" t="n">
        <v>543</v>
      </c>
      <c r="AC41" s="22" t="n">
        <v>343</v>
      </c>
      <c r="AD41" s="34" t="n">
        <f aca="false">(AC41-AB41)/100</f>
        <v>-2</v>
      </c>
    </row>
    <row r="42" customFormat="false" ht="15" hidden="false" customHeight="false" outlineLevel="0" collapsed="false">
      <c r="AA42" s="22" t="s">
        <v>64</v>
      </c>
      <c r="AB42" s="22" t="n">
        <v>342</v>
      </c>
      <c r="AC42" s="22" t="n">
        <v>331</v>
      </c>
      <c r="AD42" s="34" t="n">
        <f aca="false">(AC42-AB42)/100</f>
        <v>-0.11</v>
      </c>
    </row>
    <row r="43" customFormat="false" ht="15" hidden="false" customHeight="false" outlineLevel="0" collapsed="false">
      <c r="AA43" s="22" t="s">
        <v>65</v>
      </c>
      <c r="AB43" s="22" t="n">
        <v>344</v>
      </c>
      <c r="AC43" s="22" t="n">
        <v>434</v>
      </c>
      <c r="AD43" s="34" t="n">
        <f aca="false">(AC43-AB43)/100</f>
        <v>0.9</v>
      </c>
    </row>
    <row r="44" customFormat="false" ht="15" hidden="false" customHeight="false" outlineLevel="0" collapsed="false">
      <c r="AA44" s="22" t="s">
        <v>66</v>
      </c>
      <c r="AB44" s="22" t="n">
        <v>532</v>
      </c>
      <c r="AC44" s="22" t="n">
        <v>533</v>
      </c>
      <c r="AD44" s="34" t="n">
        <f aca="false">(AC44-AB44)/100</f>
        <v>0.01</v>
      </c>
    </row>
    <row r="45" customFormat="false" ht="15" hidden="false" customHeight="false" outlineLevel="0" collapsed="false">
      <c r="AA45" s="22" t="s">
        <v>67</v>
      </c>
      <c r="AB45" s="22" t="n">
        <v>534</v>
      </c>
      <c r="AC45" s="22" t="n">
        <v>534</v>
      </c>
      <c r="AD45" s="34" t="n">
        <f aca="false">(AC45-AB45)/100</f>
        <v>0</v>
      </c>
    </row>
    <row r="46" customFormat="false" ht="15" hidden="false" customHeight="false" outlineLevel="0" collapsed="false">
      <c r="AA46" s="22" t="s">
        <v>22</v>
      </c>
      <c r="AB46" s="22" t="n">
        <v>23</v>
      </c>
      <c r="AC46" s="22" t="n">
        <v>33</v>
      </c>
      <c r="AD46" s="34" t="n">
        <f aca="false">(AC46-AB46)/100</f>
        <v>0.1</v>
      </c>
    </row>
    <row r="47" customFormat="false" ht="15" hidden="false" customHeight="false" outlineLevel="0" collapsed="false">
      <c r="AA47" s="22" t="s">
        <v>68</v>
      </c>
      <c r="AB47" s="22" t="n">
        <v>324</v>
      </c>
      <c r="AC47" s="22" t="n">
        <v>342</v>
      </c>
      <c r="AD47" s="34"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6" colorId="64" zoomScale="100" zoomScaleNormal="100" zoomScalePageLayoutView="100" workbookViewId="0">
      <selection pane="topLeft" activeCell="C14" activeCellId="0" sqref="C14"/>
    </sheetView>
  </sheetViews>
  <sheetFormatPr defaultRowHeight="15"/>
  <cols>
    <col collapsed="false" hidden="false" max="1" min="1" style="22" width="2.2834008097166"/>
    <col collapsed="false" hidden="false" max="2" min="2" style="22" width="32.7125506072874"/>
    <col collapsed="false" hidden="false" max="3" min="3" style="22" width="90.7165991902834"/>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B1" s="37" t="s">
        <v>25</v>
      </c>
      <c r="C1" s="14" t="str">
        <f aca="false">'Objetivos de Medición'!C8</f>
        <v>Auditorias Funcionales</v>
      </c>
      <c r="AA1" s="0"/>
      <c r="AB1" s="0"/>
      <c r="AC1" s="0"/>
      <c r="AD1" s="0"/>
    </row>
    <row r="2" customFormat="false" ht="15" hidden="false" customHeight="false" outlineLevel="1" collapsed="false">
      <c r="B2" s="23" t="s">
        <v>26</v>
      </c>
      <c r="C2" s="24" t="s">
        <v>100</v>
      </c>
      <c r="AA2" s="0"/>
      <c r="AB2" s="0"/>
      <c r="AC2" s="0"/>
      <c r="AD2" s="0"/>
    </row>
    <row r="3" customFormat="false" ht="15" hidden="false" customHeight="false" outlineLevel="1" collapsed="false">
      <c r="B3" s="23" t="s">
        <v>70</v>
      </c>
      <c r="C3" s="24" t="s">
        <v>101</v>
      </c>
      <c r="AA3" s="0"/>
      <c r="AB3" s="0"/>
      <c r="AC3" s="0"/>
      <c r="AD3" s="0"/>
    </row>
    <row r="4" customFormat="false" ht="15" hidden="false" customHeight="false" outlineLevel="1" collapsed="false">
      <c r="B4" s="25" t="s">
        <v>30</v>
      </c>
      <c r="C4" s="25"/>
      <c r="AA4" s="0"/>
      <c r="AB4" s="0"/>
      <c r="AC4" s="0"/>
      <c r="AD4" s="0"/>
    </row>
    <row r="5" customFormat="false" ht="187.15" hidden="false" customHeight="true" outlineLevel="1" collapsed="false">
      <c r="B5" s="26"/>
      <c r="C5" s="26"/>
      <c r="AA5" s="0"/>
      <c r="AB5" s="0"/>
      <c r="AC5" s="0"/>
      <c r="AD5" s="0"/>
    </row>
    <row r="6" customFormat="false" ht="15" hidden="false" customHeight="true" outlineLevel="1" collapsed="false">
      <c r="B6" s="14" t="s">
        <v>31</v>
      </c>
      <c r="C6" s="14"/>
      <c r="AA6" s="0"/>
      <c r="AB6" s="0"/>
      <c r="AC6" s="0"/>
      <c r="AD6" s="0"/>
    </row>
    <row r="7" customFormat="false" ht="15" hidden="false" customHeight="true" outlineLevel="1" collapsed="false">
      <c r="B7" s="14" t="s">
        <v>32</v>
      </c>
      <c r="C7" s="14" t="s">
        <v>33</v>
      </c>
      <c r="AA7" s="0"/>
      <c r="AB7" s="0"/>
      <c r="AC7" s="0"/>
      <c r="AD7" s="0"/>
    </row>
    <row r="8" customFormat="false" ht="15" hidden="false" customHeight="true" outlineLevel="1" collapsed="false">
      <c r="B8" s="27" t="s">
        <v>79</v>
      </c>
      <c r="C8" s="18" t="s">
        <v>102</v>
      </c>
      <c r="AA8" s="0"/>
      <c r="AB8" s="0"/>
      <c r="AC8" s="0"/>
      <c r="AD8" s="0"/>
    </row>
    <row r="9" customFormat="false" ht="15" hidden="false" customHeight="false" outlineLevel="1" collapsed="false">
      <c r="B9" s="27" t="s">
        <v>81</v>
      </c>
      <c r="C9" s="18"/>
      <c r="AA9" s="0"/>
      <c r="AB9" s="0"/>
      <c r="AC9" s="0"/>
      <c r="AD9" s="0"/>
    </row>
    <row r="10" customFormat="false" ht="30" hidden="false" customHeight="false" outlineLevel="1" collapsed="false">
      <c r="B10" s="27" t="s">
        <v>82</v>
      </c>
      <c r="C10" s="18"/>
      <c r="AA10" s="0"/>
      <c r="AB10" s="0"/>
      <c r="AC10" s="0"/>
      <c r="AD10" s="0"/>
    </row>
    <row r="11" customFormat="false" ht="15" hidden="false" customHeight="true" outlineLevel="1" collapsed="false">
      <c r="B11" s="14" t="s">
        <v>39</v>
      </c>
      <c r="C11" s="14"/>
      <c r="AA11" s="0"/>
      <c r="AB11" s="0"/>
      <c r="AC11" s="0"/>
      <c r="AD11" s="0"/>
    </row>
    <row r="12" customFormat="false" ht="45.6" hidden="false" customHeight="true" outlineLevel="1" collapsed="false">
      <c r="B12" s="27" t="s">
        <v>103</v>
      </c>
      <c r="C12" s="27"/>
      <c r="AA12" s="0"/>
      <c r="AB12" s="0"/>
      <c r="AC12" s="0"/>
      <c r="AD12" s="0"/>
    </row>
    <row r="13" customFormat="false" ht="15" hidden="false" customHeight="true" outlineLevel="1" collapsed="false">
      <c r="B13" s="14" t="s">
        <v>41</v>
      </c>
      <c r="C13" s="14" t="s">
        <v>42</v>
      </c>
      <c r="AA13" s="0"/>
      <c r="AB13" s="0"/>
      <c r="AC13" s="0"/>
      <c r="AD13" s="0"/>
    </row>
    <row r="14" customFormat="false" ht="15" hidden="false" customHeight="false" outlineLevel="1" collapsed="false">
      <c r="B14" s="27" t="s">
        <v>43</v>
      </c>
      <c r="C14" s="27" t="s">
        <v>44</v>
      </c>
      <c r="AA14" s="0"/>
      <c r="AB14" s="0"/>
      <c r="AC14" s="0"/>
      <c r="AD14" s="0"/>
    </row>
    <row r="15" customFormat="false" ht="15" hidden="false" customHeight="true" outlineLevel="1" collapsed="false">
      <c r="B15" s="14" t="s">
        <v>45</v>
      </c>
      <c r="C15" s="14"/>
      <c r="AA15" s="0"/>
      <c r="AB15" s="0"/>
      <c r="AC15" s="0"/>
      <c r="AD15" s="0"/>
    </row>
    <row r="16" customFormat="false" ht="15" hidden="false" customHeight="true" outlineLevel="1" collapsed="false">
      <c r="B16" s="14" t="s">
        <v>46</v>
      </c>
      <c r="C16" s="14" t="s">
        <v>47</v>
      </c>
      <c r="AA16" s="0"/>
      <c r="AB16" s="0"/>
      <c r="AC16" s="0"/>
      <c r="AD16" s="0"/>
    </row>
    <row r="17" customFormat="false" ht="15" hidden="false" customHeight="false" outlineLevel="1" collapsed="false">
      <c r="B17" s="27" t="s">
        <v>43</v>
      </c>
      <c r="C17" s="17" t="s">
        <v>95</v>
      </c>
      <c r="AA17" s="0"/>
      <c r="AB17" s="0"/>
      <c r="AC17" s="0"/>
      <c r="AD17" s="0"/>
    </row>
    <row r="18" customFormat="false" ht="15" hidden="false" customHeight="false" outlineLevel="1" collapsed="false">
      <c r="B18" s="14" t="s">
        <v>49</v>
      </c>
      <c r="C18" s="14" t="s">
        <v>50</v>
      </c>
      <c r="AA18" s="0"/>
      <c r="AB18" s="0"/>
      <c r="AC18" s="0"/>
      <c r="AD18" s="0"/>
    </row>
    <row r="19" customFormat="false" ht="15" hidden="false" customHeight="false" outlineLevel="1" collapsed="false">
      <c r="B19" s="27" t="s">
        <v>22</v>
      </c>
      <c r="C19" s="27" t="s">
        <v>19</v>
      </c>
      <c r="AA19" s="0"/>
      <c r="AB19" s="0"/>
      <c r="AC19" s="0"/>
      <c r="AD19" s="0"/>
    </row>
    <row r="20" customFormat="false" ht="15" hidden="false" customHeight="true" outlineLevel="1" collapsed="false">
      <c r="B20" s="14" t="s">
        <v>51</v>
      </c>
      <c r="C20" s="14"/>
      <c r="AA20" s="0"/>
      <c r="AB20" s="0"/>
      <c r="AC20" s="0"/>
      <c r="AD20" s="0"/>
    </row>
    <row r="21" customFormat="false" ht="15" hidden="false" customHeight="false" outlineLevel="1" collapsed="false">
      <c r="B21" s="43" t="s">
        <v>85</v>
      </c>
      <c r="C21" s="31" t="s">
        <v>86</v>
      </c>
      <c r="AA21" s="0"/>
      <c r="AB21" s="0"/>
      <c r="AC21" s="0"/>
      <c r="AD21" s="0"/>
    </row>
    <row r="22" customFormat="false" ht="15" hidden="false" customHeight="false" outlineLevel="0" collapsed="false">
      <c r="B22" s="40" t="s">
        <v>87</v>
      </c>
      <c r="C22" s="6" t="s">
        <v>88</v>
      </c>
      <c r="AA22" s="0"/>
      <c r="AB22" s="0"/>
      <c r="AC22" s="0"/>
      <c r="AD22" s="0"/>
    </row>
    <row r="23" customFormat="false" ht="15" hidden="false" customHeight="false" outlineLevel="0" collapsed="false">
      <c r="B23" s="41"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34</v>
      </c>
      <c r="AC38" s="22" t="s">
        <v>36</v>
      </c>
      <c r="AD38" s="22" t="s">
        <v>60</v>
      </c>
    </row>
    <row r="39" customFormat="false" ht="15" hidden="false" customHeight="false" outlineLevel="0" collapsed="false">
      <c r="AA39" s="22" t="s">
        <v>61</v>
      </c>
      <c r="AB39" s="22" t="n">
        <v>100</v>
      </c>
      <c r="AC39" s="22" t="n">
        <v>80</v>
      </c>
      <c r="AD39" s="34" t="n">
        <f aca="false">(AC39-AB39)/100</f>
        <v>-0.2</v>
      </c>
    </row>
    <row r="40" customFormat="false" ht="15" hidden="false" customHeight="false" outlineLevel="0" collapsed="false">
      <c r="AA40" s="22" t="s">
        <v>62</v>
      </c>
      <c r="AB40" s="22" t="n">
        <v>234</v>
      </c>
      <c r="AC40" s="22" t="n">
        <v>53</v>
      </c>
      <c r="AD40" s="34" t="n">
        <f aca="false">(AC40-AB40)/100</f>
        <v>-1.81</v>
      </c>
    </row>
    <row r="41" customFormat="false" ht="15" hidden="false" customHeight="false" outlineLevel="0" collapsed="false">
      <c r="AA41" s="22" t="s">
        <v>63</v>
      </c>
      <c r="AB41" s="22" t="n">
        <v>543</v>
      </c>
      <c r="AC41" s="22" t="n">
        <v>343</v>
      </c>
      <c r="AD41" s="34" t="n">
        <f aca="false">(AC41-AB41)/100</f>
        <v>-2</v>
      </c>
    </row>
    <row r="42" customFormat="false" ht="15" hidden="false" customHeight="false" outlineLevel="0" collapsed="false">
      <c r="AA42" s="22" t="s">
        <v>64</v>
      </c>
      <c r="AB42" s="22" t="n">
        <v>342</v>
      </c>
      <c r="AC42" s="22" t="n">
        <v>331</v>
      </c>
      <c r="AD42" s="34" t="n">
        <f aca="false">(AC42-AB42)/100</f>
        <v>-0.11</v>
      </c>
    </row>
    <row r="43" customFormat="false" ht="15" hidden="false" customHeight="false" outlineLevel="0" collapsed="false">
      <c r="AA43" s="22" t="s">
        <v>65</v>
      </c>
      <c r="AB43" s="22" t="n">
        <v>344</v>
      </c>
      <c r="AC43" s="22" t="n">
        <v>434</v>
      </c>
      <c r="AD43" s="34" t="n">
        <f aca="false">(AC43-AB43)/100</f>
        <v>0.9</v>
      </c>
    </row>
    <row r="44" customFormat="false" ht="15" hidden="false" customHeight="false" outlineLevel="0" collapsed="false">
      <c r="AA44" s="22" t="s">
        <v>66</v>
      </c>
      <c r="AB44" s="22" t="n">
        <v>532</v>
      </c>
      <c r="AC44" s="22" t="n">
        <v>533</v>
      </c>
      <c r="AD44" s="34" t="n">
        <f aca="false">(AC44-AB44)/100</f>
        <v>0.01</v>
      </c>
    </row>
    <row r="45" customFormat="false" ht="15" hidden="false" customHeight="false" outlineLevel="0" collapsed="false">
      <c r="AA45" s="22" t="s">
        <v>67</v>
      </c>
      <c r="AB45" s="22" t="n">
        <v>534</v>
      </c>
      <c r="AC45" s="22" t="n">
        <v>534</v>
      </c>
      <c r="AD45" s="34" t="n">
        <f aca="false">(AC45-AB45)/100</f>
        <v>0</v>
      </c>
    </row>
    <row r="46" customFormat="false" ht="15" hidden="false" customHeight="false" outlineLevel="0" collapsed="false">
      <c r="AA46" s="22" t="s">
        <v>22</v>
      </c>
      <c r="AB46" s="22" t="n">
        <v>23</v>
      </c>
      <c r="AC46" s="22" t="n">
        <v>33</v>
      </c>
      <c r="AD46" s="34" t="n">
        <f aca="false">(AC46-AB46)/100</f>
        <v>0.1</v>
      </c>
    </row>
    <row r="47" customFormat="false" ht="15" hidden="false" customHeight="false" outlineLevel="0" collapsed="false">
      <c r="AA47" s="22" t="s">
        <v>68</v>
      </c>
      <c r="AB47" s="22" t="n">
        <v>324</v>
      </c>
      <c r="AC47" s="22" t="n">
        <v>342</v>
      </c>
      <c r="AD47" s="34"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3"/>
  <sheetViews>
    <sheetView windowProtection="false"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13" activeCellId="0" sqref="A13"/>
    </sheetView>
  </sheetViews>
  <sheetFormatPr defaultRowHeight="15"/>
  <cols>
    <col collapsed="false" hidden="false" max="1" min="1" style="0" width="58.421052631579"/>
    <col collapsed="false" hidden="false" max="2" min="2" style="0" width="75.9959514170041"/>
    <col collapsed="false" hidden="false" max="1025" min="3" style="0" width="10.5748987854251"/>
  </cols>
  <sheetData>
    <row r="1" customFormat="false" ht="15" hidden="false" customHeight="false" outlineLevel="0" collapsed="false">
      <c r="A1" s="44" t="s">
        <v>25</v>
      </c>
      <c r="B1" s="45" t="s">
        <v>14</v>
      </c>
    </row>
    <row r="2" customFormat="false" ht="15" hidden="false" customHeight="false" outlineLevel="0" collapsed="false">
      <c r="A2" s="44" t="s">
        <v>26</v>
      </c>
      <c r="B2" s="46" t="s">
        <v>104</v>
      </c>
    </row>
    <row r="3" customFormat="false" ht="15" hidden="false" customHeight="false" outlineLevel="0" collapsed="false">
      <c r="A3" s="44" t="s">
        <v>28</v>
      </c>
      <c r="B3" s="46" t="s">
        <v>105</v>
      </c>
    </row>
    <row r="4" customFormat="false" ht="15" hidden="false" customHeight="true" outlineLevel="0" collapsed="false">
      <c r="A4" s="47" t="s">
        <v>30</v>
      </c>
      <c r="B4" s="47"/>
    </row>
    <row r="5" customFormat="false" ht="141" hidden="false" customHeight="true" outlineLevel="0" collapsed="false">
      <c r="A5" s="48"/>
      <c r="B5" s="48"/>
    </row>
    <row r="6" customFormat="false" ht="15" hidden="false" customHeight="true" outlineLevel="0" collapsed="false">
      <c r="A6" s="47" t="s">
        <v>31</v>
      </c>
      <c r="B6" s="47"/>
    </row>
    <row r="7" customFormat="false" ht="15" hidden="false" customHeight="false" outlineLevel="0" collapsed="false">
      <c r="A7" s="47" t="s">
        <v>32</v>
      </c>
      <c r="B7" s="47" t="s">
        <v>106</v>
      </c>
    </row>
    <row r="8" customFormat="false" ht="15" hidden="false" customHeight="true" outlineLevel="0" collapsed="false">
      <c r="A8" s="49" t="s">
        <v>107</v>
      </c>
      <c r="B8" s="50" t="s">
        <v>108</v>
      </c>
    </row>
    <row r="9" customFormat="false" ht="15" hidden="false" customHeight="false" outlineLevel="0" collapsed="false">
      <c r="A9" s="49" t="s">
        <v>109</v>
      </c>
      <c r="B9" s="50"/>
    </row>
    <row r="10" customFormat="false" ht="15" hidden="false" customHeight="false" outlineLevel="0" collapsed="false">
      <c r="A10" s="27" t="s">
        <v>110</v>
      </c>
      <c r="B10" s="50"/>
    </row>
    <row r="11" customFormat="false" ht="15" hidden="false" customHeight="true" outlineLevel="0" collapsed="false">
      <c r="A11" s="47" t="s">
        <v>39</v>
      </c>
      <c r="B11" s="47"/>
    </row>
    <row r="12" customFormat="false" ht="45.75" hidden="false" customHeight="true" outlineLevel="0" collapsed="false">
      <c r="A12" s="51" t="s">
        <v>111</v>
      </c>
      <c r="B12" s="51"/>
    </row>
    <row r="13" customFormat="false" ht="15" hidden="false" customHeight="false" outlineLevel="0" collapsed="false">
      <c r="A13" s="47" t="s">
        <v>41</v>
      </c>
      <c r="B13" s="47" t="s">
        <v>42</v>
      </c>
    </row>
    <row r="14" customFormat="false" ht="15" hidden="false" customHeight="false" outlineLevel="0" collapsed="false">
      <c r="A14" s="27" t="s">
        <v>43</v>
      </c>
      <c r="B14" s="27" t="s">
        <v>44</v>
      </c>
    </row>
    <row r="15" customFormat="false" ht="15" hidden="false" customHeight="true" outlineLevel="0" collapsed="false">
      <c r="A15" s="47" t="s">
        <v>45</v>
      </c>
      <c r="B15" s="47"/>
    </row>
    <row r="16" customFormat="false" ht="15" hidden="false" customHeight="false" outlineLevel="0" collapsed="false">
      <c r="A16" s="47" t="s">
        <v>46</v>
      </c>
      <c r="B16" s="47" t="s">
        <v>47</v>
      </c>
    </row>
    <row r="17" customFormat="false" ht="15" hidden="false" customHeight="false" outlineLevel="0" collapsed="false">
      <c r="A17" s="27" t="s">
        <v>43</v>
      </c>
      <c r="B17" s="27" t="s">
        <v>112</v>
      </c>
    </row>
    <row r="18" customFormat="false" ht="15" hidden="false" customHeight="false" outlineLevel="0" collapsed="false">
      <c r="A18" s="47" t="s">
        <v>113</v>
      </c>
      <c r="B18" s="47" t="s">
        <v>114</v>
      </c>
    </row>
    <row r="19" customFormat="false" ht="15" hidden="false" customHeight="false" outlineLevel="0" collapsed="false">
      <c r="A19" s="27" t="s">
        <v>22</v>
      </c>
      <c r="B19" s="27" t="s">
        <v>19</v>
      </c>
    </row>
    <row r="20" customFormat="false" ht="15" hidden="false" customHeight="true" outlineLevel="0" collapsed="false">
      <c r="A20" s="47" t="s">
        <v>115</v>
      </c>
      <c r="B20" s="47"/>
    </row>
    <row r="21" customFormat="false" ht="14.9" hidden="false" customHeight="false" outlineLevel="0" collapsed="false">
      <c r="A21" s="52" t="s">
        <v>116</v>
      </c>
      <c r="B21" s="27" t="s">
        <v>117</v>
      </c>
    </row>
    <row r="22" customFormat="false" ht="14.9" hidden="false" customHeight="false" outlineLevel="0" collapsed="false">
      <c r="A22" s="53" t="s">
        <v>118</v>
      </c>
      <c r="B22" s="27" t="s">
        <v>119</v>
      </c>
    </row>
    <row r="23" customFormat="false" ht="14.9" hidden="false" customHeight="false" outlineLevel="0" collapsed="false">
      <c r="A23" s="54" t="s">
        <v>120</v>
      </c>
      <c r="B23" s="27" t="s">
        <v>121</v>
      </c>
    </row>
  </sheetData>
  <mergeCells count="8">
    <mergeCell ref="A4:B4"/>
    <mergeCell ref="A5:B5"/>
    <mergeCell ref="A6:B6"/>
    <mergeCell ref="B8:B10"/>
    <mergeCell ref="A11:B11"/>
    <mergeCell ref="A12:B12"/>
    <mergeCell ref="A15:B15"/>
    <mergeCell ref="A20:B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U22"/>
  <sheetViews>
    <sheetView windowProtection="false" showFormulas="false" showGridLines="true" showRowColHeaders="true" showZeros="true" rightToLeft="false" tabSelected="true" showOutlineSymbols="true" defaultGridColor="true" view="normal" topLeftCell="A6" colorId="64" zoomScale="100" zoomScaleNormal="100" zoomScalePageLayoutView="100" workbookViewId="0">
      <selection pane="topLeft" activeCell="A13" activeCellId="0" sqref="A13"/>
    </sheetView>
  </sheetViews>
  <sheetFormatPr defaultRowHeight="15"/>
  <cols>
    <col collapsed="false" hidden="false" max="1" min="1" style="0" width="46.5668016194332"/>
    <col collapsed="false" hidden="false" max="2" min="2" style="0" width="59.1457489878543"/>
    <col collapsed="false" hidden="false" max="1025" min="3" style="0" width="11.4251012145749"/>
  </cols>
  <sheetData>
    <row r="1" customFormat="false" ht="15" hidden="false" customHeight="false" outlineLevel="0" collapsed="false">
      <c r="A1" s="44" t="s">
        <v>25</v>
      </c>
      <c r="B1" s="55" t="str">
        <f aca="false">'Objetivos de Medición'!C9</f>
        <v>Índice de Satisfacción</v>
      </c>
    </row>
    <row r="2" customFormat="false" ht="28.5" hidden="false" customHeight="false" outlineLevel="0" collapsed="false">
      <c r="A2" s="56" t="s">
        <v>26</v>
      </c>
      <c r="B2" s="46" t="s">
        <v>122</v>
      </c>
    </row>
    <row r="3" customFormat="false" ht="15" hidden="false" customHeight="false" outlineLevel="0" collapsed="false">
      <c r="A3" s="56" t="s">
        <v>70</v>
      </c>
      <c r="B3" s="46" t="s">
        <v>123</v>
      </c>
    </row>
    <row r="4" customFormat="false" ht="15" hidden="false" customHeight="false" outlineLevel="0" collapsed="false">
      <c r="A4" s="57" t="s">
        <v>30</v>
      </c>
      <c r="B4" s="57"/>
    </row>
    <row r="5" customFormat="false" ht="184.5" hidden="false" customHeight="true" outlineLevel="0" collapsed="false">
      <c r="A5" s="58"/>
      <c r="B5" s="58"/>
    </row>
    <row r="6" customFormat="false" ht="15" hidden="false" customHeight="true" outlineLevel="0" collapsed="false">
      <c r="A6" s="47" t="s">
        <v>31</v>
      </c>
      <c r="B6" s="47"/>
      <c r="Q6" s="0" t="s">
        <v>124</v>
      </c>
      <c r="R6" s="0" t="s">
        <v>125</v>
      </c>
      <c r="S6" s="0" t="s">
        <v>126</v>
      </c>
      <c r="T6" s="0" t="s">
        <v>127</v>
      </c>
      <c r="U6" s="0" t="s">
        <v>128</v>
      </c>
    </row>
    <row r="7" customFormat="false" ht="15" hidden="false" customHeight="false" outlineLevel="0" collapsed="false">
      <c r="A7" s="47" t="s">
        <v>32</v>
      </c>
      <c r="B7" s="47" t="s">
        <v>106</v>
      </c>
      <c r="P7" s="0" t="s">
        <v>129</v>
      </c>
      <c r="Q7" s="0" t="n">
        <f aca="false">AVERAGE(R7:U7)</f>
        <v>3.5</v>
      </c>
      <c r="R7" s="0" t="n">
        <v>2</v>
      </c>
      <c r="S7" s="0" t="n">
        <v>4</v>
      </c>
      <c r="T7" s="0" t="n">
        <v>3</v>
      </c>
      <c r="U7" s="0" t="n">
        <v>5</v>
      </c>
    </row>
    <row r="8" customFormat="false" ht="30" hidden="false" customHeight="false" outlineLevel="0" collapsed="false">
      <c r="A8" s="27" t="s">
        <v>130</v>
      </c>
      <c r="B8" s="27" t="s">
        <v>131</v>
      </c>
      <c r="P8" s="0" t="s">
        <v>132</v>
      </c>
      <c r="Q8" s="0" t="n">
        <f aca="false">AVERAGE(R8:U8)</f>
        <v>4</v>
      </c>
      <c r="R8" s="0" t="n">
        <v>4</v>
      </c>
      <c r="S8" s="0" t="n">
        <v>5</v>
      </c>
      <c r="T8" s="0" t="n">
        <v>3</v>
      </c>
      <c r="U8" s="0" t="n">
        <v>4</v>
      </c>
    </row>
    <row r="9" customFormat="false" ht="15" hidden="false" customHeight="true" outlineLevel="0" collapsed="false">
      <c r="A9" s="47" t="s">
        <v>39</v>
      </c>
      <c r="B9" s="47"/>
    </row>
    <row r="10" customFormat="false" ht="61.5" hidden="false" customHeight="true" outlineLevel="0" collapsed="false">
      <c r="A10" s="51" t="s">
        <v>133</v>
      </c>
      <c r="B10" s="51"/>
    </row>
    <row r="11" customFormat="false" ht="15" hidden="false" customHeight="false" outlineLevel="0" collapsed="false">
      <c r="A11" s="47" t="s">
        <v>41</v>
      </c>
      <c r="B11" s="47" t="s">
        <v>42</v>
      </c>
    </row>
    <row r="12" customFormat="false" ht="15" hidden="false" customHeight="false" outlineLevel="0" collapsed="false">
      <c r="A12" s="27" t="s">
        <v>43</v>
      </c>
      <c r="B12" s="27" t="s">
        <v>44</v>
      </c>
    </row>
    <row r="13" customFormat="false" ht="15" hidden="false" customHeight="true" outlineLevel="0" collapsed="false">
      <c r="A13" s="47" t="s">
        <v>45</v>
      </c>
      <c r="B13" s="47"/>
    </row>
    <row r="14" customFormat="false" ht="15" hidden="false" customHeight="false" outlineLevel="0" collapsed="false">
      <c r="A14" s="47" t="s">
        <v>46</v>
      </c>
      <c r="B14" s="47" t="s">
        <v>47</v>
      </c>
    </row>
    <row r="15" customFormat="false" ht="15" hidden="false" customHeight="false" outlineLevel="0" collapsed="false">
      <c r="A15" s="27" t="s">
        <v>43</v>
      </c>
      <c r="B15" s="27" t="s">
        <v>112</v>
      </c>
    </row>
    <row r="16" customFormat="false" ht="15" hidden="false" customHeight="false" outlineLevel="0" collapsed="false">
      <c r="A16" s="47" t="s">
        <v>113</v>
      </c>
      <c r="B16" s="47" t="s">
        <v>114</v>
      </c>
    </row>
    <row r="17" customFormat="false" ht="15" hidden="false" customHeight="false" outlineLevel="0" collapsed="false">
      <c r="A17" s="27" t="s">
        <v>22</v>
      </c>
      <c r="B17" s="27" t="s">
        <v>19</v>
      </c>
    </row>
    <row r="18" customFormat="false" ht="15" hidden="false" customHeight="true" outlineLevel="0" collapsed="false">
      <c r="A18" s="47" t="s">
        <v>115</v>
      </c>
      <c r="B18" s="47"/>
    </row>
    <row r="19" customFormat="false" ht="15" hidden="false" customHeight="true" outlineLevel="0" collapsed="false">
      <c r="A19" s="59" t="s">
        <v>134</v>
      </c>
      <c r="B19" s="59"/>
    </row>
    <row r="20" customFormat="false" ht="14.9" hidden="false" customHeight="false" outlineLevel="0" collapsed="false">
      <c r="A20" s="52" t="s">
        <v>135</v>
      </c>
      <c r="B20" s="27" t="s">
        <v>117</v>
      </c>
    </row>
    <row r="21" customFormat="false" ht="28.35" hidden="false" customHeight="false" outlineLevel="0" collapsed="false">
      <c r="A21" s="53" t="s">
        <v>136</v>
      </c>
      <c r="B21" s="27" t="s">
        <v>137</v>
      </c>
    </row>
    <row r="22" customFormat="false" ht="15" hidden="false" customHeight="false" outlineLevel="0" collapsed="false">
      <c r="A22" s="54" t="s">
        <v>138</v>
      </c>
      <c r="B22" s="27" t="s">
        <v>139</v>
      </c>
    </row>
  </sheetData>
  <mergeCells count="8">
    <mergeCell ref="A4:B4"/>
    <mergeCell ref="A5:B5"/>
    <mergeCell ref="A6:B6"/>
    <mergeCell ref="A9:B9"/>
    <mergeCell ref="A10:B10"/>
    <mergeCell ref="A13:B13"/>
    <mergeCell ref="A18:B18"/>
    <mergeCell ref="A19:B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6</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2010-02-22T22:10:09Z</dcterms:created>
  <dc:creator>Cecilia</dc:creator>
  <dc:language>es-MX</dc:language>
  <dcterms:modified xsi:type="dcterms:W3CDTF">2015-12-09T11:37:22Z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