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74 - HR, RNCNOM, RNCCOM, Graciela Velueta_AG\Compras\"/>
    </mc:Choice>
  </mc:AlternateContent>
  <xr:revisionPtr revIDLastSave="0" documentId="13_ncr:1_{B99BE616-4504-49EF-841B-316E2A983B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<sst xmlns="http://schemas.openxmlformats.org/spreadsheetml/2006/main" count="148" uniqueCount="122">
  <si>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</si>
  <si>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</si>
  <si>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</si>
  <si>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</si>
  <si>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</si>
  <si>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</si>
  <si>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</si>
  <si>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</si>
  <si>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</si>
  <si>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</si>
  <si>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</si>
  <si>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</si>
  <si>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</si>
  <si>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</si>
  <si>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</si>
  <si>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</si>
  <si>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</si>
  <si>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</si>
  <si>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</si>
  <si>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</si>
  <si>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</si>
  <si>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</si>
  <si>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</si>
  <si>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</si>
  <si>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</si>
  <si>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</si>
  <si>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</si>
  <si>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</si>
  <si>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</si>
  <si>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</si>
  <si>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</si>
  <si>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</si>
  <si>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</si>
  <si>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</si>
  <si>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</si>
  <si>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</si>
  <si>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</si>
  <si>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</si>
  <si>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</si>
  <si>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</si>
  <si>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</si>
  <si>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</si>
  <si>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</si>
  <si>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</si>
  <si>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</si>
  <si>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</si>
  <si>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</si>
  <si>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</si>
  <si>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</si>
  <si>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</si>
  <si>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</si>
  <si>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</si>
  <si>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</si>
  <si>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</si>
  <si>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</si>
  <si>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</si>
  <si>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</si>
  <si>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</si>
  <si>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</si>
  <si>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</si>
  <si>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</si>
  <si>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</si>
  <si>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</si>
  <si>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</si>
  <si>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</si>
  <si>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</si>
  <si>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</si>
  <si>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</si>
  <si>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</si>
  <si>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</si>
  <si>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</si>
  <si>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</si>
  <si>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</si>
  <si>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</si>
  <si>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</si>
  <si>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</si>
  <si>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</si>
  <si>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</si>
  <si>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</si>
  <si>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</si>
  <si>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</si>
  <si>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</si>
  <si>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</si>
  <si>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</si>
  <si>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</si>
  <si>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</si>
  <si>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</si>
  <si>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</si>
  <si>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</si>
  <si>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</si>
  <si>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</si>
  <si>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</si>
  <si>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</si>
  <si>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</si>
  <si>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</si>
  <si>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</si>
  <si>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</si>
  <si>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</si>
  <si>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</si>
  <si>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</si>
  <si>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</si>
  <si>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</si>
  <si>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</si>
  <si>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</si>
  <si>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</si>
  <si>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</si>
  <si>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</si>
  <si>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</si>
  <si>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</si>
  <si>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P4074</t>
  </si>
  <si>
    <t>NOMINA  ANUAL</t>
  </si>
  <si>
    <t>COMERCIAL ANUAL</t>
  </si>
  <si>
    <t>m</t>
  </si>
  <si>
    <t>x</t>
  </si>
  <si>
    <t>1FAD</t>
  </si>
  <si>
    <t>0734</t>
  </si>
  <si>
    <t>8CAD</t>
  </si>
  <si>
    <t>F17F</t>
  </si>
  <si>
    <t>5A24</t>
  </si>
  <si>
    <t>758A</t>
  </si>
  <si>
    <t>AC1A</t>
  </si>
  <si>
    <t>2653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</si>
</sst>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O29" sqref="O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43817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117</v>
      </c>
      <c r="M23" s="78" t="s">
        <v>116</v>
      </c>
      <c r="N23" s="78" t="s">
        <v>115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111</v>
      </c>
      <c r="E24" s="40" t="s">
        <v>85</v>
      </c>
      <c r="F24" s="40" t="s">
        <v>112</v>
      </c>
      <c r="G24" s="40" t="s">
        <v>112</v>
      </c>
      <c r="H24" s="40" t="s">
        <v>108</v>
      </c>
      <c r="I24" s="40" t="s">
        <v>108</v>
      </c>
      <c r="J24" s="40"/>
      <c r="K24" s="41" t="s">
        <v>113</v>
      </c>
      <c r="L24" s="80" t="s">
        <v>118</v>
      </c>
      <c r="M24" s="78" t="s">
        <v>119</v>
      </c>
      <c r="N24" s="78" t="s">
        <v>120</v>
      </c>
      <c r="O24" s="81" t="s">
        <v>121</v>
      </c>
      <c r="P24" s="44">
        <v>6790</v>
      </c>
      <c r="Q24" s="71">
        <v>0.15</v>
      </c>
      <c r="R24" s="42">
        <f t="shared" si="0"/>
        <v>5771.5</v>
      </c>
      <c r="S24" s="73">
        <v>0.3</v>
      </c>
      <c r="T24" s="43">
        <f t="shared" ref="T24:T32" si="1">R24*(1-S24)</f>
        <v>4040.0499999999997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11180</v>
      </c>
      <c r="Q36" s="52"/>
      <c r="R36" s="154" t="s">
        <v>11</v>
      </c>
      <c r="S36" s="155"/>
      <c r="T36" s="53">
        <f>SUM(T23:T35)</f>
        <v>6652.0999999999995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9503</v>
      </c>
      <c r="Q37" s="77" t="s">
        <v>46</v>
      </c>
      <c r="R37" s="154" t="s">
        <v>14</v>
      </c>
      <c r="S37" s="155"/>
      <c r="T37" s="56">
        <f>T36*0.16</f>
        <v>1064.336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7716.4359999999997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2019-12-18T19:36:17Z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