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9" i="7" l="1"/>
  <c r="E8" i="7"/>
  <c r="E7" i="7"/>
  <c r="E6" i="7"/>
  <c r="E5" i="7"/>
  <c r="E24" i="7"/>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<sst xmlns="http://schemas.openxmlformats.org/spreadsheetml/2006/main" count="202" uniqueCount="170">
  <si>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</si>
  <si>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</si>
  <si>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</si>
  <si>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</si>
  <si>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</si>
  <si>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</si>
  <si>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</si>
  <si>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</si>
  <si>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</si>
  <si>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</si>
  <si>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</si>
  <si>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</si>
  <si>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</si>
  <si>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</si>
  <si>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</si>
  <si>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</si>
  <si>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</si>
  <si>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</si>
  <si>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</si>
  <si>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</si>
  <si>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</si>
  <si>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</si>
  <si>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</si>
  <si>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</si>
  <si>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</si>
  <si>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</si>
  <si>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</si>
  <si>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</si>
  <si>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</si>
  <si>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</si>
  <si>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</si>
  <si>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</si>
  <si>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</si>
  <si>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</si>
  <si>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</si>
  <si>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</si>
  <si>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</si>
  <si>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</si>
  <si>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</si>
  <si>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</si>
  <si>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</si>
  <si>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</si>
  <si>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</si>
  <si>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</si>
  <si>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</si>
  <si>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</si>
  <si>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</si>
  <si>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</si>
  <si>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</si>
  <si>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</si>
  <si>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</si>
  <si>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</si>
  <si>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</si>
  <si>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</si>
  <si>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</si>
  <si>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</si>
  <si>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</si>
  <si>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</si>
  <si>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</si>
  <si>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</si>
  <si>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</si>
  <si>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</si>
  <si>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</si>
  <si>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</si>
  <si>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</si>
  <si>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</si>
  <si>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</si>
  <si>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</si>
  <si>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</si>
  <si>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</si>
  <si>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</si>
  <si>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</si>
  <si>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</si>
  <si>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</si>
  <si>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</si>
  <si>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</si>
  <si>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</si>
  <si>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</si>
  <si>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</si>
  <si>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</si>
  <si>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</si>
  <si>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</si>
  <si>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</si>
  <si>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</si>
  <si>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</si>
  <si>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</si>
  <si>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</si>
  <si>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</si>
  <si>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</si>
  <si>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</si>
  <si>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</si>
  <si>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</si>
  <si>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P1336 - 2HR, Omar Enriquez _OC</t>
  </si>
  <si>
    <t>SOS Software</t>
  </si>
  <si>
    <t>Oriana Osiris de la Cruz</t>
  </si>
  <si>
    <t>Ricardo Novela</t>
  </si>
  <si>
    <t>Obtener la satisfacción de nuestros clientes</t>
  </si>
  <si>
    <t>Se encuentra plasmado dentro del documento de terminos y condiciones de la empresa.</t>
  </si>
  <si>
    <t>Solucionar el error en Punto de Venta para poder imprimir y guardar las facturas que se emiten</t>
  </si>
  <si>
    <t>Asegurar la correcta impreción y almacenaje de las facturas emitidas</t>
  </si>
  <si>
    <t>https://contpaqi911.bitrix24.com/crm/deal/show/14320/</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</si>
  <si>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</si>
  <si>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</si>
  <si>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</si>
  <si>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</si>
  <si>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</si>
  <si>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</si>
  <si>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</si>
  <si>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</si>
  <si>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</si>
  <si>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</si>
  <si>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</si>
  <si>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</si>
  <si>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</si>
  <si>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</si>
  <si>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</si>
  <si>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</si>
  <si>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</si>
  <si>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</si>
  <si>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</si>
  <si>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</si>
  <si>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</si>
  <si>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</si>
  <si>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</si>
  <si>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</si>
  <si>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</si>
  <si>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Omar Enriquez</t>
  </si>
  <si>
    <t>omar@donbizcocho.com.mx</t>
  </si>
  <si>
    <t>Recibir el servicio y verificar que le entregamos fucionando correctamente su sistema de punto de venta</t>
  </si>
  <si>
    <t>N/A</t>
  </si>
  <si>
    <t>notificar actividad de implementación</t>
  </si>
  <si>
    <t>1 vez por proyecto</t>
  </si>
  <si>
    <t>notificar la finalización de la actividad agendada</t>
  </si>
  <si>
    <t>Arturo Moctezuma</t>
  </si>
  <si>
    <t>Notificar que la tarea se finalizó con éxito</t>
  </si>
  <si>
    <t>Oriana Osiris De La Cruz Campos</t>
  </si>
  <si>
    <t>Oriana Campos y Arturo Moctezuma</t>
  </si>
  <si>
    <t>Dejar los sistemas configurados y funcionando correctamente</t>
  </si>
  <si>
    <t>2 Computadoras</t>
  </si>
  <si>
    <t>La fecha de obtención no aplica debido a que los equipos ya tienen bastante tiempo</t>
  </si>
  <si>
    <t>23 noviembre del 2015</t>
  </si>
  <si>
    <t>TeamViwer, Show myPC</t>
  </si>
  <si>
    <t>Solicitar la instalación de TeamViwer o Show MyPC</t>
  </si>
  <si>
    <t>Validar los requerimientos minimos del equipo</t>
  </si>
  <si>
    <t>Buscar y ejecutar la solución</t>
  </si>
  <si>
    <t>Validar que la descarga se halla realizado</t>
  </si>
  <si>
    <t>Reagenda la cita</t>
  </si>
  <si>
    <t>Home work</t>
  </si>
  <si>
    <t>Comunicación con el cliente para reagendar cita</t>
  </si>
  <si>
    <t>Tener contrato con varias compañias de internet</t>
  </si>
  <si>
    <t>Reportar el servicio fallido y cambiar la conexón de todas las maquinas</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</si>
  <si>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</si>
  <si>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</si>
  <si>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</si>
  <si>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</si>
  <si>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</si>
  <si>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</si>
  <si>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</si>
  <si>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</si>
  <si>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Después de 6 notificaciones el cliente no ha enviado la carta de aceptación</t>
  </si>
  <si>
    <t>Falla de conexión remota con Ammyy Admin evita que continuemos con el servicio formal con el cliente</t>
  </si>
  <si>
    <t>Fallá en instalación y configuración del sistema, provoca extender el tiempo determinado para este servicio y retraza los serviciios posteriores</t>
  </si>
  <si>
    <t>Fallas de descarga por baja potencia en internet del cliente, evita terminar con el servicio en tiempo y forma y retraza los servicios posteriores</t>
  </si>
  <si>
    <t>Falla de servicio electrico, evita la conexión correcta entre los dispositivos eléctricos</t>
  </si>
  <si>
    <t>Falla de servicio de internet, nos desconecta con el servicio que se debe de proporcionar con el cliente</t>
  </si>
  <si>
    <t>Ricardo González Novela</t>
  </si>
  <si>
    <t>Cerrado</t>
  </si>
  <si>
    <t>Mitigado</t>
  </si>
  <si>
    <t>1 sola vez</t>
  </si>
  <si>
    <t>Cada que sea necesario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</si>
</sst>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2">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11" borderId="1" xfId="0" applyFill="1"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22"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xf numFmtId="0" fontId="0" fillId="12" borderId="1" xfId="0" applyFill="1" applyBorder="1" applyAlignment="1">
      <alignment wrapText="1"/>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3</xdr:col>
      <xdr:colOff>297945</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2882790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32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omar@donbizcocho.com.mx"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arturo.moctezuma@sos-soft.com" TargetMode="External"/><Relationship Id="rId4" Type="http://schemas.openxmlformats.org/officeDocument/2006/relationships/hyperlink" Target="mailto:oriana.campos@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6" t="s">
        <v>0</v>
      </c>
      <c r="B1" s="126"/>
      <c r="C1" s="126"/>
    </row>
    <row r="2" spans="1:3" ht="26.1" customHeight="1" x14ac:dyDescent="0.3">
      <c r="A2" s="2" t="s">
        <v>1</v>
      </c>
      <c r="B2" s="3">
        <v>1.1000000000000001</v>
      </c>
      <c r="C2" s="4"/>
    </row>
    <row r="3" spans="1:3" ht="12.75" customHeight="1" x14ac:dyDescent="0.3">
      <c r="A3" s="114" t="s">
        <v>2</v>
      </c>
      <c r="B3" s="125" t="s">
        <v>92</v>
      </c>
      <c r="C3" s="125"/>
    </row>
    <row r="4" spans="1:3" ht="12.75" customHeight="1" x14ac:dyDescent="0.3">
      <c r="A4" s="114" t="s">
        <v>3</v>
      </c>
      <c r="B4" s="125" t="s">
        <v>93</v>
      </c>
      <c r="C4" s="125"/>
    </row>
    <row r="5" spans="1:3" ht="15.6" customHeight="1" x14ac:dyDescent="0.3">
      <c r="A5" s="127" t="s">
        <v>4</v>
      </c>
      <c r="B5" s="127"/>
      <c r="C5" s="127"/>
    </row>
    <row r="6" spans="1:3" ht="12.75" customHeight="1" x14ac:dyDescent="0.3">
      <c r="A6" s="114" t="s">
        <v>5</v>
      </c>
      <c r="B6" s="125" t="s">
        <v>94</v>
      </c>
      <c r="C6" s="125"/>
    </row>
    <row r="7" spans="1:3" ht="12.75" customHeight="1" x14ac:dyDescent="0.3">
      <c r="A7" s="114" t="s">
        <v>6</v>
      </c>
      <c r="B7" s="124">
        <v>42331</v>
      </c>
      <c r="C7" s="124"/>
    </row>
    <row r="8" spans="1:3" ht="12.75" customHeight="1" x14ac:dyDescent="0.3">
      <c r="A8" s="114" t="s">
        <v>7</v>
      </c>
      <c r="B8" s="125" t="s">
        <v>95</v>
      </c>
      <c r="C8" s="125"/>
    </row>
    <row r="9" spans="1:3" x14ac:dyDescent="0.3">
      <c r="A9" s="114" t="s">
        <v>8</v>
      </c>
      <c r="B9" s="124">
        <v>42331</v>
      </c>
      <c r="C9" s="124"/>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A2" sqref="A2:B2"/>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6" t="s">
        <v>9</v>
      </c>
      <c r="B2" s="12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P1336 - 2HR, Omar Enriquez _OC</v>
      </c>
    </row>
    <row r="4" spans="1:1023" ht="12.75" customHeight="1" x14ac:dyDescent="0.3">
      <c r="A4" s="5" t="s">
        <v>3</v>
      </c>
      <c r="B4" s="6" t="str">
        <f>Presentación!B4</f>
        <v>SOS Software</v>
      </c>
      <c r="C4"/>
      <c r="D4"/>
    </row>
    <row r="5" spans="1:1023" ht="19.5" customHeight="1" x14ac:dyDescent="0.3">
      <c r="A5" s="126" t="s">
        <v>10</v>
      </c>
      <c r="B5" s="126"/>
      <c r="C5"/>
      <c r="D5"/>
    </row>
    <row r="6" spans="1:1023" ht="42.75" customHeight="1" x14ac:dyDescent="0.3">
      <c r="A6" s="125" t="s">
        <v>96</v>
      </c>
      <c r="B6" s="125"/>
      <c r="C6"/>
      <c r="D6"/>
    </row>
    <row r="7" spans="1:1023" ht="21.75" customHeight="1" x14ac:dyDescent="0.3">
      <c r="A7" s="127" t="s">
        <v>11</v>
      </c>
      <c r="B7" s="127"/>
      <c r="C7"/>
      <c r="D7"/>
    </row>
    <row r="8" spans="1:1023" ht="146.25" customHeight="1" x14ac:dyDescent="0.3">
      <c r="A8" s="125" t="s">
        <v>97</v>
      </c>
      <c r="B8" s="125"/>
      <c r="C8"/>
      <c r="D8"/>
    </row>
    <row r="9" spans="1:1023" ht="19.5" customHeight="1" x14ac:dyDescent="0.3">
      <c r="A9" s="126" t="s">
        <v>12</v>
      </c>
      <c r="B9" s="126"/>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98</v>
      </c>
      <c r="C12"/>
      <c r="D12"/>
    </row>
    <row r="13" spans="1:1023" x14ac:dyDescent="0.3">
      <c r="A13" s="9"/>
      <c r="B13" s="10"/>
      <c r="C13"/>
      <c r="D13"/>
    </row>
    <row r="14" spans="1:1023" ht="20.25" customHeight="1" x14ac:dyDescent="0.3">
      <c r="A14" s="126" t="s">
        <v>18</v>
      </c>
      <c r="B14" s="126"/>
      <c r="C14" s="126"/>
      <c r="D14" s="126"/>
    </row>
    <row r="15" spans="1:1023" ht="27" customHeight="1" outlineLevel="1" x14ac:dyDescent="0.3">
      <c r="A15" s="11" t="s">
        <v>19</v>
      </c>
      <c r="B15" s="12" t="s">
        <v>20</v>
      </c>
      <c r="C15" s="12" t="s">
        <v>21</v>
      </c>
      <c r="D15" s="12" t="s">
        <v>22</v>
      </c>
    </row>
    <row r="16" spans="1:1023" outlineLevel="1" x14ac:dyDescent="0.3">
      <c r="A16" s="13" t="s">
        <v>23</v>
      </c>
      <c r="B16" s="6" t="s">
        <v>24</v>
      </c>
      <c r="C16" s="115">
        <v>42328</v>
      </c>
      <c r="D16" s="115">
        <v>42328</v>
      </c>
    </row>
    <row r="17" spans="1:4" outlineLevel="1" x14ac:dyDescent="0.3">
      <c r="A17" s="13" t="s">
        <v>25</v>
      </c>
      <c r="B17" s="6" t="s">
        <v>26</v>
      </c>
      <c r="C17" s="115">
        <v>42297</v>
      </c>
      <c r="D17" s="115">
        <v>42328</v>
      </c>
    </row>
    <row r="18" spans="1:4" ht="89.25" outlineLevel="1" x14ac:dyDescent="0.3">
      <c r="A18" s="13" t="s">
        <v>27</v>
      </c>
      <c r="B18" s="6" t="s">
        <v>28</v>
      </c>
      <c r="C18" s="7">
        <v>42319</v>
      </c>
      <c r="D18" s="7" t="s">
        <v>159</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6" t="s">
        <v>29</v>
      </c>
      <c r="B23" s="126"/>
      <c r="C23" s="10"/>
    </row>
    <row r="24" spans="1:4" ht="59.65" customHeight="1" x14ac:dyDescent="0.3">
      <c r="A24" s="15" t="s">
        <v>14</v>
      </c>
      <c r="B24" s="16"/>
      <c r="C24" s="10"/>
    </row>
    <row r="25" spans="1:4" ht="15.6" customHeight="1" x14ac:dyDescent="0.3">
      <c r="A25" s="126" t="s">
        <v>30</v>
      </c>
      <c r="B25" s="126"/>
      <c r="C25" s="10"/>
    </row>
    <row r="26" spans="1:4" ht="53.65" customHeight="1" x14ac:dyDescent="0.3">
      <c r="A26" s="129" t="s">
        <v>99</v>
      </c>
      <c r="B26" s="129"/>
      <c r="C26" s="10"/>
    </row>
    <row r="27" spans="1:4" ht="19.5" customHeight="1" x14ac:dyDescent="0.3">
      <c r="A27" s="126" t="s">
        <v>31</v>
      </c>
      <c r="B27" s="126"/>
    </row>
    <row r="28" spans="1:4" ht="53.25" customHeight="1" x14ac:dyDescent="0.3">
      <c r="A28" s="128" t="s">
        <v>100</v>
      </c>
      <c r="B28" s="129"/>
    </row>
    <row r="29" spans="1:4" ht="21" customHeight="1" x14ac:dyDescent="0.3">
      <c r="A29" s="126" t="s">
        <v>32</v>
      </c>
      <c r="B29" s="126"/>
    </row>
    <row r="30" spans="1:4" ht="45.75" customHeight="1" x14ac:dyDescent="0.3">
      <c r="A30" s="130" t="s">
        <v>33</v>
      </c>
      <c r="B30" s="130"/>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4" sqref="A4"/>
    </sheetView>
  </sheetViews>
  <sheetFormatPr baseColWidth="10" defaultColWidth="9.140625" defaultRowHeight="22.5" outlineLevelRow="1" x14ac:dyDescent="0.3"/>
  <cols>
    <col min="1" max="1" width="46.85546875" style="1" customWidth="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1" t="s">
        <v>34</v>
      </c>
      <c r="B1" s="131"/>
      <c r="C1" s="131"/>
      <c r="D1" s="131"/>
      <c r="E1" s="13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6" t="s">
        <v>101</v>
      </c>
      <c r="B4" s="116" t="s">
        <v>94</v>
      </c>
      <c r="C4" s="116" t="s">
        <v>102</v>
      </c>
      <c r="D4" s="117" t="s">
        <v>103</v>
      </c>
      <c r="E4" s="118"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6" t="s">
        <v>105</v>
      </c>
      <c r="B5" s="116" t="s">
        <v>106</v>
      </c>
      <c r="C5" s="116">
        <v>3313482553</v>
      </c>
      <c r="D5" s="117" t="s">
        <v>107</v>
      </c>
      <c r="E5" s="118" t="s">
        <v>108</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6" t="s">
        <v>109</v>
      </c>
      <c r="B6" s="116" t="s">
        <v>110</v>
      </c>
      <c r="C6" s="116">
        <v>3312233155</v>
      </c>
      <c r="D6" s="117" t="s">
        <v>111</v>
      </c>
      <c r="E6" s="119" t="s">
        <v>112</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6" t="s">
        <v>113</v>
      </c>
      <c r="B7" s="116" t="s">
        <v>114</v>
      </c>
      <c r="C7" s="116">
        <v>3318039095</v>
      </c>
      <c r="D7" s="117" t="s">
        <v>115</v>
      </c>
      <c r="E7" s="120"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6" t="s">
        <v>117</v>
      </c>
      <c r="B8" s="116" t="s">
        <v>118</v>
      </c>
      <c r="C8" s="116" t="s">
        <v>119</v>
      </c>
      <c r="D8" s="117" t="s">
        <v>120</v>
      </c>
      <c r="E8" s="119" t="s">
        <v>121</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6" t="s">
        <v>122</v>
      </c>
      <c r="B9" s="116" t="s">
        <v>95</v>
      </c>
      <c r="C9" s="116">
        <v>3312448000</v>
      </c>
      <c r="D9" s="117" t="s">
        <v>123</v>
      </c>
      <c r="E9" s="119" t="s">
        <v>124</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125</v>
      </c>
      <c r="B13" s="23" t="s">
        <v>126</v>
      </c>
      <c r="C13" s="23">
        <v>4181011518</v>
      </c>
      <c r="D13" s="121" t="s">
        <v>127</v>
      </c>
      <c r="E13" s="23" t="s">
        <v>128</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2" t="s">
        <v>42</v>
      </c>
      <c r="B21" s="132"/>
      <c r="C21" s="132"/>
      <c r="D21" s="132"/>
      <c r="E21" s="132"/>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129</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6" sqref="A6:E7"/>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3" t="s">
        <v>49</v>
      </c>
      <c r="B2" s="133"/>
      <c r="C2" s="133"/>
      <c r="D2" s="133"/>
      <c r="E2" s="13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5" t="s">
        <v>130</v>
      </c>
      <c r="B4" s="36" t="s">
        <v>135</v>
      </c>
      <c r="C4" s="34" t="s">
        <v>136</v>
      </c>
      <c r="D4" s="34" t="s">
        <v>137</v>
      </c>
      <c r="E4" s="36" t="s">
        <v>131</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7" customFormat="1" ht="25.5" x14ac:dyDescent="0.2">
      <c r="A5" s="35" t="s">
        <v>132</v>
      </c>
      <c r="B5" s="36" t="s">
        <v>133</v>
      </c>
      <c r="C5" s="34" t="s">
        <v>136</v>
      </c>
      <c r="D5" s="34" t="s">
        <v>134</v>
      </c>
      <c r="E5" s="36" t="s">
        <v>131</v>
      </c>
    </row>
    <row r="6" spans="1:1023" s="37" customFormat="1" ht="51" x14ac:dyDescent="0.2">
      <c r="A6" s="35" t="s">
        <v>151</v>
      </c>
      <c r="B6" s="36" t="s">
        <v>118</v>
      </c>
      <c r="C6" s="34" t="s">
        <v>152</v>
      </c>
      <c r="D6" s="34" t="s">
        <v>153</v>
      </c>
      <c r="E6" s="36" t="s">
        <v>154</v>
      </c>
    </row>
    <row r="7" spans="1:1023" s="37" customFormat="1" ht="25.5" x14ac:dyDescent="0.2">
      <c r="A7" s="35" t="s">
        <v>155</v>
      </c>
      <c r="B7" s="36" t="s">
        <v>114</v>
      </c>
      <c r="C7" s="34" t="s">
        <v>156</v>
      </c>
      <c r="D7" s="34" t="s">
        <v>157</v>
      </c>
      <c r="E7" s="36" t="s">
        <v>158</v>
      </c>
    </row>
    <row r="8" spans="1:1023" s="37" customFormat="1" x14ac:dyDescent="0.2">
      <c r="A8" s="35"/>
      <c r="B8" s="36"/>
      <c r="C8" s="34"/>
      <c r="D8" s="34"/>
      <c r="E8" s="36"/>
    </row>
    <row r="9" spans="1:1023" s="37" customFormat="1" x14ac:dyDescent="0.2">
      <c r="A9" s="35"/>
      <c r="B9" s="36"/>
      <c r="C9" s="34"/>
      <c r="D9" s="34"/>
      <c r="E9" s="36"/>
    </row>
    <row r="10" spans="1:1023" x14ac:dyDescent="0.2">
      <c r="A10" s="35"/>
      <c r="B10" s="36"/>
      <c r="C10" s="34"/>
      <c r="D10" s="36"/>
      <c r="E10" s="36"/>
    </row>
    <row r="11" spans="1:1023" x14ac:dyDescent="0.2">
      <c r="A11" s="35"/>
      <c r="B11" s="36"/>
      <c r="C11" s="34"/>
      <c r="D11" s="36"/>
      <c r="E11" s="3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5" sqref="E5"/>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6" t="s">
        <v>54</v>
      </c>
      <c r="B2" s="126"/>
      <c r="C2" s="126"/>
      <c r="D2" s="126"/>
      <c r="E2" s="126"/>
      <c r="F2" s="126"/>
      <c r="G2" s="126"/>
      <c r="J2"/>
    </row>
    <row r="3" spans="1:10" ht="25.5" x14ac:dyDescent="0.2">
      <c r="A3" s="12" t="s">
        <v>55</v>
      </c>
      <c r="B3" s="12" t="s">
        <v>56</v>
      </c>
      <c r="C3" s="12" t="s">
        <v>57</v>
      </c>
      <c r="D3" s="12" t="s">
        <v>58</v>
      </c>
      <c r="E3" s="12" t="s">
        <v>59</v>
      </c>
      <c r="F3" s="12" t="s">
        <v>60</v>
      </c>
      <c r="G3" s="12" t="s">
        <v>61</v>
      </c>
      <c r="J3"/>
    </row>
    <row r="4" spans="1:10" ht="51" x14ac:dyDescent="0.2">
      <c r="A4" s="122" t="s">
        <v>138</v>
      </c>
      <c r="B4" s="116" t="s">
        <v>64</v>
      </c>
      <c r="C4" s="116" t="s">
        <v>129</v>
      </c>
      <c r="D4" s="116">
        <v>2</v>
      </c>
      <c r="E4" s="123" t="s">
        <v>140</v>
      </c>
      <c r="F4" s="123" t="s">
        <v>129</v>
      </c>
      <c r="G4" s="116" t="s">
        <v>139</v>
      </c>
      <c r="J4" s="41" t="s">
        <v>62</v>
      </c>
    </row>
    <row r="5" spans="1:10" x14ac:dyDescent="0.2">
      <c r="A5" s="39"/>
      <c r="B5" s="23"/>
      <c r="C5" s="23"/>
      <c r="D5" s="23"/>
      <c r="E5" s="40"/>
      <c r="F5" s="40"/>
      <c r="G5" s="23"/>
      <c r="J5" s="41" t="s">
        <v>63</v>
      </c>
    </row>
    <row r="6" spans="1:10" x14ac:dyDescent="0.2">
      <c r="A6" s="39"/>
      <c r="B6" s="23"/>
      <c r="C6" s="23"/>
      <c r="D6" s="23"/>
      <c r="E6" s="40"/>
      <c r="F6" s="40"/>
      <c r="G6" s="23"/>
      <c r="J6" s="41" t="s">
        <v>64</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E1" zoomScaleNormal="100" workbookViewId="0">
      <selection activeCell="K7" sqref="K7"/>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36" t="s">
        <v>65</v>
      </c>
      <c r="B2" s="136"/>
      <c r="C2" s="136"/>
      <c r="D2" s="136"/>
      <c r="E2" s="136"/>
      <c r="F2" s="136"/>
      <c r="G2" s="136"/>
      <c r="H2" s="136"/>
      <c r="I2" s="136"/>
      <c r="J2" s="136"/>
      <c r="IR2" s="137" t="s">
        <v>66</v>
      </c>
      <c r="IS2" s="137"/>
      <c r="IT2" s="137"/>
      <c r="IU2" s="137"/>
      <c r="IV2" s="137"/>
      <c r="IW2" s="137"/>
      <c r="IX2" s="137"/>
      <c r="IY2" s="137"/>
      <c r="IZ2" s="137"/>
      <c r="JA2" s="137"/>
    </row>
    <row r="3" spans="1:1024" s="52" customFormat="1" x14ac:dyDescent="0.2">
      <c r="A3" s="47"/>
      <c r="B3" s="48"/>
      <c r="C3" s="49"/>
      <c r="D3" s="49"/>
      <c r="E3" s="49"/>
      <c r="F3" s="49"/>
      <c r="G3" s="50"/>
      <c r="H3" s="50"/>
      <c r="I3" s="50"/>
      <c r="J3" s="51"/>
      <c r="AE3" s="52" t="s">
        <v>67</v>
      </c>
      <c r="AF3" s="52" t="s">
        <v>68</v>
      </c>
    </row>
    <row r="4" spans="1:1024" s="57" customFormat="1" ht="30" x14ac:dyDescent="0.2">
      <c r="A4" s="53" t="s">
        <v>69</v>
      </c>
      <c r="B4" s="54" t="s">
        <v>70</v>
      </c>
      <c r="C4" s="53" t="s">
        <v>71</v>
      </c>
      <c r="D4" s="53" t="s">
        <v>72</v>
      </c>
      <c r="E4" s="53" t="s">
        <v>73</v>
      </c>
      <c r="F4" s="53" t="s">
        <v>74</v>
      </c>
      <c r="G4" s="53" t="s">
        <v>75</v>
      </c>
      <c r="H4" s="53" t="s">
        <v>76</v>
      </c>
      <c r="I4" s="53" t="s">
        <v>77</v>
      </c>
      <c r="J4" s="55" t="s">
        <v>78</v>
      </c>
      <c r="K4" s="56" t="s">
        <v>79</v>
      </c>
      <c r="AE4" s="57" t="s">
        <v>67</v>
      </c>
      <c r="AF4" s="57" t="s">
        <v>68</v>
      </c>
    </row>
    <row r="5" spans="1:1024" ht="38.25" x14ac:dyDescent="0.2">
      <c r="A5" s="58">
        <v>1</v>
      </c>
      <c r="B5" s="59" t="s">
        <v>160</v>
      </c>
      <c r="C5" s="58">
        <v>1</v>
      </c>
      <c r="D5" s="60">
        <v>0.6</v>
      </c>
      <c r="E5" s="58">
        <f>PRODUCT(A5:D5)</f>
        <v>0.6</v>
      </c>
      <c r="F5" s="58">
        <v>4</v>
      </c>
      <c r="G5" s="59" t="s">
        <v>141</v>
      </c>
      <c r="H5" s="59" t="s">
        <v>142</v>
      </c>
      <c r="I5" s="61" t="s">
        <v>165</v>
      </c>
      <c r="J5" s="62" t="s">
        <v>166</v>
      </c>
      <c r="K5" s="63" t="s">
        <v>168</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51" x14ac:dyDescent="0.2">
      <c r="A6" s="58">
        <v>2</v>
      </c>
      <c r="B6" s="59" t="s">
        <v>161</v>
      </c>
      <c r="C6" s="58">
        <v>4</v>
      </c>
      <c r="D6" s="60">
        <v>0.2</v>
      </c>
      <c r="E6" s="58">
        <f t="shared" ref="E6:E9" si="0">PRODUCT(C6:D6)</f>
        <v>0.8</v>
      </c>
      <c r="F6" s="58">
        <v>3</v>
      </c>
      <c r="G6" s="59" t="s">
        <v>143</v>
      </c>
      <c r="H6" s="64" t="s">
        <v>144</v>
      </c>
      <c r="I6" s="61" t="s">
        <v>133</v>
      </c>
      <c r="J6" s="62" t="s">
        <v>166</v>
      </c>
      <c r="K6" s="63" t="s">
        <v>168</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51" x14ac:dyDescent="0.2">
      <c r="A7" s="58">
        <v>3</v>
      </c>
      <c r="B7" s="59" t="s">
        <v>162</v>
      </c>
      <c r="C7" s="58">
        <v>4</v>
      </c>
      <c r="D7" s="60">
        <v>0.2</v>
      </c>
      <c r="E7" s="58">
        <f t="shared" si="0"/>
        <v>0.8</v>
      </c>
      <c r="F7" s="58">
        <v>3</v>
      </c>
      <c r="G7" s="59" t="s">
        <v>145</v>
      </c>
      <c r="H7" s="59" t="s">
        <v>146</v>
      </c>
      <c r="I7" s="61" t="s">
        <v>135</v>
      </c>
      <c r="J7" s="62" t="s">
        <v>166</v>
      </c>
      <c r="K7" s="63" t="s">
        <v>168</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8.25" x14ac:dyDescent="0.2">
      <c r="A8" s="58">
        <v>4</v>
      </c>
      <c r="B8" s="59" t="s">
        <v>163</v>
      </c>
      <c r="C8" s="58">
        <v>5</v>
      </c>
      <c r="D8" s="60">
        <v>0.01</v>
      </c>
      <c r="E8" s="58">
        <f t="shared" si="0"/>
        <v>0.05</v>
      </c>
      <c r="F8" s="58">
        <v>4</v>
      </c>
      <c r="G8" s="59" t="s">
        <v>147</v>
      </c>
      <c r="H8" s="59" t="s">
        <v>148</v>
      </c>
      <c r="I8" s="61" t="s">
        <v>135</v>
      </c>
      <c r="J8" s="62" t="s">
        <v>166</v>
      </c>
      <c r="K8" s="63" t="s">
        <v>168</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8"/>
      <c r="IU8" s="138"/>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38.25" x14ac:dyDescent="0.2">
      <c r="A9" s="58">
        <v>5</v>
      </c>
      <c r="B9" s="59" t="s">
        <v>164</v>
      </c>
      <c r="C9" s="58">
        <v>5</v>
      </c>
      <c r="D9" s="60">
        <v>0.05</v>
      </c>
      <c r="E9" s="58">
        <f t="shared" si="0"/>
        <v>0.25</v>
      </c>
      <c r="F9" s="58">
        <v>4</v>
      </c>
      <c r="G9" s="59" t="s">
        <v>149</v>
      </c>
      <c r="H9" s="59" t="s">
        <v>150</v>
      </c>
      <c r="I9" s="61" t="s">
        <v>165</v>
      </c>
      <c r="J9" s="62" t="s">
        <v>167</v>
      </c>
      <c r="K9" s="141" t="s">
        <v>169</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9"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6</v>
      </c>
      <c r="B10" s="59"/>
      <c r="C10" s="58"/>
      <c r="D10" s="60"/>
      <c r="E10" s="58">
        <f t="shared" ref="E10:E24" si="1">PRODUCT(C10:D10)</f>
        <v>0</v>
      </c>
      <c r="F10" s="58"/>
      <c r="G10" s="59"/>
      <c r="H10" s="59"/>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9"/>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7</v>
      </c>
      <c r="B11" s="59"/>
      <c r="C11" s="58"/>
      <c r="D11" s="60"/>
      <c r="E11" s="58">
        <f t="shared" si="1"/>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9"/>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8</v>
      </c>
      <c r="B12" s="59"/>
      <c r="C12" s="58"/>
      <c r="D12" s="60"/>
      <c r="E12" s="58">
        <f t="shared" si="1"/>
        <v>0</v>
      </c>
      <c r="F12" s="58"/>
      <c r="G12" s="59"/>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9"/>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9</v>
      </c>
      <c r="B13" s="59"/>
      <c r="C13" s="58"/>
      <c r="D13" s="60"/>
      <c r="E13" s="58">
        <f t="shared" si="1"/>
        <v>0</v>
      </c>
      <c r="F13" s="58"/>
      <c r="G13" s="86"/>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9"/>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10</v>
      </c>
      <c r="B14" s="59"/>
      <c r="C14" s="58"/>
      <c r="D14" s="60"/>
      <c r="E14" s="58">
        <f t="shared" si="1"/>
        <v>0</v>
      </c>
      <c r="F14" s="58"/>
      <c r="G14" s="92"/>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11</v>
      </c>
      <c r="B15" s="59"/>
      <c r="C15" s="58"/>
      <c r="D15" s="60"/>
      <c r="E15" s="58">
        <f t="shared" si="1"/>
        <v>0</v>
      </c>
      <c r="F15" s="58"/>
      <c r="G15" s="92"/>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8">
        <v>12</v>
      </c>
      <c r="B16" s="59"/>
      <c r="C16" s="58"/>
      <c r="D16" s="60"/>
      <c r="E16" s="58">
        <f t="shared" si="1"/>
        <v>0</v>
      </c>
      <c r="F16" s="58"/>
      <c r="G16" s="92"/>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40" t="s">
        <v>86</v>
      </c>
      <c r="IW16" s="140"/>
      <c r="IX16" s="140"/>
      <c r="IY16" s="140"/>
      <c r="IZ16" s="140"/>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1"/>
        <v>0</v>
      </c>
      <c r="F17" s="58"/>
      <c r="G17" s="92"/>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14</v>
      </c>
      <c r="B18" s="59"/>
      <c r="C18" s="58"/>
      <c r="D18" s="60"/>
      <c r="E18" s="58">
        <f t="shared" si="1"/>
        <v>0</v>
      </c>
      <c r="F18" s="58"/>
      <c r="G18" s="92"/>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15</v>
      </c>
      <c r="B19" s="59"/>
      <c r="C19" s="58"/>
      <c r="D19" s="60"/>
      <c r="E19" s="58">
        <f t="shared" si="1"/>
        <v>0</v>
      </c>
      <c r="F19" s="58"/>
      <c r="G19" s="92"/>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4" t="s">
        <v>73</v>
      </c>
      <c r="IT19" s="134"/>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16</v>
      </c>
      <c r="B20" s="59"/>
      <c r="C20" s="58"/>
      <c r="D20" s="60"/>
      <c r="E20" s="58">
        <f t="shared" si="1"/>
        <v>0</v>
      </c>
      <c r="F20" s="58"/>
      <c r="G20" s="92"/>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35" t="s">
        <v>88</v>
      </c>
      <c r="IW20" s="135"/>
      <c r="IX20" s="135"/>
      <c r="IY20" s="135"/>
      <c r="IZ20" s="135"/>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17</v>
      </c>
      <c r="B21" s="59"/>
      <c r="C21" s="58"/>
      <c r="D21" s="60"/>
      <c r="E21" s="58">
        <f t="shared" si="1"/>
        <v>0</v>
      </c>
      <c r="F21" s="58"/>
      <c r="G21" s="92"/>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35" t="s">
        <v>90</v>
      </c>
      <c r="IW21" s="135"/>
      <c r="IX21" s="135"/>
      <c r="IY21" s="135"/>
      <c r="IZ21" s="135"/>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18</v>
      </c>
      <c r="B22" s="59"/>
      <c r="C22" s="58"/>
      <c r="D22" s="60"/>
      <c r="E22" s="58">
        <f t="shared" si="1"/>
        <v>0</v>
      </c>
      <c r="F22" s="58"/>
      <c r="G22" s="92"/>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35" t="s">
        <v>90</v>
      </c>
      <c r="IW22" s="135"/>
      <c r="IX22" s="135"/>
      <c r="IY22" s="135"/>
      <c r="IZ22" s="135"/>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8">
        <v>19</v>
      </c>
      <c r="B23" s="59"/>
      <c r="C23" s="58"/>
      <c r="D23" s="60"/>
      <c r="E23" s="58">
        <f t="shared" si="1"/>
        <v>0</v>
      </c>
      <c r="F23" s="58"/>
      <c r="G23" s="92"/>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8">
        <v>20</v>
      </c>
      <c r="B24" s="59"/>
      <c r="C24" s="58"/>
      <c r="D24" s="60"/>
      <c r="E24" s="58">
        <f t="shared" si="1"/>
        <v>0</v>
      </c>
      <c r="F24" s="58"/>
      <c r="G24" s="92"/>
      <c r="H24" s="59"/>
      <c r="I24" s="61"/>
      <c r="J24" s="62"/>
      <c r="K24" s="63"/>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1" customFormat="1" x14ac:dyDescent="0.2">
      <c r="C39" s="112"/>
      <c r="D39" s="112"/>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1" customFormat="1" x14ac:dyDescent="0.2">
      <c r="C40" s="112"/>
      <c r="D40" s="112"/>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1"/>
      <c r="B41" s="111"/>
      <c r="C41" s="113"/>
      <c r="D41" s="113"/>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1"/>
      <c r="B42" s="111"/>
      <c r="C42" s="113"/>
      <c r="D42" s="113"/>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1"/>
      <c r="B43" s="111"/>
      <c r="C43" s="113"/>
      <c r="D43" s="113"/>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2015-12-22T00:07:34Z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