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11. Noviembre\P - RNCCON, RNCNOM, XML, Hector Nuñez_MO\"/>
    </mc:Choice>
  </mc:AlternateContent>
  <xr:revisionPtr revIDLastSave="0" documentId="13_ncr:1_{0456ED0F-1106-48E9-979B-FBE89AD1ED2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<sst xmlns="http://schemas.openxmlformats.org/spreadsheetml/2006/main" count="152" uniqueCount="126">
  <si>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</si>
  <si>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</si>
  <si>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</si>
  <si>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</si>
  <si>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</si>
  <si>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</si>
  <si>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</si>
  <si>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</si>
  <si>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</si>
  <si>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</si>
  <si>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</si>
  <si>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</si>
  <si>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</si>
  <si>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</si>
  <si>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</si>
  <si>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</si>
  <si>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</si>
  <si>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</si>
  <si>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</si>
  <si>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</si>
  <si>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</si>
  <si>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</si>
  <si>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</si>
  <si>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</si>
  <si>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</si>
  <si>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</si>
  <si>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</si>
  <si>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</si>
  <si>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</si>
  <si>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</si>
  <si>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</si>
  <si>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</si>
  <si>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</si>
  <si>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</si>
  <si>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</si>
  <si>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</si>
  <si>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</si>
  <si>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</si>
  <si>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</si>
  <si>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</si>
  <si>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</si>
  <si>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</si>
  <si>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</si>
  <si>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</si>
  <si>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</si>
  <si>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</si>
  <si>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</si>
  <si>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</si>
  <si>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</si>
  <si>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</si>
  <si>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</si>
  <si>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</si>
  <si>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</si>
  <si>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</si>
  <si>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</si>
  <si>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</si>
  <si>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</si>
  <si>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</si>
  <si>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</si>
  <si>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</si>
  <si>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</si>
  <si>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</si>
  <si>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</si>
  <si>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</si>
  <si>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</si>
  <si>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</si>
  <si>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</si>
  <si>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</si>
  <si>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</si>
  <si>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</si>
  <si>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</si>
  <si>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</si>
  <si>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</si>
  <si>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</si>
  <si>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</si>
  <si>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</si>
  <si>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</si>
  <si>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</si>
  <si>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</si>
  <si>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</si>
  <si>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</si>
  <si>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</si>
  <si>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</si>
  <si>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</si>
  <si>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</si>
  <si>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</si>
  <si>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</si>
  <si>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</si>
  <si>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</si>
  <si>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</si>
  <si>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</si>
  <si>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</si>
  <si>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</si>
  <si>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</si>
  <si>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</si>
  <si>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</si>
  <si>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</si>
  <si>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</si>
  <si>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</si>
  <si>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</si>
  <si>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</si>
  <si>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</si>
  <si>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</si>
  <si>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</si>
  <si>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</si>
  <si>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</si>
  <si>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</si>
  <si>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</si>
  <si>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</si>
  <si>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</si>
  <si>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NOMINA  ANUAL</t>
  </si>
  <si>
    <t>4</t>
  </si>
  <si>
    <t>5</t>
  </si>
  <si>
    <t>9E9D</t>
  </si>
  <si>
    <t>0803</t>
  </si>
  <si>
    <t>1A28</t>
  </si>
  <si>
    <t>AFC5</t>
  </si>
  <si>
    <t>E5CB</t>
  </si>
  <si>
    <t>0B40</t>
  </si>
  <si>
    <t>B659</t>
  </si>
  <si>
    <t>E689</t>
  </si>
  <si>
    <t>D5F3</t>
  </si>
  <si>
    <t>3E87</t>
  </si>
  <si>
    <t>6D96</t>
  </si>
  <si>
    <t>F6ED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</si>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</sst>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44" fontId="67" fillId="10" borderId="7" xfId="1" applyFont="1" applyFill="1" applyBorder="1" applyAlignment="1">
      <alignment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B22" zoomScale="80" zoomScaleNormal="80" workbookViewId="0">
      <selection activeCell="R39" sqref="R39:S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/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4" t="s">
        <v>10</v>
      </c>
      <c r="S14" s="180">
        <f ca="1">TODAY()</f>
        <v>44153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2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2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2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2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7" t="s">
        <v>35</v>
      </c>
      <c r="R20" s="65"/>
      <c r="S20" s="18" t="s">
        <v>36</v>
      </c>
      <c r="T20" s="66"/>
      <c r="U20" s="204"/>
    </row>
    <row r="21" spans="1:22" ht="81.75" thickBot="1" x14ac:dyDescent="0.25">
      <c r="A21" s="136"/>
      <c r="B21" s="11" t="s">
        <v>52</v>
      </c>
      <c r="C21" s="12" t="s">
        <v>53</v>
      </c>
      <c r="D21" s="59" t="s">
        <v>54</v>
      </c>
      <c r="E21" s="30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1" t="s">
        <v>77</v>
      </c>
      <c r="R21" s="103" t="s">
        <v>64</v>
      </c>
      <c r="S21" s="84" t="s">
        <v>56</v>
      </c>
      <c r="T21" s="105" t="s">
        <v>11</v>
      </c>
      <c r="U21" s="204"/>
      <c r="V21" s="16"/>
    </row>
    <row r="22" spans="1:22" ht="104.25" customHeight="1" x14ac:dyDescent="0.2">
      <c r="A22" s="136"/>
      <c r="B22" s="35" t="s">
        <v>72</v>
      </c>
      <c r="C22" s="36" t="s">
        <v>58</v>
      </c>
      <c r="D22" s="60" t="s">
        <v>73</v>
      </c>
      <c r="E22" s="37" t="s">
        <v>83</v>
      </c>
      <c r="F22" s="128" t="s">
        <v>89</v>
      </c>
      <c r="G22" s="129"/>
      <c r="H22" s="38" t="s">
        <v>75</v>
      </c>
      <c r="I22" s="38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9" t="s">
        <v>57</v>
      </c>
      <c r="T22" s="106"/>
      <c r="U22" s="204"/>
      <c r="V22" s="16"/>
    </row>
    <row r="23" spans="1:22" ht="21" x14ac:dyDescent="0.2">
      <c r="A23" s="136"/>
      <c r="B23" s="68">
        <v>1</v>
      </c>
      <c r="C23" s="87" t="s">
        <v>47</v>
      </c>
      <c r="D23" s="88" t="s">
        <v>110</v>
      </c>
      <c r="E23" s="40" t="s">
        <v>109</v>
      </c>
      <c r="F23" s="40" t="s">
        <v>26</v>
      </c>
      <c r="G23" s="40"/>
      <c r="H23" s="40" t="s">
        <v>111</v>
      </c>
      <c r="I23" s="40" t="s">
        <v>111</v>
      </c>
      <c r="J23" s="40"/>
      <c r="K23" s="41" t="s">
        <v>108</v>
      </c>
      <c r="L23" s="79" t="s">
        <v>113</v>
      </c>
      <c r="M23" s="77" t="s">
        <v>114</v>
      </c>
      <c r="N23" s="77" t="s">
        <v>115</v>
      </c>
      <c r="O23" s="80" t="s">
        <v>116</v>
      </c>
      <c r="P23" s="44">
        <v>7660</v>
      </c>
      <c r="Q23" s="70">
        <v>0.15</v>
      </c>
      <c r="R23" s="42">
        <f t="shared" ref="R23:R32" si="0">(P23*B23)*(1-Q23)</f>
        <v>6511</v>
      </c>
      <c r="S23" s="72">
        <v>0.2</v>
      </c>
      <c r="T23" s="43">
        <f>R23*(1-S23)</f>
        <v>5208.8</v>
      </c>
      <c r="U23" s="204"/>
    </row>
    <row r="24" spans="1:22" ht="21" x14ac:dyDescent="0.2">
      <c r="A24" s="136"/>
      <c r="B24" s="68">
        <v>1</v>
      </c>
      <c r="C24" s="87" t="s">
        <v>47</v>
      </c>
      <c r="D24" s="88" t="s">
        <v>22</v>
      </c>
      <c r="E24" s="40" t="s">
        <v>109</v>
      </c>
      <c r="F24" s="40"/>
      <c r="G24" s="40"/>
      <c r="H24" s="40" t="s">
        <v>112</v>
      </c>
      <c r="I24" s="40" t="s">
        <v>112</v>
      </c>
      <c r="J24" s="40"/>
      <c r="K24" s="41" t="s">
        <v>108</v>
      </c>
      <c r="L24" s="79" t="s">
        <v>117</v>
      </c>
      <c r="M24" s="77" t="s">
        <v>118</v>
      </c>
      <c r="N24" s="77" t="s">
        <v>119</v>
      </c>
      <c r="O24" s="80" t="s">
        <v>120</v>
      </c>
      <c r="P24" s="44">
        <v>8250</v>
      </c>
      <c r="Q24" s="70">
        <v>0.15</v>
      </c>
      <c r="R24" s="42">
        <f t="shared" si="0"/>
        <v>7012.5</v>
      </c>
      <c r="S24" s="72">
        <v>0.2</v>
      </c>
      <c r="T24" s="43">
        <f t="shared" ref="T24:T32" si="1">R24*(1-S24)</f>
        <v>5610</v>
      </c>
      <c r="U24" s="204"/>
    </row>
    <row r="25" spans="1:22" ht="21" x14ac:dyDescent="0.2">
      <c r="A25" s="136"/>
      <c r="B25" s="68">
        <v>1</v>
      </c>
      <c r="C25" s="87" t="s">
        <v>47</v>
      </c>
      <c r="D25" s="88" t="s">
        <v>65</v>
      </c>
      <c r="E25" s="40" t="s">
        <v>109</v>
      </c>
      <c r="F25" s="40"/>
      <c r="G25" s="40"/>
      <c r="H25" s="40" t="s">
        <v>125</v>
      </c>
      <c r="I25" s="40" t="s">
        <v>125</v>
      </c>
      <c r="J25" s="40"/>
      <c r="K25" s="41" t="s">
        <v>108</v>
      </c>
      <c r="L25" s="79" t="s">
        <v>121</v>
      </c>
      <c r="M25" s="77" t="s">
        <v>122</v>
      </c>
      <c r="N25" s="77" t="s">
        <v>123</v>
      </c>
      <c r="O25" s="80" t="s">
        <v>124</v>
      </c>
      <c r="P25" s="44">
        <v>1490</v>
      </c>
      <c r="Q25" s="70">
        <v>0</v>
      </c>
      <c r="R25" s="42">
        <f t="shared" si="0"/>
        <v>1490</v>
      </c>
      <c r="S25" s="72">
        <v>0.2</v>
      </c>
      <c r="T25" s="43">
        <f t="shared" si="1"/>
        <v>1192</v>
      </c>
      <c r="U25" s="204"/>
    </row>
    <row r="26" spans="1:22" ht="21" x14ac:dyDescent="0.2">
      <c r="A26" s="136"/>
      <c r="B26" s="68">
        <v>0</v>
      </c>
      <c r="C26" s="87"/>
      <c r="D26" s="88"/>
      <c r="E26" s="40"/>
      <c r="F26" s="40"/>
      <c r="G26" s="40"/>
      <c r="H26" s="40"/>
      <c r="I26" s="40"/>
      <c r="J26" s="40"/>
      <c r="K26" s="41"/>
      <c r="L26" s="79"/>
      <c r="M26" s="77"/>
      <c r="N26" s="77"/>
      <c r="O26" s="80"/>
      <c r="P26" s="44">
        <v>0</v>
      </c>
      <c r="Q26" s="70">
        <v>0</v>
      </c>
      <c r="R26" s="42">
        <f t="shared" si="0"/>
        <v>0</v>
      </c>
      <c r="S26" s="72">
        <v>0</v>
      </c>
      <c r="T26" s="43">
        <f t="shared" si="1"/>
        <v>0</v>
      </c>
      <c r="U26" s="204"/>
    </row>
    <row r="27" spans="1:22" ht="21" x14ac:dyDescent="0.2">
      <c r="A27" s="136"/>
      <c r="B27" s="68">
        <v>0</v>
      </c>
      <c r="C27" s="87"/>
      <c r="D27" s="88" t="s">
        <v>0</v>
      </c>
      <c r="E27" s="40"/>
      <c r="F27" s="40"/>
      <c r="G27" s="40"/>
      <c r="H27" s="40"/>
      <c r="I27" s="40"/>
      <c r="J27" s="40"/>
      <c r="K27" s="41"/>
      <c r="L27" s="79"/>
      <c r="M27" s="77"/>
      <c r="N27" s="77"/>
      <c r="O27" s="80"/>
      <c r="P27" s="44">
        <v>0</v>
      </c>
      <c r="Q27" s="70">
        <v>0</v>
      </c>
      <c r="R27" s="42">
        <f t="shared" si="0"/>
        <v>0</v>
      </c>
      <c r="S27" s="72">
        <v>0</v>
      </c>
      <c r="T27" s="43">
        <f t="shared" si="1"/>
        <v>0</v>
      </c>
      <c r="U27" s="204"/>
    </row>
    <row r="28" spans="1:22" ht="21" x14ac:dyDescent="0.2">
      <c r="A28" s="136"/>
      <c r="B28" s="68">
        <v>0</v>
      </c>
      <c r="C28" s="87"/>
      <c r="D28" s="88" t="s">
        <v>0</v>
      </c>
      <c r="E28" s="40"/>
      <c r="F28" s="40"/>
      <c r="G28" s="40"/>
      <c r="H28" s="40"/>
      <c r="I28" s="40"/>
      <c r="J28" s="40"/>
      <c r="K28" s="41"/>
      <c r="L28" s="79"/>
      <c r="M28" s="77"/>
      <c r="N28" s="77"/>
      <c r="O28" s="80"/>
      <c r="P28" s="44">
        <v>0</v>
      </c>
      <c r="Q28" s="70">
        <v>0</v>
      </c>
      <c r="R28" s="42">
        <f t="shared" si="0"/>
        <v>0</v>
      </c>
      <c r="S28" s="72">
        <v>0</v>
      </c>
      <c r="T28" s="43">
        <f t="shared" si="1"/>
        <v>0</v>
      </c>
      <c r="U28" s="204"/>
    </row>
    <row r="29" spans="1:22" ht="21" x14ac:dyDescent="0.2">
      <c r="A29" s="136"/>
      <c r="B29" s="68">
        <v>0</v>
      </c>
      <c r="C29" s="87"/>
      <c r="D29" s="89"/>
      <c r="E29" s="40"/>
      <c r="F29" s="40"/>
      <c r="G29" s="40"/>
      <c r="H29" s="40"/>
      <c r="I29" s="40"/>
      <c r="J29" s="40"/>
      <c r="K29" s="41"/>
      <c r="L29" s="79"/>
      <c r="M29" s="77"/>
      <c r="N29" s="77"/>
      <c r="O29" s="80"/>
      <c r="P29" s="44">
        <v>0</v>
      </c>
      <c r="Q29" s="70">
        <v>0</v>
      </c>
      <c r="R29" s="42">
        <f t="shared" si="0"/>
        <v>0</v>
      </c>
      <c r="S29" s="72">
        <v>0</v>
      </c>
      <c r="T29" s="43">
        <f t="shared" si="1"/>
        <v>0</v>
      </c>
      <c r="U29" s="204"/>
    </row>
    <row r="30" spans="1:22" ht="21" x14ac:dyDescent="0.2">
      <c r="A30" s="136"/>
      <c r="B30" s="68">
        <v>0</v>
      </c>
      <c r="C30" s="87"/>
      <c r="D30" s="89"/>
      <c r="E30" s="40"/>
      <c r="F30" s="40"/>
      <c r="G30" s="40"/>
      <c r="H30" s="40"/>
      <c r="I30" s="40"/>
      <c r="J30" s="40"/>
      <c r="K30" s="41"/>
      <c r="L30" s="79"/>
      <c r="M30" s="77"/>
      <c r="N30" s="77"/>
      <c r="O30" s="80"/>
      <c r="P30" s="44">
        <v>0</v>
      </c>
      <c r="Q30" s="70">
        <v>0</v>
      </c>
      <c r="R30" s="42">
        <f t="shared" si="0"/>
        <v>0</v>
      </c>
      <c r="S30" s="72">
        <v>0</v>
      </c>
      <c r="T30" s="43">
        <f t="shared" si="1"/>
        <v>0</v>
      </c>
      <c r="U30" s="204"/>
    </row>
    <row r="31" spans="1:22" ht="21" x14ac:dyDescent="0.2">
      <c r="A31" s="136"/>
      <c r="B31" s="68">
        <v>0</v>
      </c>
      <c r="C31" s="87"/>
      <c r="D31" s="88" t="s">
        <v>0</v>
      </c>
      <c r="E31" s="40"/>
      <c r="F31" s="40"/>
      <c r="G31" s="40"/>
      <c r="H31" s="40"/>
      <c r="I31" s="40"/>
      <c r="J31" s="40"/>
      <c r="K31" s="41"/>
      <c r="L31" s="79"/>
      <c r="M31" s="77"/>
      <c r="N31" s="77"/>
      <c r="O31" s="80"/>
      <c r="P31" s="44">
        <v>0</v>
      </c>
      <c r="Q31" s="70">
        <v>0</v>
      </c>
      <c r="R31" s="42">
        <f t="shared" si="0"/>
        <v>0</v>
      </c>
      <c r="S31" s="72">
        <v>0</v>
      </c>
      <c r="T31" s="43">
        <f t="shared" si="1"/>
        <v>0</v>
      </c>
      <c r="U31" s="204"/>
    </row>
    <row r="32" spans="1:22" ht="21.75" thickBot="1" x14ac:dyDescent="0.25">
      <c r="A32" s="136"/>
      <c r="B32" s="69">
        <v>0</v>
      </c>
      <c r="C32" s="90"/>
      <c r="D32" s="91" t="s">
        <v>0</v>
      </c>
      <c r="E32" s="40"/>
      <c r="F32" s="40"/>
      <c r="G32" s="40"/>
      <c r="H32" s="40"/>
      <c r="I32" s="40"/>
      <c r="J32" s="40"/>
      <c r="K32" s="41"/>
      <c r="L32" s="81"/>
      <c r="M32" s="82"/>
      <c r="N32" s="82"/>
      <c r="O32" s="83"/>
      <c r="P32" s="44">
        <v>0</v>
      </c>
      <c r="Q32" s="71">
        <v>0</v>
      </c>
      <c r="R32" s="42">
        <f t="shared" si="0"/>
        <v>0</v>
      </c>
      <c r="S32" s="72">
        <v>0</v>
      </c>
      <c r="T32" s="43">
        <f t="shared" si="1"/>
        <v>0</v>
      </c>
      <c r="U32" s="204"/>
    </row>
    <row r="33" spans="1:21" ht="14.25" hidden="1" customHeight="1" x14ac:dyDescent="0.25">
      <c r="A33" s="136"/>
      <c r="B33" s="45">
        <v>0</v>
      </c>
      <c r="C33" s="46"/>
      <c r="D33" s="138"/>
      <c r="E33" s="139"/>
      <c r="F33" s="40"/>
      <c r="G33" s="40"/>
      <c r="H33" s="40"/>
      <c r="I33" s="40"/>
      <c r="J33" s="40"/>
      <c r="K33" s="40"/>
      <c r="L33" s="78"/>
      <c r="M33" s="78"/>
      <c r="N33" s="78"/>
      <c r="O33" s="78"/>
      <c r="P33" s="40"/>
      <c r="Q33" s="40"/>
      <c r="R33" s="47">
        <v>0</v>
      </c>
      <c r="S33" s="48">
        <v>0</v>
      </c>
      <c r="T33" s="49">
        <f>(R33-(R33*S33))*B33</f>
        <v>0</v>
      </c>
      <c r="U33" s="204"/>
    </row>
    <row r="34" spans="1:21" ht="14.25" hidden="1" customHeight="1" x14ac:dyDescent="0.25">
      <c r="A34" s="136"/>
      <c r="B34" s="45">
        <v>0</v>
      </c>
      <c r="C34" s="46"/>
      <c r="D34" s="138"/>
      <c r="E34" s="138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4"/>
    </row>
    <row r="35" spans="1:21" ht="14.25" hidden="1" customHeight="1" x14ac:dyDescent="0.25">
      <c r="A35" s="136"/>
      <c r="B35" s="45">
        <v>0</v>
      </c>
      <c r="C35" s="46"/>
      <c r="D35" s="138"/>
      <c r="E35" s="138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1">
        <f>SUM(P23:P32)</f>
        <v>17400</v>
      </c>
      <c r="Q36" s="52"/>
      <c r="R36" s="153" t="s">
        <v>11</v>
      </c>
      <c r="S36" s="154"/>
      <c r="T36" s="53">
        <f>SUM(T23:T35)</f>
        <v>12010.8</v>
      </c>
      <c r="U36" s="204"/>
    </row>
    <row r="37" spans="1:21" ht="14.25" customHeight="1" x14ac:dyDescent="0.2">
      <c r="A37" s="136"/>
      <c r="B37" s="199" t="s">
        <v>50</v>
      </c>
      <c r="C37" s="54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5">
        <f>SUM(R23:R32)</f>
        <v>15013.5</v>
      </c>
      <c r="Q37" s="76" t="s">
        <v>46</v>
      </c>
      <c r="R37" s="153" t="s">
        <v>14</v>
      </c>
      <c r="S37" s="154"/>
      <c r="T37" s="56">
        <f>T36*0.16</f>
        <v>1921.7279999999998</v>
      </c>
      <c r="U37" s="204"/>
    </row>
    <row r="38" spans="1:21" ht="15.75" hidden="1" customHeight="1" x14ac:dyDescent="0.2">
      <c r="A38" s="136"/>
      <c r="B38" s="20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7" t="s">
        <v>0</v>
      </c>
      <c r="S38" s="188"/>
      <c r="T38" s="58">
        <v>0</v>
      </c>
      <c r="U38" s="204"/>
    </row>
    <row r="39" spans="1:21" ht="33" customHeight="1" thickBot="1" x14ac:dyDescent="0.25">
      <c r="A39" s="136"/>
      <c r="B39" s="200"/>
      <c r="C39" s="54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239">
        <f>T36+T37+T38</f>
        <v>13932.527999999998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2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3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2020-11-19T00:33:12Z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