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1\P4560 - CCON, CNOM, HR8, Antonio Guzman_AG\Compras\"/>
    </mc:Choice>
  </mc:AlternateContent>
  <xr:revisionPtr revIDLastSave="0" documentId="13_ncr:1_{626574C6-0E4C-47FE-9A62-6689F5B10D7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<sst xmlns="http://schemas.openxmlformats.org/spreadsheetml/2006/main" count="131" uniqueCount="110">
  <si>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</si>
  <si>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</si>
  <si>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</si>
  <si>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</si>
  <si>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</si>
  <si>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</si>
  <si>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</si>
  <si>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</si>
  <si>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</si>
  <si>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</si>
  <si>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</si>
  <si>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</si>
  <si>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</si>
  <si>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</si>
  <si>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</si>
  <si>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</si>
  <si>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</si>
  <si>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</si>
  <si>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</si>
  <si>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</si>
  <si>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</si>
  <si>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</si>
  <si>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</si>
  <si>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</si>
  <si>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</si>
  <si>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</si>
  <si>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</si>
  <si>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</si>
  <si>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</si>
  <si>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</si>
  <si>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</si>
  <si>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</si>
  <si>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</si>
  <si>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</si>
  <si>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</si>
  <si>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</si>
  <si>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</si>
  <si>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</si>
  <si>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</si>
  <si>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</si>
  <si>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</si>
  <si>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</si>
  <si>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</si>
  <si>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</si>
  <si>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</si>
  <si>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</si>
  <si>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</si>
  <si>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</si>
  <si>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</si>
  <si>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</si>
  <si>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</si>
  <si>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</si>
  <si>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</si>
  <si>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</si>
  <si>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</si>
  <si>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</si>
  <si>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</si>
  <si>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</si>
  <si>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</si>
  <si>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</si>
  <si>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</si>
  <si>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</si>
  <si>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</si>
  <si>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</si>
  <si>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</si>
  <si>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</si>
  <si>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</si>
  <si>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</si>
  <si>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</si>
  <si>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</si>
  <si>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</si>
  <si>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</si>
  <si>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</si>
  <si>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</si>
  <si>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</si>
  <si>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</si>
  <si>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</si>
  <si>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</si>
  <si>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</si>
  <si>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</si>
  <si>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</si>
  <si>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</si>
  <si>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</si>
  <si>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</si>
  <si>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</si>
  <si>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</si>
  <si>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</si>
  <si>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</si>
  <si>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</si>
  <si>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</si>
  <si>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</si>
  <si>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</si>
  <si>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</si>
  <si>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</si>
  <si>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</si>
  <si>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</si>
  <si>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</si>
  <si>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</si>
  <si>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</si>
  <si>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</si>
  <si>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</si>
  <si>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</si>
  <si>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</si>
  <si>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</si>
  <si>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</si>
  <si>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</si>
  <si>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</si>
  <si>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</si>
  <si>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P4560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</si>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</sst>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44145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20</v>
      </c>
      <c r="D23" s="89" t="s">
        <v>22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3890</v>
      </c>
      <c r="Q23" s="71">
        <v>0</v>
      </c>
      <c r="R23" s="42">
        <f t="shared" ref="R23:R32" si="0">(P23*B23)*(1-Q23)</f>
        <v>3890</v>
      </c>
      <c r="S23" s="73">
        <v>0.3</v>
      </c>
      <c r="T23" s="43">
        <f>R23*(1-S23)</f>
        <v>2723</v>
      </c>
      <c r="U23" s="205"/>
    </row>
    <row r="24" spans="1:22" ht="21" x14ac:dyDescent="0.2">
      <c r="A24" s="137"/>
      <c r="B24" s="69">
        <v>1</v>
      </c>
      <c r="C24" s="88" t="s">
        <v>20</v>
      </c>
      <c r="D24" s="89" t="s">
        <v>109</v>
      </c>
      <c r="E24" s="40"/>
      <c r="F24" s="40"/>
      <c r="G24" s="40"/>
      <c r="H24" s="40" t="s">
        <v>0</v>
      </c>
      <c r="I24" s="40"/>
      <c r="J24" s="40"/>
      <c r="K24" s="41" t="s">
        <v>27</v>
      </c>
      <c r="L24" s="80"/>
      <c r="M24" s="78"/>
      <c r="N24" s="78"/>
      <c r="O24" s="81"/>
      <c r="P24" s="44">
        <v>3290</v>
      </c>
      <c r="Q24" s="71">
        <v>0</v>
      </c>
      <c r="R24" s="42">
        <f t="shared" si="0"/>
        <v>3290</v>
      </c>
      <c r="S24" s="73">
        <v>0.3</v>
      </c>
      <c r="T24" s="43">
        <f t="shared" ref="T24:T32" si="1">R24*(1-S24)</f>
        <v>2303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7180</v>
      </c>
      <c r="Q36" s="52"/>
      <c r="R36" s="154" t="s">
        <v>11</v>
      </c>
      <c r="S36" s="155"/>
      <c r="T36" s="53">
        <f>SUM(T23:T35)</f>
        <v>5026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7180</v>
      </c>
      <c r="Q37" s="77" t="s">
        <v>46</v>
      </c>
      <c r="R37" s="154" t="s">
        <v>14</v>
      </c>
      <c r="S37" s="155"/>
      <c r="T37" s="56">
        <f>T36*0.16</f>
        <v>804.16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5830.16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2020-11-10T20:48:13Z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