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375" windowWidth="14025" windowHeight="822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concurrentCalc="0"/>
</workbook>
</file>

<file path=xl/calcChain.xml><?xml version="1.0" encoding="utf-8"?>
<calcChain xmlns="http://schemas.openxmlformats.org/spreadsheetml/2006/main">
  <c r="R23" i="1" l="1"/>
  <c r="S14" i="1"/>
  <c r="T23" i="1"/>
  <c r="R24" i="1"/>
  <c r="T24" i="1"/>
  <c r="R25" i="1"/>
  <c r="T25" i="1"/>
  <c r="R26" i="1"/>
  <c r="T26" i="1"/>
  <c r="R27" i="1"/>
  <c r="R28" i="1"/>
  <c r="T28" i="1"/>
  <c r="R29" i="1"/>
  <c r="T29" i="1"/>
  <c r="R30" i="1"/>
  <c r="T30" i="1"/>
  <c r="R31" i="1"/>
  <c r="T31" i="1"/>
  <c r="R32" i="1"/>
  <c r="T32" i="1"/>
  <c r="P36" i="1"/>
  <c r="T27" i="1"/>
  <c r="T33" i="1"/>
  <c r="T34" i="1"/>
  <c r="T35" i="1"/>
  <c r="T36" i="1"/>
  <c r="T37" i="1"/>
  <c r="T39" i="1"/>
  <c r="P37" i="1"/>
</calcChain>
</file>

<file path=xl/sharedStrings.xml><?xml version="1.0" encoding="utf-8"?>
<sst xmlns="http://schemas.openxmlformats.org/spreadsheetml/2006/main" count="127" uniqueCount="110">
  <si>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</si>
  <si>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</si>
  <si>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</si>
  <si>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</si>
  <si>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</si>
  <si>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</si>
  <si>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</si>
  <si>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</si>
  <si>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</si>
  <si>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</si>
  <si>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</si>
  <si>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</si>
  <si>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</si>
  <si>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I.V.A. 16%</t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</si>
  <si>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</si>
  <si>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</si>
  <si>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</si>
  <si>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</si>
  <si>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</si>
  <si>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</si>
  <si>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</si>
  <si>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</si>
  <si>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</si>
  <si>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</si>
  <si>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</si>
  <si>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</si>
  <si>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</si>
  <si>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</si>
  <si>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</si>
  <si>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</si>
  <si>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</si>
  <si>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</si>
  <si>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</si>
  <si>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</si>
  <si>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</si>
  <si>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</si>
  <si>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</si>
  <si>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</si>
  <si>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</si>
  <si>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</si>
  <si>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</si>
  <si>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</si>
  <si>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</si>
  <si>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</si>
  <si>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</si>
  <si>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</si>
  <si>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</si>
  <si>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</si>
  <si>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</si>
  <si>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</si>
  <si>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</si>
  <si>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</si>
  <si>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</si>
  <si>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</si>
  <si>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</si>
  <si>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</si>
  <si>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</si>
  <si>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</si>
  <si>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</si>
  <si>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</si>
  <si>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</si>
  <si>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</si>
  <si>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</si>
  <si>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</si>
  <si>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</si>
  <si>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</si>
  <si>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</si>
  <si>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</si>
  <si>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</si>
  <si>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</si>
  <si>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</si>
  <si>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</si>
  <si>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</si>
  <si>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</si>
  <si>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</si>
  <si>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</si>
  <si>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</si>
  <si>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</si>
  <si>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</si>
  <si>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</si>
  <si>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</si>
  <si>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</si>
  <si>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</si>
  <si>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</si>
  <si>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</si>
  <si>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</si>
  <si>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</si>
  <si>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</si>
  <si>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</si>
  <si>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</si>
  <si>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</si>
  <si>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</si>
  <si>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</si>
  <si>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SA DE CV</t>
  </si>
  <si>
    <t>ORIANA</t>
  </si>
  <si>
    <t>FAVOR DE ENVIAR A: info@sos-soft.com</t>
  </si>
  <si>
    <t>LOCS880102K99</t>
  </si>
  <si>
    <t>77013</t>
  </si>
  <si>
    <t>locsamuel@gmail.com</t>
  </si>
  <si>
    <t>Quintana Roo</t>
  </si>
  <si>
    <t>Samuel Isaías López Canul</t>
  </si>
  <si>
    <t>Calle Isla Cancun No. 272</t>
  </si>
  <si>
    <t>David Gustavo Gutierrez Ruiz</t>
  </si>
  <si>
    <t>Chetumal</t>
  </si>
  <si>
    <t>TARJETA DE CRÉDITO</t>
  </si>
  <si>
    <t>BANCOMER</t>
  </si>
  <si>
    <t>Judith Adriana Jaramillo Chávez</t>
  </si>
  <si>
    <t>P1664</t>
  </si>
  <si>
    <t>NOMINA  ANUAL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</si>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</sst>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4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0" fontId="75" fillId="0" borderId="0" xfId="0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44" fontId="70" fillId="0" borderId="34" xfId="1" applyFont="1" applyFill="1" applyBorder="1" applyAlignment="1">
      <alignment vertical="center" wrapText="1"/>
    </xf>
    <xf numFmtId="44" fontId="90" fillId="0" borderId="0" xfId="0" applyNumberFormat="1" applyFont="1" applyBorder="1" applyAlignment="1">
      <alignment horizontal="center" vertical="center" wrapText="1"/>
    </xf>
    <xf numFmtId="44" fontId="70" fillId="0" borderId="5" xfId="1" applyFont="1" applyBorder="1" applyAlignment="1">
      <alignment vertical="center"/>
    </xf>
    <xf numFmtId="44" fontId="70" fillId="0" borderId="7" xfId="1" applyFont="1" applyBorder="1" applyAlignment="1">
      <alignment vertical="center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ocsamuel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P24" sqref="P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3.125" customWidth="1"/>
    <col min="17" max="17" width="7.125" customWidth="1"/>
    <col min="18" max="18" width="12.625" customWidth="1"/>
    <col min="19" max="19" width="6.75" customWidth="1"/>
    <col min="20" max="20" width="14.625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8" t="s">
        <v>89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40"/>
    </row>
    <row r="2" spans="1:21" ht="36" customHeight="1" x14ac:dyDescent="0.2">
      <c r="A2" s="141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1" t="s">
        <v>93</v>
      </c>
      <c r="M2" s="102"/>
      <c r="N2" s="102"/>
      <c r="O2" s="102"/>
      <c r="P2" s="102"/>
      <c r="Q2" s="102"/>
      <c r="R2" s="102"/>
      <c r="S2" s="102"/>
      <c r="T2" s="103"/>
      <c r="U2" s="209"/>
    </row>
    <row r="3" spans="1:21" ht="54.75" customHeight="1" thickBot="1" x14ac:dyDescent="0.25">
      <c r="A3" s="141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4" t="s">
        <v>90</v>
      </c>
      <c r="M3" s="104"/>
      <c r="N3" s="104"/>
      <c r="O3" s="104"/>
      <c r="P3" s="104"/>
      <c r="Q3" s="104"/>
      <c r="R3" s="104"/>
      <c r="S3" s="104"/>
      <c r="T3" s="105"/>
      <c r="U3" s="209"/>
    </row>
    <row r="4" spans="1:21" ht="22.5" customHeight="1" thickBot="1" x14ac:dyDescent="0.25">
      <c r="A4" s="141"/>
      <c r="B4" s="98" t="s">
        <v>75</v>
      </c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100"/>
      <c r="U4" s="209"/>
    </row>
    <row r="5" spans="1:21" ht="18" x14ac:dyDescent="0.25">
      <c r="A5" s="141"/>
      <c r="B5" s="219"/>
      <c r="C5" s="220"/>
      <c r="D5" s="220"/>
      <c r="E5" s="220"/>
      <c r="F5" s="220"/>
      <c r="G5" s="220"/>
      <c r="H5" s="220"/>
      <c r="I5" s="220"/>
      <c r="J5" s="220"/>
      <c r="K5" s="220"/>
      <c r="L5" s="220"/>
      <c r="M5" s="220"/>
      <c r="N5" s="220"/>
      <c r="O5" s="220"/>
      <c r="P5" s="220"/>
      <c r="Q5" s="220"/>
      <c r="R5" s="178" t="s">
        <v>59</v>
      </c>
      <c r="S5" s="179"/>
      <c r="T5" s="9"/>
      <c r="U5" s="209"/>
    </row>
    <row r="6" spans="1:21" ht="18" x14ac:dyDescent="0.2">
      <c r="A6" s="141"/>
      <c r="B6" s="213" t="s">
        <v>1</v>
      </c>
      <c r="C6" s="214"/>
      <c r="D6" s="239" t="s">
        <v>100</v>
      </c>
      <c r="E6" s="239"/>
      <c r="F6" s="240"/>
      <c r="G6" s="240"/>
      <c r="H6" s="240"/>
      <c r="I6" s="240"/>
      <c r="J6" s="240"/>
      <c r="K6" s="240"/>
      <c r="L6" s="240"/>
      <c r="M6" s="240"/>
      <c r="N6" s="240"/>
      <c r="O6" s="240"/>
      <c r="P6" s="240"/>
      <c r="Q6" s="240"/>
      <c r="R6" s="14" t="s">
        <v>2</v>
      </c>
      <c r="S6" s="235" t="s">
        <v>96</v>
      </c>
      <c r="T6" s="236"/>
      <c r="U6" s="209"/>
    </row>
    <row r="7" spans="1:21" ht="13.9" customHeight="1" x14ac:dyDescent="0.2">
      <c r="A7" s="141"/>
      <c r="B7" s="213" t="s">
        <v>3</v>
      </c>
      <c r="C7" s="214"/>
      <c r="D7" s="190" t="s">
        <v>101</v>
      </c>
      <c r="E7" s="191"/>
      <c r="F7" s="191"/>
      <c r="G7" s="191"/>
      <c r="H7" s="191"/>
      <c r="I7" s="191"/>
      <c r="J7" s="191"/>
      <c r="K7" s="129"/>
      <c r="L7" s="129"/>
      <c r="M7" s="129"/>
      <c r="N7" s="129"/>
      <c r="O7" s="129"/>
      <c r="P7" s="129"/>
      <c r="Q7" s="129"/>
      <c r="R7" s="14" t="s">
        <v>4</v>
      </c>
      <c r="S7" s="237" t="s">
        <v>97</v>
      </c>
      <c r="T7" s="238"/>
      <c r="U7" s="209"/>
    </row>
    <row r="8" spans="1:21" ht="15.75" x14ac:dyDescent="0.2">
      <c r="A8" s="141"/>
      <c r="B8" s="213" t="s">
        <v>5</v>
      </c>
      <c r="C8" s="214"/>
      <c r="D8" s="128" t="s">
        <v>102</v>
      </c>
      <c r="E8" s="129"/>
      <c r="F8" s="130"/>
      <c r="G8" s="130"/>
      <c r="H8" s="130"/>
      <c r="I8" s="130"/>
      <c r="J8" s="2" t="s">
        <v>38</v>
      </c>
      <c r="K8" s="196" t="s">
        <v>98</v>
      </c>
      <c r="L8" s="130"/>
      <c r="M8" s="130"/>
      <c r="N8" s="130"/>
      <c r="O8" s="130"/>
      <c r="P8" s="130"/>
      <c r="Q8" s="197"/>
      <c r="R8" s="197"/>
      <c r="S8" s="197"/>
      <c r="T8" s="198"/>
      <c r="U8" s="209"/>
    </row>
    <row r="9" spans="1:21" ht="15.75" x14ac:dyDescent="0.25">
      <c r="A9" s="141"/>
      <c r="B9" s="213" t="s">
        <v>6</v>
      </c>
      <c r="C9" s="214"/>
      <c r="D9" s="190" t="s">
        <v>103</v>
      </c>
      <c r="E9" s="191"/>
      <c r="F9" s="197"/>
      <c r="G9" s="197"/>
      <c r="H9" s="197"/>
      <c r="I9" s="197"/>
      <c r="J9" s="215"/>
      <c r="K9" s="215"/>
      <c r="L9" s="215"/>
      <c r="M9" s="215"/>
      <c r="N9" s="215"/>
      <c r="O9" s="215"/>
      <c r="P9" s="215"/>
      <c r="Q9" s="15" t="s">
        <v>7</v>
      </c>
      <c r="R9" s="216" t="s">
        <v>99</v>
      </c>
      <c r="S9" s="217"/>
      <c r="T9" s="218"/>
      <c r="U9" s="209"/>
    </row>
    <row r="10" spans="1:21" ht="18" x14ac:dyDescent="0.25">
      <c r="A10" s="141"/>
      <c r="B10" s="213" t="s">
        <v>37</v>
      </c>
      <c r="C10" s="214"/>
      <c r="D10" s="131">
        <v>9831054395</v>
      </c>
      <c r="E10" s="131"/>
      <c r="F10" s="132"/>
      <c r="G10" s="132"/>
      <c r="H10" s="132"/>
      <c r="I10" s="132"/>
      <c r="J10" s="8" t="s">
        <v>15</v>
      </c>
      <c r="K10" s="199">
        <v>9831123726</v>
      </c>
      <c r="L10" s="200"/>
      <c r="M10" s="200"/>
      <c r="N10" s="200"/>
      <c r="O10" s="200"/>
      <c r="P10" s="200"/>
      <c r="Q10" s="200"/>
      <c r="R10" s="200"/>
      <c r="S10" s="200"/>
      <c r="T10" s="201"/>
      <c r="U10" s="209"/>
    </row>
    <row r="11" spans="1:21" ht="16.5" thickBot="1" x14ac:dyDescent="0.25">
      <c r="A11" s="141"/>
      <c r="B11" s="229" t="s">
        <v>27</v>
      </c>
      <c r="C11" s="230"/>
      <c r="D11" s="230"/>
      <c r="E11" s="135" t="s">
        <v>106</v>
      </c>
      <c r="F11" s="136"/>
      <c r="G11" s="136"/>
      <c r="H11" s="136"/>
      <c r="I11" s="136"/>
      <c r="J11" s="136"/>
      <c r="K11" s="136"/>
      <c r="L11" s="136"/>
      <c r="M11" s="136"/>
      <c r="N11" s="136"/>
      <c r="O11" s="137"/>
      <c r="P11" s="241" t="s">
        <v>28</v>
      </c>
      <c r="Q11" s="242"/>
      <c r="R11" s="243"/>
      <c r="S11" s="225" t="s">
        <v>94</v>
      </c>
      <c r="T11" s="226"/>
      <c r="U11" s="209"/>
    </row>
    <row r="12" spans="1:21" ht="39" customHeight="1" thickBot="1" x14ac:dyDescent="0.25">
      <c r="A12" s="141"/>
      <c r="B12" s="231" t="s">
        <v>92</v>
      </c>
      <c r="C12" s="232"/>
      <c r="D12" s="233"/>
      <c r="E12" s="233"/>
      <c r="F12" s="233"/>
      <c r="G12" s="233"/>
      <c r="H12" s="233"/>
      <c r="I12" s="233"/>
      <c r="J12" s="233"/>
      <c r="K12" s="233"/>
      <c r="L12" s="233"/>
      <c r="M12" s="233"/>
      <c r="N12" s="233"/>
      <c r="O12" s="233"/>
      <c r="P12" s="233"/>
      <c r="Q12" s="233"/>
      <c r="R12" s="233"/>
      <c r="S12" s="233"/>
      <c r="T12" s="234"/>
      <c r="U12" s="209"/>
    </row>
    <row r="13" spans="1:21" ht="26.25" x14ac:dyDescent="0.2">
      <c r="A13" s="141"/>
      <c r="B13" s="116" t="s">
        <v>8</v>
      </c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72" t="s">
        <v>0</v>
      </c>
      <c r="P13" s="71" t="s">
        <v>0</v>
      </c>
      <c r="Q13" s="73"/>
      <c r="R13" s="184" t="s">
        <v>9</v>
      </c>
      <c r="S13" s="184"/>
      <c r="T13" s="74" t="s">
        <v>107</v>
      </c>
      <c r="U13" s="209"/>
    </row>
    <row r="14" spans="1:21" ht="19.5" customHeight="1" thickBot="1" x14ac:dyDescent="0.25">
      <c r="A14" s="141"/>
      <c r="B14" s="187" t="s">
        <v>14</v>
      </c>
      <c r="C14" s="188"/>
      <c r="D14" s="189"/>
      <c r="E14" s="221" t="s">
        <v>104</v>
      </c>
      <c r="F14" s="221"/>
      <c r="G14" s="221"/>
      <c r="H14" s="221"/>
      <c r="I14" s="221"/>
      <c r="J14" s="222"/>
      <c r="K14" s="222"/>
      <c r="L14" s="222"/>
      <c r="M14" s="222"/>
      <c r="N14" s="222"/>
      <c r="O14" s="222"/>
      <c r="P14" s="222"/>
      <c r="Q14" s="222"/>
      <c r="R14" s="34" t="s">
        <v>10</v>
      </c>
      <c r="S14" s="185">
        <f ca="1">TODAY()</f>
        <v>42515</v>
      </c>
      <c r="T14" s="186"/>
      <c r="U14" s="209"/>
    </row>
    <row r="15" spans="1:21" ht="22.5" customHeight="1" x14ac:dyDescent="0.2">
      <c r="A15" s="141"/>
      <c r="B15" s="180" t="s">
        <v>48</v>
      </c>
      <c r="C15" s="181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3"/>
      <c r="U15" s="209"/>
    </row>
    <row r="16" spans="1:21" ht="18" customHeight="1" thickBot="1" x14ac:dyDescent="0.25">
      <c r="A16" s="141"/>
      <c r="B16" s="145" t="s">
        <v>95</v>
      </c>
      <c r="C16" s="146"/>
      <c r="D16" s="146"/>
      <c r="E16" s="146"/>
      <c r="F16" s="146"/>
      <c r="G16" s="146"/>
      <c r="H16" s="146"/>
      <c r="I16" s="146"/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7"/>
      <c r="U16" s="209"/>
    </row>
    <row r="17" spans="1:22" ht="30.75" customHeight="1" thickBot="1" x14ac:dyDescent="0.25">
      <c r="A17" s="141"/>
      <c r="B17" s="148" t="s">
        <v>17</v>
      </c>
      <c r="C17" s="149"/>
      <c r="D17" s="149"/>
      <c r="E17" s="149"/>
      <c r="F17" s="149"/>
      <c r="G17" s="149"/>
      <c r="H17" s="149"/>
      <c r="I17" s="149"/>
      <c r="J17" s="149"/>
      <c r="K17" s="149"/>
      <c r="L17" s="149"/>
      <c r="M17" s="149"/>
      <c r="N17" s="149"/>
      <c r="O17" s="149"/>
      <c r="P17" s="149"/>
      <c r="Q17" s="149"/>
      <c r="R17" s="149"/>
      <c r="S17" s="149"/>
      <c r="T17" s="150"/>
      <c r="U17" s="209"/>
    </row>
    <row r="18" spans="1:22" ht="100.5" customHeight="1" thickBot="1" x14ac:dyDescent="0.25">
      <c r="A18" s="141"/>
      <c r="B18" s="151" t="s">
        <v>87</v>
      </c>
      <c r="C18" s="152"/>
      <c r="D18" s="153"/>
      <c r="E18" s="153"/>
      <c r="F18" s="153"/>
      <c r="G18" s="153"/>
      <c r="H18" s="153"/>
      <c r="I18" s="153"/>
      <c r="J18" s="153"/>
      <c r="K18" s="153"/>
      <c r="L18" s="153"/>
      <c r="M18" s="153"/>
      <c r="N18" s="153"/>
      <c r="O18" s="153"/>
      <c r="P18" s="153"/>
      <c r="Q18" s="153"/>
      <c r="R18" s="153"/>
      <c r="S18" s="153"/>
      <c r="T18" s="154"/>
      <c r="U18" s="209"/>
    </row>
    <row r="19" spans="1:22" ht="36" customHeight="1" thickBot="1" x14ac:dyDescent="0.25">
      <c r="A19" s="141"/>
      <c r="B19" s="120" t="s">
        <v>31</v>
      </c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2"/>
      <c r="P19" s="10" t="s">
        <v>29</v>
      </c>
      <c r="Q19" s="65"/>
      <c r="R19" s="4" t="s">
        <v>30</v>
      </c>
      <c r="S19" s="223"/>
      <c r="T19" s="224"/>
      <c r="U19" s="209"/>
    </row>
    <row r="20" spans="1:22" ht="50.25" customHeight="1" thickBot="1" x14ac:dyDescent="0.25">
      <c r="A20" s="141"/>
      <c r="B20" s="123" t="s">
        <v>39</v>
      </c>
      <c r="C20" s="124"/>
      <c r="D20" s="125"/>
      <c r="E20" s="124"/>
      <c r="F20" s="124"/>
      <c r="G20" s="124"/>
      <c r="H20" s="124"/>
      <c r="I20" s="124"/>
      <c r="J20" s="124"/>
      <c r="K20" s="124"/>
      <c r="L20" s="124"/>
      <c r="M20" s="126"/>
      <c r="N20" s="126"/>
      <c r="O20" s="127"/>
      <c r="P20" s="62" t="s">
        <v>25</v>
      </c>
      <c r="Q20" s="17" t="s">
        <v>33</v>
      </c>
      <c r="R20" s="63" t="s">
        <v>105</v>
      </c>
      <c r="S20" s="18" t="s">
        <v>34</v>
      </c>
      <c r="T20" s="64">
        <v>12</v>
      </c>
      <c r="U20" s="209"/>
    </row>
    <row r="21" spans="1:22" ht="81.75" thickBot="1" x14ac:dyDescent="0.25">
      <c r="A21" s="141"/>
      <c r="B21" s="11" t="s">
        <v>49</v>
      </c>
      <c r="C21" s="12" t="s">
        <v>50</v>
      </c>
      <c r="D21" s="57" t="s">
        <v>51</v>
      </c>
      <c r="E21" s="30" t="s">
        <v>78</v>
      </c>
      <c r="F21" s="59" t="s">
        <v>46</v>
      </c>
      <c r="G21" s="60" t="s">
        <v>83</v>
      </c>
      <c r="H21" s="61" t="s">
        <v>52</v>
      </c>
      <c r="I21" s="13" t="s">
        <v>84</v>
      </c>
      <c r="J21" s="112" t="s">
        <v>60</v>
      </c>
      <c r="K21" s="114" t="s">
        <v>16</v>
      </c>
      <c r="L21" s="227" t="s">
        <v>67</v>
      </c>
      <c r="M21" s="228"/>
      <c r="N21" s="228"/>
      <c r="O21" s="228"/>
      <c r="P21" s="106" t="s">
        <v>26</v>
      </c>
      <c r="Q21" s="31" t="s">
        <v>74</v>
      </c>
      <c r="R21" s="108" t="s">
        <v>61</v>
      </c>
      <c r="S21" s="86" t="s">
        <v>53</v>
      </c>
      <c r="T21" s="110" t="s">
        <v>11</v>
      </c>
      <c r="U21" s="209"/>
      <c r="V21" s="16"/>
    </row>
    <row r="22" spans="1:22" ht="104.25" customHeight="1" thickBot="1" x14ac:dyDescent="0.25">
      <c r="A22" s="141"/>
      <c r="B22" s="35" t="s">
        <v>69</v>
      </c>
      <c r="C22" s="36" t="s">
        <v>55</v>
      </c>
      <c r="D22" s="58" t="s">
        <v>70</v>
      </c>
      <c r="E22" s="37" t="s">
        <v>79</v>
      </c>
      <c r="F22" s="133" t="s">
        <v>85</v>
      </c>
      <c r="G22" s="134"/>
      <c r="H22" s="38" t="s">
        <v>72</v>
      </c>
      <c r="I22" s="38" t="s">
        <v>71</v>
      </c>
      <c r="J22" s="113"/>
      <c r="K22" s="115"/>
      <c r="L22" s="118" t="s">
        <v>86</v>
      </c>
      <c r="M22" s="119"/>
      <c r="N22" s="119"/>
      <c r="O22" s="119"/>
      <c r="P22" s="107"/>
      <c r="Q22" s="87" t="s">
        <v>73</v>
      </c>
      <c r="R22" s="109"/>
      <c r="S22" s="39" t="s">
        <v>54</v>
      </c>
      <c r="T22" s="111"/>
      <c r="U22" s="209"/>
      <c r="V22" s="16"/>
    </row>
    <row r="23" spans="1:22" ht="21" x14ac:dyDescent="0.2">
      <c r="A23" s="141"/>
      <c r="B23" s="66">
        <v>1</v>
      </c>
      <c r="C23" s="89" t="s">
        <v>44</v>
      </c>
      <c r="D23" s="90" t="s">
        <v>108</v>
      </c>
      <c r="E23" s="40"/>
      <c r="F23" s="40"/>
      <c r="G23" s="40"/>
      <c r="H23" s="40"/>
      <c r="I23" s="40" t="s">
        <v>109</v>
      </c>
      <c r="J23" s="40"/>
      <c r="K23" s="41" t="s">
        <v>25</v>
      </c>
      <c r="L23" s="78"/>
      <c r="M23" s="79"/>
      <c r="N23" s="79"/>
      <c r="O23" s="80"/>
      <c r="P23" s="44">
        <v>3390</v>
      </c>
      <c r="Q23" s="68">
        <v>0</v>
      </c>
      <c r="R23" s="94">
        <f t="shared" ref="R23:R32" si="0">(P23*B23)*(1-Q23)</f>
        <v>3390</v>
      </c>
      <c r="S23" s="70">
        <v>0.3</v>
      </c>
      <c r="T23" s="43">
        <f>R23*(1-S23)</f>
        <v>2373</v>
      </c>
      <c r="U23" s="209"/>
    </row>
    <row r="24" spans="1:22" ht="21" x14ac:dyDescent="0.2">
      <c r="A24" s="141"/>
      <c r="B24" s="66">
        <v>0</v>
      </c>
      <c r="C24" s="89"/>
      <c r="D24" s="90"/>
      <c r="E24" s="40"/>
      <c r="F24" s="40"/>
      <c r="G24" s="40"/>
      <c r="H24" s="40"/>
      <c r="I24" s="40"/>
      <c r="J24" s="40"/>
      <c r="K24" s="41"/>
      <c r="L24" s="81"/>
      <c r="M24" s="76"/>
      <c r="N24" s="76"/>
      <c r="O24" s="82"/>
      <c r="P24" s="44"/>
      <c r="Q24" s="68">
        <v>0</v>
      </c>
      <c r="R24" s="94">
        <f t="shared" si="0"/>
        <v>0</v>
      </c>
      <c r="S24" s="70">
        <v>0.3</v>
      </c>
      <c r="T24" s="43">
        <f t="shared" ref="T24:T32" si="1">R24*(1-S24)</f>
        <v>0</v>
      </c>
      <c r="U24" s="209"/>
    </row>
    <row r="25" spans="1:22" ht="21" x14ac:dyDescent="0.2">
      <c r="A25" s="141"/>
      <c r="B25" s="66">
        <v>0</v>
      </c>
      <c r="C25" s="89"/>
      <c r="D25" s="90"/>
      <c r="E25" s="40"/>
      <c r="F25" s="40"/>
      <c r="G25" s="40"/>
      <c r="H25" s="40" t="s">
        <v>0</v>
      </c>
      <c r="I25" s="40"/>
      <c r="J25" s="40"/>
      <c r="K25" s="41"/>
      <c r="L25" s="81"/>
      <c r="M25" s="76"/>
      <c r="N25" s="76"/>
      <c r="O25" s="82"/>
      <c r="P25" s="44">
        <v>0</v>
      </c>
      <c r="Q25" s="68">
        <v>0</v>
      </c>
      <c r="R25" s="42">
        <f t="shared" si="0"/>
        <v>0</v>
      </c>
      <c r="S25" s="70">
        <v>0</v>
      </c>
      <c r="T25" s="43">
        <f t="shared" si="1"/>
        <v>0</v>
      </c>
      <c r="U25" s="209"/>
    </row>
    <row r="26" spans="1:22" ht="21" x14ac:dyDescent="0.2">
      <c r="A26" s="141"/>
      <c r="B26" s="66">
        <v>0</v>
      </c>
      <c r="C26" s="89"/>
      <c r="D26" s="90"/>
      <c r="E26" s="40"/>
      <c r="F26" s="40"/>
      <c r="G26" s="40"/>
      <c r="H26" s="40" t="s">
        <v>0</v>
      </c>
      <c r="I26" s="40"/>
      <c r="J26" s="40"/>
      <c r="K26" s="41"/>
      <c r="L26" s="81"/>
      <c r="M26" s="76"/>
      <c r="N26" s="76"/>
      <c r="O26" s="82"/>
      <c r="P26" s="44">
        <v>0</v>
      </c>
      <c r="Q26" s="68">
        <v>0</v>
      </c>
      <c r="R26" s="42">
        <f t="shared" si="0"/>
        <v>0</v>
      </c>
      <c r="S26" s="70">
        <v>0</v>
      </c>
      <c r="T26" s="43">
        <f t="shared" si="1"/>
        <v>0</v>
      </c>
      <c r="U26" s="209"/>
    </row>
    <row r="27" spans="1:22" ht="21" x14ac:dyDescent="0.2">
      <c r="A27" s="141"/>
      <c r="B27" s="66">
        <v>0</v>
      </c>
      <c r="C27" s="89"/>
      <c r="D27" s="90" t="s">
        <v>0</v>
      </c>
      <c r="E27" s="40"/>
      <c r="F27" s="40"/>
      <c r="G27" s="40"/>
      <c r="H27" s="40"/>
      <c r="I27" s="40"/>
      <c r="J27" s="40"/>
      <c r="K27" s="41"/>
      <c r="L27" s="81"/>
      <c r="M27" s="76"/>
      <c r="N27" s="76"/>
      <c r="O27" s="82"/>
      <c r="P27" s="44">
        <v>0</v>
      </c>
      <c r="Q27" s="68">
        <v>0</v>
      </c>
      <c r="R27" s="42">
        <f t="shared" si="0"/>
        <v>0</v>
      </c>
      <c r="S27" s="70">
        <v>0</v>
      </c>
      <c r="T27" s="43">
        <f t="shared" si="1"/>
        <v>0</v>
      </c>
      <c r="U27" s="209"/>
    </row>
    <row r="28" spans="1:22" ht="21" x14ac:dyDescent="0.2">
      <c r="A28" s="141"/>
      <c r="B28" s="66">
        <v>0</v>
      </c>
      <c r="C28" s="89"/>
      <c r="D28" s="90" t="s">
        <v>0</v>
      </c>
      <c r="E28" s="40"/>
      <c r="F28" s="40"/>
      <c r="G28" s="40"/>
      <c r="H28" s="40"/>
      <c r="I28" s="40"/>
      <c r="J28" s="40"/>
      <c r="K28" s="41"/>
      <c r="L28" s="81"/>
      <c r="M28" s="76"/>
      <c r="N28" s="76"/>
      <c r="O28" s="82"/>
      <c r="P28" s="44">
        <v>0</v>
      </c>
      <c r="Q28" s="68">
        <v>0</v>
      </c>
      <c r="R28" s="42">
        <f t="shared" si="0"/>
        <v>0</v>
      </c>
      <c r="S28" s="70">
        <v>0</v>
      </c>
      <c r="T28" s="43">
        <f t="shared" si="1"/>
        <v>0</v>
      </c>
      <c r="U28" s="209"/>
    </row>
    <row r="29" spans="1:22" ht="21" x14ac:dyDescent="0.2">
      <c r="A29" s="141"/>
      <c r="B29" s="66">
        <v>0</v>
      </c>
      <c r="C29" s="89"/>
      <c r="D29" s="91"/>
      <c r="E29" s="40"/>
      <c r="F29" s="40"/>
      <c r="G29" s="40"/>
      <c r="H29" s="40"/>
      <c r="I29" s="40"/>
      <c r="J29" s="40"/>
      <c r="K29" s="41"/>
      <c r="L29" s="81"/>
      <c r="M29" s="76"/>
      <c r="N29" s="76"/>
      <c r="O29" s="82"/>
      <c r="P29" s="44">
        <v>0</v>
      </c>
      <c r="Q29" s="68">
        <v>0</v>
      </c>
      <c r="R29" s="42">
        <f t="shared" si="0"/>
        <v>0</v>
      </c>
      <c r="S29" s="70">
        <v>0</v>
      </c>
      <c r="T29" s="43">
        <f t="shared" si="1"/>
        <v>0</v>
      </c>
      <c r="U29" s="209"/>
    </row>
    <row r="30" spans="1:22" ht="21" x14ac:dyDescent="0.2">
      <c r="A30" s="141"/>
      <c r="B30" s="66">
        <v>0</v>
      </c>
      <c r="C30" s="89"/>
      <c r="D30" s="91"/>
      <c r="E30" s="40"/>
      <c r="F30" s="40"/>
      <c r="G30" s="40"/>
      <c r="H30" s="40"/>
      <c r="I30" s="40"/>
      <c r="J30" s="40"/>
      <c r="K30" s="41"/>
      <c r="L30" s="81"/>
      <c r="M30" s="76"/>
      <c r="N30" s="76"/>
      <c r="O30" s="82"/>
      <c r="P30" s="44">
        <v>0</v>
      </c>
      <c r="Q30" s="68">
        <v>0</v>
      </c>
      <c r="R30" s="42">
        <f t="shared" si="0"/>
        <v>0</v>
      </c>
      <c r="S30" s="70">
        <v>0</v>
      </c>
      <c r="T30" s="43">
        <f t="shared" si="1"/>
        <v>0</v>
      </c>
      <c r="U30" s="209"/>
    </row>
    <row r="31" spans="1:22" ht="21" x14ac:dyDescent="0.2">
      <c r="A31" s="141"/>
      <c r="B31" s="66">
        <v>0</v>
      </c>
      <c r="C31" s="89"/>
      <c r="D31" s="90" t="s">
        <v>0</v>
      </c>
      <c r="E31" s="40"/>
      <c r="F31" s="40"/>
      <c r="G31" s="40"/>
      <c r="H31" s="40"/>
      <c r="I31" s="40"/>
      <c r="J31" s="40"/>
      <c r="K31" s="41"/>
      <c r="L31" s="81"/>
      <c r="M31" s="76"/>
      <c r="N31" s="76"/>
      <c r="O31" s="82"/>
      <c r="P31" s="44">
        <v>0</v>
      </c>
      <c r="Q31" s="68">
        <v>0</v>
      </c>
      <c r="R31" s="42">
        <f t="shared" si="0"/>
        <v>0</v>
      </c>
      <c r="S31" s="70">
        <v>0</v>
      </c>
      <c r="T31" s="43">
        <f t="shared" si="1"/>
        <v>0</v>
      </c>
      <c r="U31" s="209"/>
    </row>
    <row r="32" spans="1:22" ht="21.75" thickBot="1" x14ac:dyDescent="0.25">
      <c r="A32" s="141"/>
      <c r="B32" s="67">
        <v>0</v>
      </c>
      <c r="C32" s="92"/>
      <c r="D32" s="93" t="s">
        <v>0</v>
      </c>
      <c r="E32" s="40"/>
      <c r="F32" s="40"/>
      <c r="G32" s="40"/>
      <c r="H32" s="40"/>
      <c r="I32" s="40"/>
      <c r="J32" s="40"/>
      <c r="K32" s="41"/>
      <c r="L32" s="83"/>
      <c r="M32" s="84"/>
      <c r="N32" s="84"/>
      <c r="O32" s="85"/>
      <c r="P32" s="44">
        <v>0</v>
      </c>
      <c r="Q32" s="69">
        <v>0</v>
      </c>
      <c r="R32" s="42">
        <f t="shared" si="0"/>
        <v>0</v>
      </c>
      <c r="S32" s="70">
        <v>0</v>
      </c>
      <c r="T32" s="43">
        <f t="shared" si="1"/>
        <v>0</v>
      </c>
      <c r="U32" s="209"/>
    </row>
    <row r="33" spans="1:21" ht="14.25" hidden="1" customHeight="1" x14ac:dyDescent="0.25">
      <c r="A33" s="141"/>
      <c r="B33" s="45">
        <v>0</v>
      </c>
      <c r="C33" s="46"/>
      <c r="D33" s="143"/>
      <c r="E33" s="144"/>
      <c r="F33" s="40"/>
      <c r="G33" s="40"/>
      <c r="H33" s="40"/>
      <c r="I33" s="40"/>
      <c r="J33" s="40"/>
      <c r="K33" s="40"/>
      <c r="L33" s="77"/>
      <c r="M33" s="77"/>
      <c r="N33" s="77"/>
      <c r="O33" s="77"/>
      <c r="P33" s="40"/>
      <c r="Q33" s="40"/>
      <c r="R33" s="47">
        <v>0</v>
      </c>
      <c r="S33" s="48">
        <v>0</v>
      </c>
      <c r="T33" s="49">
        <f>(R33-(R33*S33))*B33</f>
        <v>0</v>
      </c>
      <c r="U33" s="209"/>
    </row>
    <row r="34" spans="1:21" ht="14.25" hidden="1" customHeight="1" x14ac:dyDescent="0.25">
      <c r="A34" s="141"/>
      <c r="B34" s="45">
        <v>0</v>
      </c>
      <c r="C34" s="46"/>
      <c r="D34" s="143"/>
      <c r="E34" s="143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9"/>
    </row>
    <row r="35" spans="1:21" ht="14.25" hidden="1" customHeight="1" x14ac:dyDescent="0.25">
      <c r="A35" s="141"/>
      <c r="B35" s="45">
        <v>0</v>
      </c>
      <c r="C35" s="46"/>
      <c r="D35" s="143"/>
      <c r="E35" s="143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9"/>
    </row>
    <row r="36" spans="1:21" ht="21.75" customHeight="1" x14ac:dyDescent="0.2">
      <c r="A36" s="141"/>
      <c r="B36" s="160" t="s">
        <v>32</v>
      </c>
      <c r="C36" s="161"/>
      <c r="D36" s="161"/>
      <c r="E36" s="161"/>
      <c r="F36" s="161"/>
      <c r="G36" s="161"/>
      <c r="H36" s="161"/>
      <c r="I36" s="161"/>
      <c r="J36" s="161"/>
      <c r="K36" s="161"/>
      <c r="L36" s="165" t="s">
        <v>40</v>
      </c>
      <c r="M36" s="165"/>
      <c r="N36" s="165"/>
      <c r="O36" s="165"/>
      <c r="P36" s="51">
        <f>SUM(P23:P32)</f>
        <v>3390</v>
      </c>
      <c r="Q36" s="52"/>
      <c r="R36" s="158" t="s">
        <v>11</v>
      </c>
      <c r="S36" s="159"/>
      <c r="T36" s="96">
        <f>SUM(T23:T35)</f>
        <v>2373</v>
      </c>
      <c r="U36" s="209"/>
    </row>
    <row r="37" spans="1:21" ht="14.25" customHeight="1" x14ac:dyDescent="0.2">
      <c r="A37" s="141"/>
      <c r="B37" s="204" t="s">
        <v>47</v>
      </c>
      <c r="C37" s="53" t="s">
        <v>68</v>
      </c>
      <c r="D37" s="173" t="s">
        <v>76</v>
      </c>
      <c r="E37" s="174"/>
      <c r="F37" s="174"/>
      <c r="G37" s="174"/>
      <c r="H37" s="174"/>
      <c r="I37" s="174"/>
      <c r="J37" s="166" t="s">
        <v>41</v>
      </c>
      <c r="K37" s="167"/>
      <c r="L37" s="167"/>
      <c r="M37" s="167"/>
      <c r="N37" s="167"/>
      <c r="O37" s="167"/>
      <c r="P37" s="95">
        <f>SUM(R23:R32)</f>
        <v>3390</v>
      </c>
      <c r="Q37" s="75" t="s">
        <v>43</v>
      </c>
      <c r="R37" s="158" t="s">
        <v>13</v>
      </c>
      <c r="S37" s="159"/>
      <c r="T37" s="54">
        <f>T36*0.16</f>
        <v>379.68</v>
      </c>
      <c r="U37" s="209"/>
    </row>
    <row r="38" spans="1:21" ht="15.75" hidden="1" customHeight="1" x14ac:dyDescent="0.2">
      <c r="A38" s="141"/>
      <c r="B38" s="205"/>
      <c r="C38" s="55"/>
      <c r="D38" s="55"/>
      <c r="E38" s="55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2" t="s">
        <v>0</v>
      </c>
      <c r="S38" s="193"/>
      <c r="T38" s="56">
        <v>0</v>
      </c>
      <c r="U38" s="209"/>
    </row>
    <row r="39" spans="1:21" ht="33" customHeight="1" thickBot="1" x14ac:dyDescent="0.25">
      <c r="A39" s="141"/>
      <c r="B39" s="205"/>
      <c r="C39" s="53" t="s">
        <v>45</v>
      </c>
      <c r="D39" s="202" t="s">
        <v>77</v>
      </c>
      <c r="E39" s="203"/>
      <c r="F39" s="203"/>
      <c r="G39" s="203"/>
      <c r="H39" s="203"/>
      <c r="I39" s="203"/>
      <c r="J39" s="203"/>
      <c r="K39" s="206"/>
      <c r="L39" s="207"/>
      <c r="M39" s="207"/>
      <c r="N39" s="207"/>
      <c r="O39" s="207"/>
      <c r="P39" s="207"/>
      <c r="Q39" s="208"/>
      <c r="R39" s="194" t="s">
        <v>12</v>
      </c>
      <c r="S39" s="195"/>
      <c r="T39" s="97">
        <f>T36+T37+T38</f>
        <v>2752.68</v>
      </c>
      <c r="U39" s="209"/>
    </row>
    <row r="40" spans="1:21" ht="73.5" customHeight="1" thickBot="1" x14ac:dyDescent="0.3">
      <c r="A40" s="141"/>
      <c r="B40" s="168" t="s">
        <v>42</v>
      </c>
      <c r="C40" s="169"/>
      <c r="D40" s="170"/>
      <c r="E40" s="171"/>
      <c r="F40" s="171"/>
      <c r="G40" s="171"/>
      <c r="H40" s="171"/>
      <c r="I40" s="171"/>
      <c r="J40" s="171"/>
      <c r="K40" s="171"/>
      <c r="L40" s="171"/>
      <c r="M40" s="171"/>
      <c r="N40" s="171"/>
      <c r="O40" s="171"/>
      <c r="P40" s="171"/>
      <c r="Q40" s="171"/>
      <c r="R40" s="171"/>
      <c r="S40" s="172"/>
      <c r="T40" s="1"/>
      <c r="U40" s="209"/>
    </row>
    <row r="41" spans="1:21" ht="14.25" customHeight="1" thickBot="1" x14ac:dyDescent="0.3">
      <c r="A41" s="141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9"/>
    </row>
    <row r="42" spans="1:21" ht="38.25" customHeight="1" thickBot="1" x14ac:dyDescent="0.25">
      <c r="A42" s="141"/>
      <c r="B42" s="162" t="s">
        <v>91</v>
      </c>
      <c r="C42" s="163"/>
      <c r="D42" s="163"/>
      <c r="E42" s="163"/>
      <c r="F42" s="163"/>
      <c r="G42" s="163"/>
      <c r="H42" s="163"/>
      <c r="I42" s="163"/>
      <c r="J42" s="163"/>
      <c r="K42" s="163"/>
      <c r="L42" s="163"/>
      <c r="M42" s="163"/>
      <c r="N42" s="163"/>
      <c r="O42" s="163"/>
      <c r="P42" s="163"/>
      <c r="Q42" s="163"/>
      <c r="R42" s="163"/>
      <c r="S42" s="163"/>
      <c r="T42" s="164"/>
      <c r="U42" s="209"/>
    </row>
    <row r="43" spans="1:21" ht="73.5" customHeight="1" thickBot="1" x14ac:dyDescent="0.25">
      <c r="A43" s="142"/>
      <c r="B43" s="210" t="s">
        <v>35</v>
      </c>
      <c r="C43" s="211"/>
      <c r="D43" s="212"/>
      <c r="E43" s="155"/>
      <c r="F43" s="156"/>
      <c r="G43" s="156"/>
      <c r="H43" s="156"/>
      <c r="I43" s="156"/>
      <c r="J43" s="156"/>
      <c r="K43" s="156"/>
      <c r="L43" s="156"/>
      <c r="M43" s="156"/>
      <c r="N43" s="156"/>
      <c r="O43" s="156"/>
      <c r="P43" s="156"/>
      <c r="Q43" s="156"/>
      <c r="R43" s="156"/>
      <c r="S43" s="156"/>
      <c r="T43" s="157"/>
      <c r="U43" s="209"/>
    </row>
    <row r="44" spans="1:21" ht="51" customHeight="1" thickBot="1" x14ac:dyDescent="0.25">
      <c r="A44" s="32"/>
      <c r="B44" s="210" t="s">
        <v>36</v>
      </c>
      <c r="C44" s="211"/>
      <c r="D44" s="211"/>
      <c r="E44" s="155"/>
      <c r="F44" s="156"/>
      <c r="G44" s="156"/>
      <c r="H44" s="156"/>
      <c r="I44" s="156"/>
      <c r="J44" s="156"/>
      <c r="K44" s="156"/>
      <c r="L44" s="156"/>
      <c r="M44" s="156"/>
      <c r="N44" s="156"/>
      <c r="O44" s="156"/>
      <c r="P44" s="156"/>
      <c r="Q44" s="156"/>
      <c r="R44" s="156"/>
      <c r="S44" s="156"/>
      <c r="T44" s="157"/>
      <c r="U44" s="33"/>
    </row>
    <row r="45" spans="1:21" ht="22.5" customHeight="1" thickBot="1" x14ac:dyDescent="0.25">
      <c r="A45" s="175"/>
      <c r="B45" s="176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7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2" sqref="B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18</v>
      </c>
      <c r="B1" s="6" t="s">
        <v>56</v>
      </c>
      <c r="C1" s="7" t="s">
        <v>80</v>
      </c>
      <c r="D1" s="7">
        <v>1</v>
      </c>
      <c r="E1" s="7" t="s">
        <v>25</v>
      </c>
      <c r="G1" s="29"/>
    </row>
    <row r="2" spans="1:7" ht="18" x14ac:dyDescent="0.25">
      <c r="A2" s="3" t="s">
        <v>19</v>
      </c>
      <c r="B2" s="6" t="s">
        <v>64</v>
      </c>
      <c r="C2" s="7" t="s">
        <v>81</v>
      </c>
      <c r="D2" s="7" t="s">
        <v>29</v>
      </c>
      <c r="E2" s="7"/>
      <c r="G2" s="29"/>
    </row>
    <row r="3" spans="1:7" ht="18" x14ac:dyDescent="0.25">
      <c r="A3" s="3" t="s">
        <v>44</v>
      </c>
      <c r="B3" s="6" t="s">
        <v>20</v>
      </c>
      <c r="C3" s="7"/>
      <c r="D3" s="7" t="s">
        <v>81</v>
      </c>
      <c r="E3" s="7"/>
      <c r="G3" s="29"/>
    </row>
    <row r="4" spans="1:7" ht="18" x14ac:dyDescent="0.25">
      <c r="A4" s="3" t="s">
        <v>45</v>
      </c>
      <c r="B4" s="6" t="s">
        <v>21</v>
      </c>
      <c r="D4" s="7" t="s">
        <v>24</v>
      </c>
      <c r="E4" s="5"/>
      <c r="G4" s="29"/>
    </row>
    <row r="5" spans="1:7" ht="18" x14ac:dyDescent="0.25">
      <c r="A5" s="3" t="s">
        <v>82</v>
      </c>
      <c r="B5" s="6" t="s">
        <v>65</v>
      </c>
      <c r="C5" s="6"/>
      <c r="D5" s="7"/>
      <c r="E5" s="5"/>
    </row>
    <row r="6" spans="1:7" ht="20.25" x14ac:dyDescent="0.3">
      <c r="B6" s="6" t="s">
        <v>57</v>
      </c>
      <c r="C6" s="6"/>
      <c r="D6" s="7"/>
      <c r="E6" s="5"/>
    </row>
    <row r="7" spans="1:7" ht="18" x14ac:dyDescent="0.25">
      <c r="B7" s="6" t="s">
        <v>22</v>
      </c>
      <c r="C7" s="6"/>
      <c r="D7" s="7"/>
      <c r="E7" s="5"/>
    </row>
    <row r="8" spans="1:7" ht="18" x14ac:dyDescent="0.25">
      <c r="B8" s="6" t="s">
        <v>63</v>
      </c>
      <c r="C8" s="6"/>
    </row>
    <row r="9" spans="1:7" ht="20.25" x14ac:dyDescent="0.3">
      <c r="B9" s="88" t="s">
        <v>88</v>
      </c>
      <c r="C9" s="6"/>
    </row>
    <row r="10" spans="1:7" ht="18" x14ac:dyDescent="0.25">
      <c r="B10" s="6" t="s">
        <v>62</v>
      </c>
      <c r="C10" s="6"/>
    </row>
    <row r="11" spans="1:7" ht="18" x14ac:dyDescent="0.25">
      <c r="B11" s="6" t="s">
        <v>66</v>
      </c>
      <c r="C11" s="6"/>
    </row>
    <row r="12" spans="1:7" ht="20.25" x14ac:dyDescent="0.3">
      <c r="B12" s="6" t="s">
        <v>58</v>
      </c>
      <c r="C12" s="6"/>
    </row>
    <row r="13" spans="1:7" ht="18" x14ac:dyDescent="0.25">
      <c r="B13" s="6" t="s">
        <v>23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2016-05-25T15:03:13Z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