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OSQTP\2019\6\MO\P3829 - RNCNOM, Paola Vivar_MO\Compras\"/>
    </mc:Choice>
  </mc:AlternateContent>
  <bookViews>
    <workbookView xWindow="0" yWindow="0" windowWidth="20490" windowHeight="7155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<sst xmlns="http://schemas.openxmlformats.org/spreadsheetml/2006/main" count="133" uniqueCount="116">
  <si>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</si>
  <si>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</si>
  <si>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</si>
  <si>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</si>
  <si>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</si>
  <si>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</si>
  <si>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</si>
  <si>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</si>
  <si>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</si>
  <si>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</si>
  <si>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</si>
  <si>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</si>
  <si>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</si>
  <si>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</si>
  <si>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</si>
  <si>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</si>
  <si>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</si>
  <si>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</si>
  <si>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</si>
  <si>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</si>
  <si>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</si>
  <si>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</si>
  <si>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</si>
  <si>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</si>
  <si>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</si>
  <si>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</si>
  <si>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</si>
  <si>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</si>
  <si>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</si>
  <si>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</si>
  <si>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</si>
  <si>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</si>
  <si>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</si>
  <si>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</si>
  <si>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</si>
  <si>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</si>
  <si>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</si>
  <si>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</si>
  <si>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</si>
  <si>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</si>
  <si>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</si>
  <si>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</si>
  <si>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</si>
  <si>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</si>
  <si>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</si>
  <si>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</si>
  <si>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</si>
  <si>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</si>
  <si>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</si>
  <si>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</si>
  <si>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</si>
  <si>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</si>
  <si>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</si>
  <si>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</si>
  <si>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</si>
  <si>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</si>
  <si>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</si>
  <si>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</si>
  <si>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</si>
  <si>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</si>
  <si>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</si>
  <si>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</si>
  <si>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</si>
  <si>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</si>
  <si>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</si>
  <si>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</si>
  <si>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</si>
  <si>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</si>
  <si>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</si>
  <si>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</si>
  <si>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</si>
  <si>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</si>
  <si>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</si>
  <si>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</si>
  <si>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</si>
  <si>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</si>
  <si>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</si>
  <si>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</si>
  <si>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</si>
  <si>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</si>
  <si>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</si>
  <si>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</si>
  <si>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</si>
  <si>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</si>
  <si>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</si>
  <si>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</si>
  <si>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</si>
  <si>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</si>
  <si>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</si>
  <si>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</si>
  <si>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</si>
  <si>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</si>
  <si>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</si>
  <si>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</si>
  <si>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</si>
  <si>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</si>
  <si>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</si>
  <si>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</si>
  <si>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</si>
  <si>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</si>
  <si>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</si>
  <si>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</si>
  <si>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</si>
  <si>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</si>
  <si>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</si>
  <si>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</si>
  <si>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</si>
  <si>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</si>
  <si>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P3821</t>
  </si>
  <si>
    <t>x</t>
  </si>
  <si>
    <t>017A</t>
  </si>
  <si>
    <t>B4DB</t>
  </si>
  <si>
    <t>DDB6</t>
  </si>
  <si>
    <t>7062</t>
  </si>
  <si>
    <t>NOMINA  ANUAL</t>
  </si>
  <si>
    <t>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</si>
</sst>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showGridLines="0" tabSelected="1" topLeftCell="A20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108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43647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47</v>
      </c>
      <c r="D23" s="88" t="s">
        <v>114</v>
      </c>
      <c r="E23" s="39" t="s">
        <v>85</v>
      </c>
      <c r="F23" s="39"/>
      <c r="G23" s="39"/>
      <c r="H23" s="39" t="s">
        <v>115</v>
      </c>
      <c r="I23" s="39" t="s">
        <v>115</v>
      </c>
      <c r="J23" s="39"/>
      <c r="K23" s="40" t="s">
        <v>109</v>
      </c>
      <c r="L23" s="79" t="s">
        <v>113</v>
      </c>
      <c r="M23" s="77" t="s">
        <v>112</v>
      </c>
      <c r="N23" s="77" t="s">
        <v>111</v>
      </c>
      <c r="O23" s="80" t="s">
        <v>110</v>
      </c>
      <c r="P23" s="43">
        <v>5480</v>
      </c>
      <c r="Q23" s="70">
        <v>0</v>
      </c>
      <c r="R23" s="41">
        <f t="shared" ref="R23:R32" si="0">(P23*B23)*(1-Q23)</f>
        <v>5480</v>
      </c>
      <c r="S23" s="72">
        <v>0.3</v>
      </c>
      <c r="T23" s="42">
        <f>R23*(1-S23)</f>
        <v>3835.9999999999995</v>
      </c>
      <c r="U23" s="108"/>
    </row>
    <row r="24" spans="1:21" ht="21" x14ac:dyDescent="0.2">
      <c r="A24" s="173"/>
      <c r="B24" s="68"/>
      <c r="C24" s="87"/>
      <c r="D24" s="88"/>
      <c r="E24" s="39"/>
      <c r="F24" s="39"/>
      <c r="G24" s="39"/>
      <c r="H24" s="39"/>
      <c r="I24" s="39"/>
      <c r="J24" s="39"/>
      <c r="K24" s="40"/>
      <c r="L24" s="79"/>
      <c r="M24" s="77"/>
      <c r="N24" s="77"/>
      <c r="O24" s="80"/>
      <c r="P24" s="43">
        <v>0</v>
      </c>
      <c r="Q24" s="70">
        <v>0</v>
      </c>
      <c r="R24" s="41">
        <v>0</v>
      </c>
      <c r="S24" s="72">
        <v>0</v>
      </c>
      <c r="T24" s="42">
        <v>0</v>
      </c>
      <c r="U24" s="108"/>
    </row>
    <row r="25" spans="1:21" ht="21" x14ac:dyDescent="0.2">
      <c r="A25" s="173"/>
      <c r="B25" s="68"/>
      <c r="C25" s="87"/>
      <c r="D25" s="88"/>
      <c r="E25" s="39"/>
      <c r="F25" s="39"/>
      <c r="G25" s="39"/>
      <c r="H25" s="39"/>
      <c r="I25" s="39"/>
      <c r="J25" s="39"/>
      <c r="K25" s="40"/>
      <c r="L25" s="79"/>
      <c r="M25" s="77"/>
      <c r="N25" s="77"/>
      <c r="O25" s="80"/>
      <c r="P25" s="43">
        <v>0</v>
      </c>
      <c r="Q25" s="70">
        <v>0</v>
      </c>
      <c r="R25" s="41">
        <v>0</v>
      </c>
      <c r="S25" s="72">
        <v>0</v>
      </c>
      <c r="T25" s="42">
        <v>0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ref="T26:T32" si="1">R26*(1-S26)</f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5480</v>
      </c>
      <c r="Q36" s="51"/>
      <c r="R36" s="148" t="s">
        <v>11</v>
      </c>
      <c r="S36" s="149"/>
      <c r="T36" s="52">
        <f>SUM(T23:T35)</f>
        <v>3835.9999999999995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5480</v>
      </c>
      <c r="Q37" s="76" t="s">
        <v>46</v>
      </c>
      <c r="R37" s="148" t="s">
        <v>14</v>
      </c>
      <c r="S37" s="149"/>
      <c r="T37" s="55">
        <f>T36*0.16</f>
        <v>613.76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4449.7599999999993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Usuario de Windows</cp:lastModifiedBy>
  <cp:lastPrinted>2015-01-23T05:30:38Z</cp:lastPrinted>
  <dcterms:created xsi:type="dcterms:W3CDTF">2006-02-20T16:48:45Z</dcterms:created>
  <dcterms:modified xsi:type="dcterms:W3CDTF">2019-07-01T22:25:13Z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