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9.png" ContentType="image/png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10.png" ContentType="image/png"/>
  <Override PartName="/xl/media/image11.png" ContentType="image/png"/>
  <Override PartName="/xl/media/image12.png" ContentType="image/png"/>
  <Override PartName="/xl/media/image13.png" ContentType="image/png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Objetivos de Medición" sheetId="1" state="visible" r:id="rId2"/>
    <sheet name="Desviacion de esfuerzo" sheetId="2" state="visible" r:id="rId3"/>
    <sheet name="Desviacion de costos" sheetId="3" state="visible" r:id="rId4"/>
    <sheet name="Apego a Procesos" sheetId="4" state="visible" r:id="rId5"/>
    <sheet name="Apego a Productos " sheetId="5" state="visible" r:id="rId6"/>
    <sheet name="Apego a Auditorias Fisicas" sheetId="6" state="visible" r:id="rId7"/>
    <sheet name="Apego a Auditorias Funcionales" sheetId="7" state="visible" r:id="rId8"/>
    <sheet name="Crecimiento anual de ventas" sheetId="8" state="visible" r:id="rId9"/>
    <sheet name="Índice de Satisfacción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<sst xmlns="http://schemas.openxmlformats.org/spreadsheetml/2006/main" count="393" uniqueCount="140">
  <si>
    <t>Objetivos de Medición</t>
  </si>
  <si>
    <t>Objetivos/Necesidades de Negocio y  Medición</t>
  </si>
  <si>
    <t>Métricas</t>
  </si>
  <si>
    <t>Tener una desviación miníma del - 15% en esfuerzo y costo de los servicios ofertados con el fin de asegurar la rentabilidad del negocio.</t>
  </si>
  <si>
    <t>Desviación de esfuerzo</t>
  </si>
  <si>
    <t>Desviación de costo</t>
  </si>
  <si>
    <t>Obtener más de 80% de calificación en las evaluaciones de nuestros procesos definidos con el fin de asegurar una entrega de calidad de nuestros servicios.</t>
  </si>
  <si>
    <t>Apego a procesos</t>
  </si>
  <si>
    <t>Apego a Productos</t>
  </si>
  <si>
    <t>Auditorias Físicas</t>
  </si>
  <si>
    <t>Auditorias Funcionales</t>
  </si>
  <si>
    <t>Obtener una satisfacción del cliente superior al 90% en todas las encuestas de satisfacción aplicadas.</t>
  </si>
  <si>
    <t>Índice de Satisfacción</t>
  </si>
  <si>
    <t>Obtener un crecimiento anual del 40% representado por un total de 2,424,000</t>
  </si>
  <si>
    <t>Crecimiento anual de ventas</t>
  </si>
  <si>
    <t>Roles y Responsabilidades</t>
  </si>
  <si>
    <t>Rol </t>
  </si>
  <si>
    <t>Responsabilidades</t>
  </si>
  <si>
    <t>Nombre del Recurso</t>
  </si>
  <si>
    <t>Dirección</t>
  </si>
  <si>
    <t>Revisar Métricas y resolver asuntos de acuerdo a las guías de análisis</t>
  </si>
  <si>
    <t>Ricardo Novela</t>
  </si>
  <si>
    <t>Calidad</t>
  </si>
  <si>
    <t>Dar seguimiento a las actividades de medición
Reportar Mediciones
Registrar las métricas que generan sus actividades.
Generar/actualizar plan de métricas</t>
  </si>
  <si>
    <t>Jovanny Zepeda</t>
  </si>
  <si>
    <t>Medición:</t>
  </si>
  <si>
    <t>Propósito:</t>
  </si>
  <si>
    <t>Conocer la desviación del esfuerzo planeado contra real para tomar acciones preventivas y/o correctivas </t>
  </si>
  <si>
    <t>Preguntas asociadas:</t>
  </si>
  <si>
    <t>¿Cuál es la desviación del esfuerzo?</t>
  </si>
  <si>
    <t>Muestra Gráfica</t>
  </si>
  <si>
    <t>Algoritmo:</t>
  </si>
  <si>
    <t>Datos Base</t>
  </si>
  <si>
    <t>Cálculo</t>
  </si>
  <si>
    <t>Esfuerzo planeado</t>
  </si>
  <si>
    <t>Desviación de Esfuerzo (#proyectos)  = Esfuerzo real – Esfuerzo planeado</t>
  </si>
  <si>
    <t>Esfuerzo real</t>
  </si>
  <si>
    <t>Desviación</t>
  </si>
  <si>
    <t>Desviación(%)= ((Esfuerzo real * 100)/Esfuerzo planeado)-100</t>
  </si>
  <si>
    <t>Mecanismo de Recolección y Almacenamiento</t>
  </si>
  <si>
    <t>Ingresar al plan de proyecto en la sección estimación y tomar el valor total de los proyectos esperados anualmente y dividirlo entre los doce meses, almacenar dicho dato como esfuerzo planeado, adicional ir al sistema sos soft el cual tiene la cantidad de proyectos registrados y generar la sumatoria de los registros en color rojo, generar el calculo especificado previamente y almacenarlo en el concentrado de métricas en la pestaña esfuerzo</t>
  </si>
  <si>
    <t>Periodicidad</t>
  </si>
  <si>
    <t>Responsable</t>
  </si>
  <si>
    <t>Mensual</t>
  </si>
  <si>
    <t>Mecanismo de Análisis:  </t>
  </si>
  <si>
    <t>Frecuencia de Reporte</t>
  </si>
  <si>
    <t>Mecanismo de Reporte</t>
  </si>
  <si>
    <t>Reunión de Monitoreo</t>
  </si>
  <si>
    <t>Responsable de presentar métricas</t>
  </si>
  <si>
    <t>A quien se presenta el reporte de métricas</t>
  </si>
  <si>
    <r>
      <rPr>
        <sz val="11"/>
        <rFont val="Calibri"/>
        <family val="2"/>
        <charset val="1"/>
      </rPr>
      <t>Guía de análisis:</t>
    </r>
    <r>
      <rPr>
        <sz val="11"/>
        <rFont val="Calibri"/>
        <family val="2"/>
        <charset val="1"/>
      </rPr>
      <t> </t>
    </r>
  </si>
  <si>
    <t>El análisis se hara en base a la grafica de Desviación</t>
  </si>
  <si>
    <t>Si la desviación es mayor o igual al 0%</t>
  </si>
  <si>
    <t>Se continua con el seguimiento</t>
  </si>
  <si>
    <t>Si la desviación es menor al 0 % y mayor al -15%</t>
  </si>
  <si>
    <t>Se monitorea y analiza con dirección, se toman acciones para reducir la desviación</t>
  </si>
  <si>
    <t>Si la desviación es menor al -15% </t>
  </si>
  <si>
    <t>Se analiza con direccion para tomar medidas inmeditas para corregir la desviacion y considerar actualizar la estimación del servicio</t>
  </si>
  <si>
    <t>Procesos</t>
  </si>
  <si>
    <t>Desviacion de esfuerzo %</t>
  </si>
  <si>
    <t>Ventas</t>
  </si>
  <si>
    <t>Planeacion</t>
  </si>
  <si>
    <t>Diseño</t>
  </si>
  <si>
    <t>Desarrollo</t>
  </si>
  <si>
    <t>Entrega</t>
  </si>
  <si>
    <t>Monitoreo</t>
  </si>
  <si>
    <t>Metricas</t>
  </si>
  <si>
    <t>Configuración</t>
  </si>
  <si>
    <t>Conocer la desviación del costo planeado contra real para tomar acciones preventivas o correctivas en tiempo.</t>
  </si>
  <si>
    <t>Prguntas asociadas:</t>
  </si>
  <si>
    <t>¿Cuál es la desviación del costo?                                                                                                                                     </t>
  </si>
  <si>
    <t>Costo planeado</t>
  </si>
  <si>
    <t>Desviación de Costo($)  = costo planeado – costo real</t>
  </si>
  <si>
    <t>Costo real</t>
  </si>
  <si>
    <t>Desviación(%)= ((Costo planeado * 100)/Costo real)-100</t>
  </si>
  <si>
    <t>Tomar el costo estimado en el plan de proyecto dividido entre doce meses como costo planeado y tomar el total gastado entre servicios y sueldos de personal registrados en el mes, dicho dato será otorgado por administración aplicar formula de desviación en porcentaje y plasmar en el concentrado de métricas en la pestaña costos.</t>
  </si>
  <si>
    <t>Desviacion del costo</t>
  </si>
  <si>
    <t>Contar con un alto apego en los proceso de la empresa</t>
  </si>
  <si>
    <t>¿Cuál es el porcentaje de apego a proceso del proyecto?</t>
  </si>
  <si>
    <t>Preguntas aprobadas</t>
  </si>
  <si>
    <t>Porcentaje de apego a procesos = Preguntas aprobadas/total de preguntas</t>
  </si>
  <si>
    <t>Preguntas no aprobadas</t>
  </si>
  <si>
    <t>Total de preguntas = (aprobadas + no aprobadas)</t>
  </si>
  <si>
    <t>Ingresar al check list de calidad correspondiente. Tomar el valor ubicado en la pestaña "Resumen" -&gt; seccion Proceso. Registrar los valores acorde a su orden en el archivo concentrado de metricas pestaña "Apego a Procesos"</t>
  </si>
  <si>
    <t>Reunión de reporte de monitoreo</t>
  </si>
  <si>
    <t>Si es mayor o igual al 80%</t>
  </si>
  <si>
    <t>Continuar con el seguimiento</t>
  </si>
  <si>
    <t>Si es menor a 79.9% y mayor a 50%</t>
  </si>
  <si>
    <t>Analizar cual fue el problema y tomar acciones para aumentar el porcentaje de apego</t>
  </si>
  <si>
    <t>Si es menor al 49.9 a 0%</t>
  </si>
  <si>
    <t>Analizar cual fue el problema y tomar acciones inmediatas para aumentar el porcentaje de apego</t>
  </si>
  <si>
    <t>Contar con un alto porcentaje de apego a los productos para asegurar una entrega de servicios de calidad</t>
  </si>
  <si>
    <t>¿Cuál es el apego del equipo de los productos de trabajo del proceso?</t>
  </si>
  <si>
    <t>Porcentaje de apego a productos = Preguntas aprobadas/total de preguntas</t>
  </si>
  <si>
    <t>Ingresar al check list de calidad correspondiente. Tomar el valor ubicado en la pestaña "Resumen" -&gt; seccion Productos. Registrar los valores acorde a su orden en el archivo concentrado de metricas pestaña "Apego a Productos"</t>
  </si>
  <si>
    <t>Reunion de reporte de monitoreo</t>
  </si>
  <si>
    <t>Contar con un apego a la administracion de la configuracion superior al 80% por cada proyecto</t>
  </si>
  <si>
    <t>¿Cuál es el procentaje de apego al documento de plan de configuracion del proyecto?</t>
  </si>
  <si>
    <t>Porcentaje de apego Fisico = Preguntas aprobadas/total de preguntas</t>
  </si>
  <si>
    <t>Ingresar al check list de calidad correspondiente. Tomar el valor ubicado en la pestaña "Resumen" -&gt; seccion Fisicas. Registrar los valores acorde a su orden en el archivo concentrado de metricas pestaña "Fisica"</t>
  </si>
  <si>
    <t>Conocer cual es el apego y consistencia en la generación y uso de las herramientas de trabajo</t>
  </si>
  <si>
    <t>¿cuál es apego que se tiene al proceso en el area funcional?</t>
  </si>
  <si>
    <t>Porcentaje de apego Funcional = Preguntas aprobadas/total de preguntas</t>
  </si>
  <si>
    <t>Ingresar al check list de calidad correspondiente. Tomar el valor ubicado en la pestaña "Resumen" -&gt; seccion Funcionales. Registrar los valores acorde a su orden en el archivo concentrado de metricas pestaña "Funcional"</t>
  </si>
  <si>
    <t>Conocer el apegó a la meta de ventas anuales en la empresa</t>
  </si>
  <si>
    <t>¿Se esta cumpliendo la cuota establecida de forma quincenal?                                             </t>
  </si>
  <si>
    <t>Cálculo/Fórmula</t>
  </si>
  <si>
    <t>Total esperado anual</t>
  </si>
  <si>
    <t>Venta por empleado = (sumatoria de ventas por empleado), Venta mensual =  suma de ventas por empleados</t>
  </si>
  <si>
    <t>Acumulado Total</t>
  </si>
  <si>
    <t>Total obtenido mensual</t>
  </si>
  <si>
    <t>Tomando los datos del documento control de ventas sumar el total por empleado y registrarlo en la pestaña ventas del concentrado sección venta por empleado, adicional sumar el total hasta el año y comprarlo contra lo planeado anualmente.</t>
  </si>
  <si>
    <t>Reunión de monitoreo</t>
  </si>
  <si>
    <t>Responsable de presentar métrica</t>
  </si>
  <si>
    <t>A quien se le presenta el reporte de métricas</t>
  </si>
  <si>
    <r>
      <rPr>
        <sz val="11"/>
        <rFont val="Arial"/>
        <family val="2"/>
        <charset val="1"/>
      </rPr>
      <t>Guía de análisis:</t>
    </r>
    <r>
      <rPr>
        <sz val="11"/>
        <rFont val="Arial"/>
        <family val="2"/>
        <charset val="1"/>
      </rPr>
      <t> </t>
    </r>
  </si>
  <si>
    <t>Que el índice de crecimiento en ventas sea mayor o igual a 40% </t>
  </si>
  <si>
    <t>Seguimiento</t>
  </si>
  <si>
    <t>Que el índice de ventas sea menor que 10% y mayor o igual a 39%</t>
  </si>
  <si>
    <t>Crear plan de acción para aumentar el porcentaje de cumplimiento en ventas.</t>
  </si>
  <si>
    <t>Que el índice de ventas sea menor o igual a 9%</t>
  </si>
  <si>
    <t>Crear un plan de acción en base a los malos resultados obtenidos.</t>
  </si>
  <si>
    <t>Conocer si los servicios ofrecidos al cliente cumplen con sus espectativas. </t>
  </si>
  <si>
    <t>¿Qué índice de satisfacción obtuvimos de parte del cliente?                                             </t>
  </si>
  <si>
    <t>Indice</t>
  </si>
  <si>
    <t>P1</t>
  </si>
  <si>
    <t>P2</t>
  </si>
  <si>
    <t>P3</t>
  </si>
  <si>
    <t>P4</t>
  </si>
  <si>
    <t>Proyecto 1</t>
  </si>
  <si>
    <t>Calificación por pregunta</t>
  </si>
  <si>
    <t>Indice de satisfacción=(promedio de calificación de las preguntas)</t>
  </si>
  <si>
    <t>Proyecto 2</t>
  </si>
  <si>
    <t>Ingresar al documento ubicado en la carpeta cierre encuesta de satisfacción tomar el resultado obtenido y el cual deberá ser registrado en el documento concentrado de metricas sección indice de satisfacción</t>
  </si>
  <si>
    <t>El análisis se realiza por cada cliente encuestado</t>
  </si>
  <si>
    <t>Que el índice de satisfacción sea mayor o igual a 90% </t>
  </si>
  <si>
    <t>Que el índice de satisfacción sea menor que 89% y mayor o igual a 70%</t>
  </si>
  <si>
    <t>Crear plan de acción para aumentar el promedio de satisfacción.</t>
  </si>
  <si>
    <t>Que el índice de satisfacción sea menor a 70%</t>
  </si>
  <si>
    <t>Crear un plan de acción en base a las bajas calificaciones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</si>
</sst>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\$#,##0.00;[RED]\$#,##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Calibri"/>
      <family val="2"/>
      <charset val="1"/>
    </font>
    <font>
      <sz val="14"/>
      <name val="Calibri"/>
      <family val="2"/>
      <charset val="1"/>
    </font>
    <font>
      <sz val="1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name val="Arial"/>
      <family val="2"/>
    </font>
    <font>
      <b val="true"/>
      <sz val="10"/>
      <color rgb="FF000000"/>
      <name val="Calibri"/>
      <family val="2"/>
    </font>
    <font>
      <b val="true"/>
      <sz val="11"/>
      <name val="Arial"/>
      <family val="2"/>
      <charset val="1"/>
    </font>
    <font>
      <sz val="11"/>
      <name val="Abrir"/>
      <family val="0"/>
      <charset val="1"/>
    </font>
    <font>
      <sz val="11"/>
      <name val="Arial"/>
      <family val="2"/>
      <charset val="1"/>
    </font>
    <font>
      <b val="true"/>
      <sz val="11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9BBB5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4F81BD"/>
      <rgbColor rgb="FF9BBB5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72435166"/>
        <c:axId val="13793230"/>
      </c:barChart>
      <c:catAx>
        <c:axId val="724351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793230"/>
        <c:crosses val="autoZero"/>
        <c:auto val="1"/>
        <c:lblAlgn val="ctr"/>
        <c:lblOffset val="100"/>
      </c:catAx>
      <c:valAx>
        <c:axId val="1379323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435166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'Desviacion de costos'!$AB$38</c:f>
              <c:strCache>
                <c:ptCount val="1"/>
                <c:pt idx="0">
                  <c:v>Costo planeado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'Desviacion de costos'!$AA$39:$AA$47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costos'!$AB$39:$AB$47</c:f>
              <c:numCache>
                <c:formatCode>General</c:formatCode>
                <c:ptCount val="9"/>
                <c:pt idx="0">
                  <c:v>3287</c:v>
                </c:pt>
                <c:pt idx="1">
                  <c:v>5344</c:v>
                </c:pt>
                <c:pt idx="2">
                  <c:v>3423</c:v>
                </c:pt>
                <c:pt idx="3">
                  <c:v>40000</c:v>
                </c:pt>
                <c:pt idx="4">
                  <c:v>5467</c:v>
                </c:pt>
                <c:pt idx="5">
                  <c:v>532</c:v>
                </c:pt>
                <c:pt idx="6">
                  <c:v>534</c:v>
                </c:pt>
                <c:pt idx="7">
                  <c:v>900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costos'!$AC$38</c:f>
              <c:strCache>
                <c:ptCount val="1"/>
                <c:pt idx="0">
                  <c:v>Costo real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'Desviacion de costos'!$AA$39:$AA$47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costos'!$AC$39:$AC$47</c:f>
              <c:numCache>
                <c:formatCode>General</c:formatCode>
                <c:ptCount val="9"/>
                <c:pt idx="0">
                  <c:v>4076</c:v>
                </c:pt>
                <c:pt idx="1">
                  <c:v>4088</c:v>
                </c:pt>
                <c:pt idx="2">
                  <c:v>5076</c:v>
                </c:pt>
                <c:pt idx="3">
                  <c:v>37000</c:v>
                </c:pt>
                <c:pt idx="4">
                  <c:v>4980</c:v>
                </c:pt>
                <c:pt idx="5">
                  <c:v>533</c:v>
                </c:pt>
                <c:pt idx="6">
                  <c:v>534</c:v>
                </c:pt>
                <c:pt idx="7">
                  <c:v>1500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costos'!$AD$38</c:f>
              <c:strCache>
                <c:ptCount val="1"/>
                <c:pt idx="0">
                  <c:v>Desviacion del costo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'Desviacion de costos'!$AA$39:$AA$47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costos'!$AD$39:$AD$47</c:f>
              <c:numCache>
                <c:formatCode>General</c:formatCode>
                <c:ptCount val="9"/>
                <c:pt idx="0">
                  <c:v>789</c:v>
                </c:pt>
                <c:pt idx="1">
                  <c:v>-1256</c:v>
                </c:pt>
                <c:pt idx="2">
                  <c:v>1653</c:v>
                </c:pt>
                <c:pt idx="3">
                  <c:v>-3000</c:v>
                </c:pt>
                <c:pt idx="4">
                  <c:v>-487</c:v>
                </c:pt>
                <c:pt idx="5">
                  <c:v>1</c:v>
                </c:pt>
                <c:pt idx="6">
                  <c:v>0</c:v>
                </c:pt>
                <c:pt idx="7">
                  <c:v>600</c:v>
                </c:pt>
                <c:pt idx="8">
                  <c:v>18</c:v>
                </c:pt>
              </c:numCache>
            </c:numRef>
          </c:val>
        </c:ser>
        <c:gapWidth val="150"/>
        <c:overlap val="0"/>
        <c:axId val="18027514"/>
        <c:axId val="80308284"/>
      </c:barChart>
      <c:catAx>
        <c:axId val="1802751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308284"/>
        <c:crosses val="autoZero"/>
        <c:auto val="1"/>
        <c:lblAlgn val="ctr"/>
        <c:lblOffset val="100"/>
      </c:catAx>
      <c:valAx>
        <c:axId val="803082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\$#,##0.00;[RED]\$#,##0.00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027514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98391957"/>
        <c:axId val="63067750"/>
      </c:barChart>
      <c:catAx>
        <c:axId val="9839195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067750"/>
        <c:crosses val="autoZero"/>
        <c:auto val="1"/>
        <c:lblAlgn val="ctr"/>
        <c:lblOffset val="100"/>
      </c:catAx>
      <c:valAx>
        <c:axId val="6306775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391957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92254162"/>
        <c:axId val="70893083"/>
      </c:barChart>
      <c:catAx>
        <c:axId val="9225416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893083"/>
        <c:crosses val="autoZero"/>
        <c:auto val="1"/>
        <c:lblAlgn val="ctr"/>
        <c:lblOffset val="100"/>
      </c:catAx>
      <c:valAx>
        <c:axId val="7089308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254162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65908345"/>
        <c:axId val="86565072"/>
      </c:barChart>
      <c:catAx>
        <c:axId val="659083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565072"/>
        <c:crosses val="autoZero"/>
        <c:auto val="1"/>
        <c:lblAlgn val="ctr"/>
        <c:lblOffset val="100"/>
      </c:catAx>
      <c:valAx>
        <c:axId val="865650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908345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60765664"/>
        <c:axId val="95054219"/>
      </c:barChart>
      <c:catAx>
        <c:axId val="607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054219"/>
        <c:crosses val="autoZero"/>
        <c:auto val="1"/>
        <c:lblAlgn val="ctr"/>
        <c:lblOffset val="100"/>
      </c:catAx>
      <c:valAx>
        <c:axId val="9505421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765664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3.png"/><Relationship Id="rId3" Type="http://schemas.openxmlformats.org/officeDocument/2006/relationships/image" Target="../media/image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5.png"/><Relationship Id="rId3" Type="http://schemas.openxmlformats.org/officeDocument/2006/relationships/image" Target="../media/image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7.png"/><Relationship Id="rId3" Type="http://schemas.openxmlformats.org/officeDocument/2006/relationships/image" Target="../media/image8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image" Target="../media/image9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image" Target="../media/image10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471600</xdr:colOff>
      <xdr:row>32</xdr:row>
      <xdr:rowOff>126720</xdr:rowOff>
    </xdr:from>
    <xdr:to>
      <xdr:col>37</xdr:col>
      <xdr:colOff>354240</xdr:colOff>
      <xdr:row>47</xdr:row>
      <xdr:rowOff>151560</xdr:rowOff>
    </xdr:to>
    <xdr:graphicFrame>
      <xdr:nvGraphicFramePr>
        <xdr:cNvPr id="0" name="3 Gráfico"/>
        <xdr:cNvGraphicFramePr/>
      </xdr:nvGraphicFramePr>
      <xdr:xfrm>
        <a:off x="34513920" y="9330120"/>
        <a:ext cx="4626000" cy="288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243000</xdr:colOff>
      <xdr:row>3</xdr:row>
      <xdr:rowOff>111960</xdr:rowOff>
    </xdr:from>
    <xdr:to>
      <xdr:col>2</xdr:col>
      <xdr:colOff>3312000</xdr:colOff>
      <xdr:row>4</xdr:row>
      <xdr:rowOff>2032920</xdr:rowOff>
    </xdr:to>
    <xdr:pic>
      <xdr:nvPicPr>
        <xdr:cNvPr id="1" name="4 Imagen" descr=""/>
        <xdr:cNvPicPr/>
      </xdr:nvPicPr>
      <xdr:blipFill>
        <a:blip r:embed="rId2"/>
        <a:stretch/>
      </xdr:blipFill>
      <xdr:spPr>
        <a:xfrm>
          <a:off x="395280" y="680760"/>
          <a:ext cx="5345280" cy="211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3500640</xdr:colOff>
      <xdr:row>3</xdr:row>
      <xdr:rowOff>169200</xdr:rowOff>
    </xdr:from>
    <xdr:to>
      <xdr:col>2</xdr:col>
      <xdr:colOff>7479000</xdr:colOff>
      <xdr:row>4</xdr:row>
      <xdr:rowOff>1988640</xdr:rowOff>
    </xdr:to>
    <xdr:pic>
      <xdr:nvPicPr>
        <xdr:cNvPr id="2" name="6 Imagen" descr=""/>
        <xdr:cNvPicPr/>
      </xdr:nvPicPr>
      <xdr:blipFill>
        <a:blip r:embed="rId3"/>
        <a:stretch/>
      </xdr:blipFill>
      <xdr:spPr>
        <a:xfrm>
          <a:off x="5929200" y="738000"/>
          <a:ext cx="3978360" cy="2009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420840</xdr:colOff>
      <xdr:row>32</xdr:row>
      <xdr:rowOff>32040</xdr:rowOff>
    </xdr:from>
    <xdr:to>
      <xdr:col>40</xdr:col>
      <xdr:colOff>392040</xdr:colOff>
      <xdr:row>49</xdr:row>
      <xdr:rowOff>143280</xdr:rowOff>
    </xdr:to>
    <xdr:graphicFrame>
      <xdr:nvGraphicFramePr>
        <xdr:cNvPr id="3" name="Gráfico 2"/>
        <xdr:cNvGraphicFramePr/>
      </xdr:nvGraphicFramePr>
      <xdr:xfrm>
        <a:off x="33853320" y="9836280"/>
        <a:ext cx="6296040" cy="334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243000</xdr:colOff>
      <xdr:row>2</xdr:row>
      <xdr:rowOff>299880</xdr:rowOff>
    </xdr:from>
    <xdr:to>
      <xdr:col>2</xdr:col>
      <xdr:colOff>2220840</xdr:colOff>
      <xdr:row>4</xdr:row>
      <xdr:rowOff>2183760</xdr:rowOff>
    </xdr:to>
    <xdr:pic>
      <xdr:nvPicPr>
        <xdr:cNvPr id="4" name="1 Imagen" descr=""/>
        <xdr:cNvPicPr/>
      </xdr:nvPicPr>
      <xdr:blipFill>
        <a:blip r:embed="rId2"/>
        <a:stretch/>
      </xdr:blipFill>
      <xdr:spPr>
        <a:xfrm>
          <a:off x="395280" y="871200"/>
          <a:ext cx="4254120" cy="2434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2243160</xdr:colOff>
      <xdr:row>2</xdr:row>
      <xdr:rowOff>271440</xdr:rowOff>
    </xdr:from>
    <xdr:to>
      <xdr:col>3</xdr:col>
      <xdr:colOff>258840</xdr:colOff>
      <xdr:row>4</xdr:row>
      <xdr:rowOff>2172240</xdr:rowOff>
    </xdr:to>
    <xdr:pic>
      <xdr:nvPicPr>
        <xdr:cNvPr id="5" name="4 Imagen" descr=""/>
        <xdr:cNvPicPr/>
      </xdr:nvPicPr>
      <xdr:blipFill>
        <a:blip r:embed="rId3"/>
        <a:stretch/>
      </xdr:blipFill>
      <xdr:spPr>
        <a:xfrm>
          <a:off x="4671720" y="842760"/>
          <a:ext cx="4254840" cy="2451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471600</xdr:colOff>
      <xdr:row>33</xdr:row>
      <xdr:rowOff>60840</xdr:rowOff>
    </xdr:from>
    <xdr:to>
      <xdr:col>37</xdr:col>
      <xdr:colOff>354240</xdr:colOff>
      <xdr:row>48</xdr:row>
      <xdr:rowOff>86400</xdr:rowOff>
    </xdr:to>
    <xdr:graphicFrame>
      <xdr:nvGraphicFramePr>
        <xdr:cNvPr id="6" name="3 Gráfico"/>
        <xdr:cNvGraphicFramePr/>
      </xdr:nvGraphicFramePr>
      <xdr:xfrm>
        <a:off x="35685360" y="9053640"/>
        <a:ext cx="4626000" cy="288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243000</xdr:colOff>
      <xdr:row>3</xdr:row>
      <xdr:rowOff>110880</xdr:rowOff>
    </xdr:from>
    <xdr:to>
      <xdr:col>2</xdr:col>
      <xdr:colOff>4091040</xdr:colOff>
      <xdr:row>4</xdr:row>
      <xdr:rowOff>2288880</xdr:rowOff>
    </xdr:to>
    <xdr:pic>
      <xdr:nvPicPr>
        <xdr:cNvPr id="7" name="2 Imagen" descr=""/>
        <xdr:cNvPicPr/>
      </xdr:nvPicPr>
      <xdr:blipFill>
        <a:blip r:embed="rId2"/>
        <a:stretch/>
      </xdr:blipFill>
      <xdr:spPr>
        <a:xfrm>
          <a:off x="395280" y="718920"/>
          <a:ext cx="6124320" cy="236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4757760</xdr:colOff>
      <xdr:row>3</xdr:row>
      <xdr:rowOff>25200</xdr:rowOff>
    </xdr:from>
    <xdr:to>
      <xdr:col>2</xdr:col>
      <xdr:colOff>8555040</xdr:colOff>
      <xdr:row>4</xdr:row>
      <xdr:rowOff>2266560</xdr:rowOff>
    </xdr:to>
    <xdr:pic>
      <xdr:nvPicPr>
        <xdr:cNvPr id="8" name="3 Imagen" descr=""/>
        <xdr:cNvPicPr/>
      </xdr:nvPicPr>
      <xdr:blipFill>
        <a:blip r:embed="rId3"/>
        <a:stretch/>
      </xdr:blipFill>
      <xdr:spPr>
        <a:xfrm>
          <a:off x="7186320" y="633240"/>
          <a:ext cx="3797280" cy="243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471600</xdr:colOff>
      <xdr:row>33</xdr:row>
      <xdr:rowOff>59760</xdr:rowOff>
    </xdr:from>
    <xdr:to>
      <xdr:col>37</xdr:col>
      <xdr:colOff>354240</xdr:colOff>
      <xdr:row>48</xdr:row>
      <xdr:rowOff>84960</xdr:rowOff>
    </xdr:to>
    <xdr:graphicFrame>
      <xdr:nvGraphicFramePr>
        <xdr:cNvPr id="9" name="3 Gráfico"/>
        <xdr:cNvGraphicFramePr/>
      </xdr:nvGraphicFramePr>
      <xdr:xfrm>
        <a:off x="33361200" y="9272880"/>
        <a:ext cx="4626000" cy="288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243000</xdr:colOff>
      <xdr:row>3</xdr:row>
      <xdr:rowOff>109440</xdr:rowOff>
    </xdr:from>
    <xdr:to>
      <xdr:col>2</xdr:col>
      <xdr:colOff>2247480</xdr:colOff>
      <xdr:row>4</xdr:row>
      <xdr:rowOff>2325600</xdr:rowOff>
    </xdr:to>
    <xdr:pic>
      <xdr:nvPicPr>
        <xdr:cNvPr id="10" name="2 Imagen" descr=""/>
        <xdr:cNvPicPr/>
      </xdr:nvPicPr>
      <xdr:blipFill>
        <a:blip r:embed="rId2"/>
        <a:stretch/>
      </xdr:blipFill>
      <xdr:spPr>
        <a:xfrm>
          <a:off x="395280" y="871200"/>
          <a:ext cx="4280760" cy="2406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2274120</xdr:colOff>
      <xdr:row>3</xdr:row>
      <xdr:rowOff>90360</xdr:rowOff>
    </xdr:from>
    <xdr:to>
      <xdr:col>2</xdr:col>
      <xdr:colOff>6421320</xdr:colOff>
      <xdr:row>4</xdr:row>
      <xdr:rowOff>2340360</xdr:rowOff>
    </xdr:to>
    <xdr:pic>
      <xdr:nvPicPr>
        <xdr:cNvPr id="11" name="4 Imagen" descr=""/>
        <xdr:cNvPicPr/>
      </xdr:nvPicPr>
      <xdr:blipFill>
        <a:blip r:embed="rId3"/>
        <a:stretch/>
      </xdr:blipFill>
      <xdr:spPr>
        <a:xfrm>
          <a:off x="4702680" y="852120"/>
          <a:ext cx="4147200" cy="2440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471600</xdr:colOff>
      <xdr:row>33</xdr:row>
      <xdr:rowOff>59760</xdr:rowOff>
    </xdr:from>
    <xdr:to>
      <xdr:col>37</xdr:col>
      <xdr:colOff>354240</xdr:colOff>
      <xdr:row>48</xdr:row>
      <xdr:rowOff>84960</xdr:rowOff>
    </xdr:to>
    <xdr:graphicFrame>
      <xdr:nvGraphicFramePr>
        <xdr:cNvPr id="12" name="3 Gráfico"/>
        <xdr:cNvGraphicFramePr/>
      </xdr:nvGraphicFramePr>
      <xdr:xfrm>
        <a:off x="32980320" y="9194760"/>
        <a:ext cx="4626000" cy="288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1033560</xdr:colOff>
      <xdr:row>3</xdr:row>
      <xdr:rowOff>109440</xdr:rowOff>
    </xdr:from>
    <xdr:to>
      <xdr:col>2</xdr:col>
      <xdr:colOff>2639880</xdr:colOff>
      <xdr:row>4</xdr:row>
      <xdr:rowOff>2346480</xdr:rowOff>
    </xdr:to>
    <xdr:pic>
      <xdr:nvPicPr>
        <xdr:cNvPr id="13" name="2 Imagen" descr=""/>
        <xdr:cNvPicPr/>
      </xdr:nvPicPr>
      <xdr:blipFill>
        <a:blip r:embed="rId2"/>
        <a:stretch/>
      </xdr:blipFill>
      <xdr:spPr>
        <a:xfrm>
          <a:off x="1185840" y="680760"/>
          <a:ext cx="3882600" cy="2427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471600</xdr:colOff>
      <xdr:row>33</xdr:row>
      <xdr:rowOff>61200</xdr:rowOff>
    </xdr:from>
    <xdr:to>
      <xdr:col>37</xdr:col>
      <xdr:colOff>354240</xdr:colOff>
      <xdr:row>48</xdr:row>
      <xdr:rowOff>86040</xdr:rowOff>
    </xdr:to>
    <xdr:graphicFrame>
      <xdr:nvGraphicFramePr>
        <xdr:cNvPr id="14" name="3 Gráfico"/>
        <xdr:cNvGraphicFramePr/>
      </xdr:nvGraphicFramePr>
      <xdr:xfrm>
        <a:off x="33199200" y="9109080"/>
        <a:ext cx="4626360" cy="288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690840</xdr:colOff>
      <xdr:row>3</xdr:row>
      <xdr:rowOff>137880</xdr:rowOff>
    </xdr:from>
    <xdr:to>
      <xdr:col>2</xdr:col>
      <xdr:colOff>2116440</xdr:colOff>
      <xdr:row>4</xdr:row>
      <xdr:rowOff>2262240</xdr:rowOff>
    </xdr:to>
    <xdr:pic>
      <xdr:nvPicPr>
        <xdr:cNvPr id="15" name="2 Imagen" descr=""/>
        <xdr:cNvPicPr/>
      </xdr:nvPicPr>
      <xdr:blipFill>
        <a:blip r:embed="rId2"/>
        <a:stretch/>
      </xdr:blipFill>
      <xdr:spPr>
        <a:xfrm>
          <a:off x="843120" y="709200"/>
          <a:ext cx="3701880" cy="2314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1061640</xdr:colOff>
      <xdr:row>4</xdr:row>
      <xdr:rowOff>23760</xdr:rowOff>
    </xdr:from>
    <xdr:to>
      <xdr:col>1</xdr:col>
      <xdr:colOff>277560</xdr:colOff>
      <xdr:row>4</xdr:row>
      <xdr:rowOff>1687680</xdr:rowOff>
    </xdr:to>
    <xdr:pic>
      <xdr:nvPicPr>
        <xdr:cNvPr id="16" name="19 Imagen" descr=""/>
        <xdr:cNvPicPr/>
      </xdr:nvPicPr>
      <xdr:blipFill>
        <a:blip r:embed="rId1"/>
        <a:stretch/>
      </xdr:blipFill>
      <xdr:spPr>
        <a:xfrm>
          <a:off x="1061640" y="785520"/>
          <a:ext cx="3292560" cy="1663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1746000</xdr:colOff>
      <xdr:row>3</xdr:row>
      <xdr:rowOff>166680</xdr:rowOff>
    </xdr:from>
    <xdr:to>
      <xdr:col>2</xdr:col>
      <xdr:colOff>28440</xdr:colOff>
      <xdr:row>4</xdr:row>
      <xdr:rowOff>1752840</xdr:rowOff>
    </xdr:to>
    <xdr:pic>
      <xdr:nvPicPr>
        <xdr:cNvPr id="17" name="20 Imagen" descr=""/>
        <xdr:cNvPicPr/>
      </xdr:nvPicPr>
      <xdr:blipFill>
        <a:blip r:embed="rId2"/>
        <a:stretch/>
      </xdr:blipFill>
      <xdr:spPr>
        <a:xfrm>
          <a:off x="5822640" y="738000"/>
          <a:ext cx="3587760" cy="1776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243000</xdr:colOff>
      <xdr:row>3</xdr:row>
      <xdr:rowOff>109440</xdr:rowOff>
    </xdr:from>
    <xdr:to>
      <xdr:col>1</xdr:col>
      <xdr:colOff>592200</xdr:colOff>
      <xdr:row>4</xdr:row>
      <xdr:rowOff>2131560</xdr:rowOff>
    </xdr:to>
    <xdr:pic>
      <xdr:nvPicPr>
        <xdr:cNvPr id="18" name="1 Imagen" descr=""/>
        <xdr:cNvPicPr/>
      </xdr:nvPicPr>
      <xdr:blipFill>
        <a:blip r:embed="rId1"/>
        <a:stretch/>
      </xdr:blipFill>
      <xdr:spPr>
        <a:xfrm>
          <a:off x="243000" y="852120"/>
          <a:ext cx="3597120" cy="2212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5"/>
  <cols>
    <col collapsed="false" hidden="false" max="1" min="1" style="0" width="2.56632653061224"/>
    <col collapsed="false" hidden="false" max="2" min="2" style="0" width="47.1122448979592"/>
    <col collapsed="false" hidden="false" max="3" min="3" style="0" width="44.8163265306122"/>
    <col collapsed="false" hidden="false" max="4" min="4" style="0" width="19.4387755102041"/>
    <col collapsed="false" hidden="false" max="5" min="5" style="0" width="13.7704081632653"/>
    <col collapsed="false" hidden="false" max="1025" min="6" style="0" width="10.3928571428571"/>
  </cols>
  <sheetData>
    <row r="1" s="3" customFormat="true" ht="18.75" hidden="false" customHeight="false" outlineLevel="0" collapsed="false">
      <c r="A1" s="1"/>
      <c r="B1" s="2" t="s">
        <v>0</v>
      </c>
      <c r="C1" s="2"/>
      <c r="D1" s="2"/>
      <c r="E1" s="2"/>
      <c r="F1" s="2"/>
      <c r="G1" s="1"/>
    </row>
    <row r="2" customFormat="false" ht="15" hidden="false" customHeight="false" outlineLevel="0" collapsed="false">
      <c r="B2" s="4" t="s">
        <v>1</v>
      </c>
      <c r="C2" s="4" t="s">
        <v>2</v>
      </c>
    </row>
    <row r="3" customFormat="false" ht="24.6" hidden="false" customHeight="true" outlineLevel="0" collapsed="false">
      <c r="B3" s="5" t="s">
        <v>3</v>
      </c>
      <c r="C3" s="6" t="s">
        <v>4</v>
      </c>
    </row>
    <row r="4" customFormat="false" ht="21" hidden="false" customHeight="true" outlineLevel="0" collapsed="false">
      <c r="B4" s="5"/>
      <c r="C4" s="6" t="s">
        <v>5</v>
      </c>
    </row>
    <row r="5" customFormat="false" ht="15" hidden="false" customHeight="true" outlineLevel="0" collapsed="false">
      <c r="B5" s="5" t="s">
        <v>6</v>
      </c>
      <c r="C5" s="6" t="s">
        <v>7</v>
      </c>
      <c r="D5" s="7"/>
    </row>
    <row r="6" customFormat="false" ht="15" hidden="false" customHeight="false" outlineLevel="0" collapsed="false">
      <c r="A6" s="7"/>
      <c r="B6" s="5"/>
      <c r="C6" s="6" t="s">
        <v>8</v>
      </c>
      <c r="D6" s="7"/>
    </row>
    <row r="7" customFormat="false" ht="15" hidden="false" customHeight="false" outlineLevel="0" collapsed="false">
      <c r="B7" s="5"/>
      <c r="C7" s="6" t="s">
        <v>9</v>
      </c>
      <c r="D7" s="7"/>
    </row>
    <row r="8" customFormat="false" ht="15" hidden="false" customHeight="false" outlineLevel="0" collapsed="false">
      <c r="B8" s="5"/>
      <c r="C8" s="6" t="s">
        <v>10</v>
      </c>
      <c r="D8" s="7"/>
    </row>
    <row r="9" customFormat="false" ht="30" hidden="false" customHeight="false" outlineLevel="0" collapsed="false">
      <c r="B9" s="8" t="s">
        <v>11</v>
      </c>
      <c r="C9" s="9" t="s">
        <v>12</v>
      </c>
    </row>
    <row r="10" customFormat="false" ht="30" hidden="false" customHeight="false" outlineLevel="0" collapsed="false">
      <c r="B10" s="8" t="s">
        <v>13</v>
      </c>
      <c r="C10" s="9" t="s">
        <v>14</v>
      </c>
    </row>
    <row r="11" customFormat="false" ht="15" hidden="false" customHeight="false" outlineLevel="0" collapsed="false">
      <c r="B11" s="10"/>
      <c r="C11" s="10"/>
    </row>
    <row r="12" s="3" customFormat="true" ht="18.75" hidden="false" customHeight="false" outlineLevel="0" collapsed="false">
      <c r="A12" s="1"/>
      <c r="B12" s="2" t="s">
        <v>15</v>
      </c>
      <c r="C12" s="2"/>
      <c r="D12" s="2"/>
      <c r="E12" s="2"/>
      <c r="F12" s="2"/>
      <c r="G12" s="11"/>
    </row>
    <row r="13" s="15" customFormat="true" ht="15" hidden="false" customHeight="true" outlineLevel="0" collapsed="false">
      <c r="A13" s="12"/>
      <c r="B13" s="13" t="s">
        <v>16</v>
      </c>
      <c r="C13" s="14" t="s">
        <v>17</v>
      </c>
      <c r="D13" s="14"/>
      <c r="E13" s="14" t="s">
        <v>18</v>
      </c>
      <c r="F13" s="14"/>
      <c r="G13" s="11"/>
    </row>
    <row r="14" customFormat="false" ht="15" hidden="false" customHeight="true" outlineLevel="0" collapsed="false">
      <c r="A14" s="12"/>
      <c r="B14" s="16" t="s">
        <v>19</v>
      </c>
      <c r="C14" s="17" t="s">
        <v>20</v>
      </c>
      <c r="D14" s="17"/>
      <c r="E14" s="18" t="s">
        <v>21</v>
      </c>
      <c r="F14" s="18"/>
    </row>
    <row r="15" customFormat="false" ht="19.15" hidden="false" customHeight="true" outlineLevel="0" collapsed="false">
      <c r="A15" s="12"/>
      <c r="B15" s="16" t="s">
        <v>22</v>
      </c>
      <c r="C15" s="19" t="s">
        <v>23</v>
      </c>
      <c r="D15" s="19"/>
      <c r="E15" s="18" t="s">
        <v>24</v>
      </c>
      <c r="F15" s="18"/>
    </row>
    <row r="16" customFormat="false" ht="19.9" hidden="false" customHeight="true" outlineLevel="0" collapsed="false">
      <c r="A16" s="12"/>
      <c r="C16" s="19"/>
      <c r="D16" s="19"/>
      <c r="E16" s="20"/>
      <c r="F16" s="20"/>
    </row>
    <row r="17" customFormat="false" ht="26.25" hidden="false" customHeight="true" outlineLevel="0" collapsed="false">
      <c r="A17" s="12"/>
      <c r="C17" s="19"/>
      <c r="D17" s="19"/>
      <c r="E17" s="20"/>
      <c r="F17" s="20"/>
    </row>
    <row r="18" customFormat="false" ht="15" hidden="false" customHeight="false" outlineLevel="0" collapsed="false">
      <c r="A18" s="12"/>
      <c r="B18" s="21"/>
      <c r="C18" s="21"/>
      <c r="D18" s="21"/>
      <c r="E18" s="20"/>
      <c r="F18" s="20"/>
    </row>
    <row r="19" customFormat="false" ht="18.75" hidden="false" customHeight="false" outlineLevel="0" collapsed="false"/>
  </sheetData>
  <mergeCells count="10">
    <mergeCell ref="B1:F1"/>
    <mergeCell ref="B3:B4"/>
    <mergeCell ref="B5:B8"/>
    <mergeCell ref="B12:F12"/>
    <mergeCell ref="C13:D13"/>
    <mergeCell ref="E13:F13"/>
    <mergeCell ref="C14:D14"/>
    <mergeCell ref="E14:F14"/>
    <mergeCell ref="C15:D17"/>
    <mergeCell ref="E15:F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7"/>
  <sheetViews>
    <sheetView windowProtection="false" showFormulas="false" showGridLines="false" showRowColHeaders="true" showZeros="true" rightToLeft="false" tabSelected="false" showOutlineSymbols="true" defaultGridColor="true" view="normal" topLeftCell="B8" colorId="64" zoomScale="100" zoomScaleNormal="100" zoomScalePageLayoutView="100" workbookViewId="0">
      <selection pane="topLeft" activeCell="B22" activeCellId="0" sqref="B22"/>
    </sheetView>
  </sheetViews>
  <sheetFormatPr defaultRowHeight="15"/>
  <cols>
    <col collapsed="false" hidden="false" max="1" min="1" style="22" width="2.15816326530612"/>
    <col collapsed="false" hidden="false" max="2" min="2" style="22" width="32.265306122449"/>
    <col collapsed="false" hidden="false" max="3" min="3" style="22" width="108.265306122449"/>
    <col collapsed="false" hidden="false" max="4" min="4" style="22" width="18.4948979591837"/>
    <col collapsed="false" hidden="false" max="5" min="5" style="22" width="24.7040816326531"/>
    <col collapsed="false" hidden="false" max="27" min="6" style="22" width="11.2040816326531"/>
    <col collapsed="false" hidden="false" max="28" min="28" style="22" width="16.469387755102"/>
    <col collapsed="false" hidden="false" max="1025" min="29" style="22" width="11.2040816326531"/>
  </cols>
  <sheetData>
    <row r="1" customFormat="false" ht="15" hidden="false" customHeight="false" outlineLevel="0" collapsed="false">
      <c r="A1" s="0"/>
      <c r="B1" s="14" t="s">
        <v>25</v>
      </c>
      <c r="C1" s="14" t="str">
        <f aca="false">'Objetivos de Medición'!C3</f>
        <v>Desviación de esfuerzo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9" hidden="false" customHeight="false" outlineLevel="1" collapsed="false">
      <c r="A2" s="0"/>
      <c r="B2" s="23" t="s">
        <v>26</v>
      </c>
      <c r="C2" s="24" t="s">
        <v>27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9" hidden="false" customHeight="false" outlineLevel="1" collapsed="false">
      <c r="A3" s="0"/>
      <c r="B3" s="23" t="s">
        <v>28</v>
      </c>
      <c r="C3" s="24" t="s">
        <v>29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1" collapsed="false">
      <c r="A4" s="0"/>
      <c r="B4" s="25" t="s">
        <v>30</v>
      </c>
      <c r="C4" s="25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87.15" hidden="false" customHeight="true" outlineLevel="1" collapsed="false">
      <c r="A5" s="0"/>
      <c r="B5" s="26"/>
      <c r="C5" s="26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1" collapsed="false">
      <c r="A6" s="0"/>
      <c r="B6" s="14" t="s">
        <v>31</v>
      </c>
      <c r="C6" s="14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1" collapsed="false">
      <c r="A7" s="0"/>
      <c r="B7" s="14" t="s">
        <v>32</v>
      </c>
      <c r="C7" s="14" t="s">
        <v>33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true" outlineLevel="1" collapsed="false">
      <c r="A8" s="0"/>
      <c r="B8" s="27" t="s">
        <v>34</v>
      </c>
      <c r="C8" s="18" t="s">
        <v>35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1" collapsed="false">
      <c r="A9" s="0"/>
      <c r="B9" s="27" t="s">
        <v>36</v>
      </c>
      <c r="C9" s="18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9" hidden="false" customHeight="false" outlineLevel="1" collapsed="false">
      <c r="A10" s="0"/>
      <c r="B10" s="27" t="s">
        <v>37</v>
      </c>
      <c r="C10" s="18" t="s">
        <v>38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true" outlineLevel="1" collapsed="false">
      <c r="A11" s="0"/>
      <c r="B11" s="14" t="s">
        <v>39</v>
      </c>
      <c r="C11" s="14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48" hidden="false" customHeight="true" outlineLevel="1" collapsed="false">
      <c r="A12" s="0"/>
      <c r="B12" s="27" t="s">
        <v>40</v>
      </c>
      <c r="C12" s="27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true" outlineLevel="1" collapsed="false">
      <c r="A13" s="0"/>
      <c r="B13" s="14" t="s">
        <v>41</v>
      </c>
      <c r="C13" s="14" t="s">
        <v>42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9" hidden="false" customHeight="false" outlineLevel="1" collapsed="false">
      <c r="A14" s="0"/>
      <c r="B14" s="27" t="s">
        <v>43</v>
      </c>
      <c r="C14" s="27" t="s">
        <v>22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true" outlineLevel="1" collapsed="false">
      <c r="A15" s="0"/>
      <c r="B15" s="14" t="s">
        <v>44</v>
      </c>
      <c r="C15" s="1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true" outlineLevel="1" collapsed="false">
      <c r="A16" s="0"/>
      <c r="B16" s="14" t="s">
        <v>45</v>
      </c>
      <c r="C16" s="14" t="s">
        <v>46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9" hidden="false" customHeight="false" outlineLevel="1" collapsed="false">
      <c r="A17" s="0"/>
      <c r="B17" s="27" t="s">
        <v>43</v>
      </c>
      <c r="C17" s="17" t="s">
        <v>47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1" collapsed="false">
      <c r="A18" s="0"/>
      <c r="B18" s="14" t="s">
        <v>48</v>
      </c>
      <c r="C18" s="14" t="s">
        <v>49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1" collapsed="false">
      <c r="A19" s="0"/>
      <c r="B19" s="27" t="s">
        <v>22</v>
      </c>
      <c r="C19" s="27" t="s">
        <v>19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true" outlineLevel="1" collapsed="false">
      <c r="A20" s="0"/>
      <c r="B20" s="14" t="s">
        <v>50</v>
      </c>
      <c r="C20" s="14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28" customFormat="true" ht="15" hidden="false" customHeight="true" outlineLevel="1" collapsed="false">
      <c r="B21" s="29" t="s">
        <v>51</v>
      </c>
      <c r="C21" s="29"/>
    </row>
    <row r="22" customFormat="false" ht="28.35" hidden="false" customHeight="false" outlineLevel="1" collapsed="false">
      <c r="B22" s="30" t="s">
        <v>52</v>
      </c>
      <c r="C22" s="31" t="s">
        <v>53</v>
      </c>
      <c r="AA22" s="0"/>
      <c r="AB22" s="0"/>
      <c r="AC22" s="0"/>
      <c r="AD22" s="0"/>
    </row>
    <row r="23" customFormat="false" ht="28.35" hidden="false" customHeight="false" outlineLevel="0" collapsed="false">
      <c r="B23" s="32" t="s">
        <v>54</v>
      </c>
      <c r="C23" s="6" t="s">
        <v>55</v>
      </c>
      <c r="AA23" s="0"/>
      <c r="AB23" s="0"/>
      <c r="AC23" s="0"/>
      <c r="AD23" s="0"/>
    </row>
    <row r="24" customFormat="false" ht="28.35" hidden="false" customHeight="false" outlineLevel="0" collapsed="false">
      <c r="B24" s="33" t="s">
        <v>56</v>
      </c>
      <c r="C24" s="8" t="s">
        <v>57</v>
      </c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4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4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4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4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4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4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4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4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4" t="n">
        <f aca="false">(AC47-AB47)/100</f>
        <v>0.18</v>
      </c>
    </row>
  </sheetData>
  <mergeCells count="9">
    <mergeCell ref="B4:C4"/>
    <mergeCell ref="B5:C5"/>
    <mergeCell ref="B6:C6"/>
    <mergeCell ref="C8:C9"/>
    <mergeCell ref="B11:C11"/>
    <mergeCell ref="B12:C12"/>
    <mergeCell ref="B15:C15"/>
    <mergeCell ref="B20:C20"/>
    <mergeCell ref="B21:C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B6" colorId="64" zoomScale="100" zoomScaleNormal="100" zoomScalePageLayoutView="100" workbookViewId="0">
      <selection pane="topLeft" activeCell="B17" activeCellId="0" sqref="B17"/>
    </sheetView>
  </sheetViews>
  <sheetFormatPr defaultRowHeight="15"/>
  <cols>
    <col collapsed="false" hidden="false" max="1" min="1" style="22" width="2.15816326530612"/>
    <col collapsed="false" hidden="false" max="2" min="2" style="22" width="32.265306122449"/>
    <col collapsed="false" hidden="false" max="3" min="3" style="22" width="88.4183673469388"/>
    <col collapsed="false" hidden="false" max="4" min="4" style="22" width="18.4948979591837"/>
    <col collapsed="false" hidden="false" max="5" min="5" style="22" width="24.7040816326531"/>
    <col collapsed="false" hidden="false" max="27" min="6" style="22" width="11.2040816326531"/>
    <col collapsed="false" hidden="false" max="28" min="28" style="22" width="16.469387755102"/>
    <col collapsed="false" hidden="false" max="1025" min="29" style="22" width="11.2040816326531"/>
  </cols>
  <sheetData>
    <row r="1" customFormat="false" ht="15" hidden="false" customHeight="false" outlineLevel="0" collapsed="false">
      <c r="B1" s="13" t="s">
        <v>25</v>
      </c>
      <c r="C1" s="14" t="str">
        <f aca="false">'Objetivos de Medición'!C4</f>
        <v>Desviación de costo</v>
      </c>
      <c r="AA1" s="0"/>
      <c r="AB1" s="0"/>
      <c r="AC1" s="0"/>
      <c r="AD1" s="0"/>
    </row>
    <row r="2" customFormat="false" ht="30" hidden="false" customHeight="false" outlineLevel="1" collapsed="false">
      <c r="B2" s="23" t="s">
        <v>26</v>
      </c>
      <c r="C2" s="24" t="s">
        <v>68</v>
      </c>
      <c r="AA2" s="0"/>
      <c r="AB2" s="0"/>
      <c r="AC2" s="0"/>
      <c r="AD2" s="0"/>
    </row>
    <row r="3" customFormat="false" ht="28.35" hidden="false" customHeight="false" outlineLevel="1" collapsed="false">
      <c r="B3" s="23" t="s">
        <v>69</v>
      </c>
      <c r="C3" s="24" t="s">
        <v>70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90.15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71</v>
      </c>
      <c r="C8" s="18" t="s">
        <v>72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73</v>
      </c>
      <c r="C9" s="18"/>
      <c r="AA9" s="0"/>
      <c r="AB9" s="0"/>
      <c r="AC9" s="0"/>
      <c r="AD9" s="0"/>
    </row>
    <row r="10" customFormat="false" ht="14.9" hidden="false" customHeight="false" outlineLevel="1" collapsed="false">
      <c r="B10" s="27" t="s">
        <v>37</v>
      </c>
      <c r="C10" s="18" t="s">
        <v>74</v>
      </c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63.75" hidden="false" customHeight="true" outlineLevel="1" collapsed="false">
      <c r="B12" s="27" t="s">
        <v>75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47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14" t="s">
        <v>50</v>
      </c>
      <c r="C20" s="14"/>
      <c r="AA20" s="0"/>
      <c r="AB20" s="0"/>
      <c r="AC20" s="0"/>
      <c r="AD20" s="0"/>
    </row>
    <row r="21" customFormat="false" ht="28.35" hidden="false" customHeight="false" outlineLevel="1" collapsed="false">
      <c r="B21" s="30" t="s">
        <v>52</v>
      </c>
      <c r="C21" s="31" t="s">
        <v>53</v>
      </c>
      <c r="AA21" s="0"/>
      <c r="AB21" s="0"/>
      <c r="AC21" s="0"/>
      <c r="AD21" s="0"/>
    </row>
    <row r="22" customFormat="false" ht="28.35" hidden="false" customHeight="false" outlineLevel="0" collapsed="false">
      <c r="B22" s="32" t="s">
        <v>54</v>
      </c>
      <c r="C22" s="6" t="s">
        <v>55</v>
      </c>
      <c r="AA22" s="0"/>
      <c r="AB22" s="0"/>
      <c r="AC22" s="0"/>
      <c r="AD22" s="0"/>
    </row>
    <row r="23" customFormat="false" ht="28.35" hidden="false" customHeight="false" outlineLevel="0" collapsed="false">
      <c r="B23" s="33" t="s">
        <v>56</v>
      </c>
      <c r="C23" s="8" t="s">
        <v>57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71</v>
      </c>
      <c r="AC38" s="22" t="s">
        <v>73</v>
      </c>
      <c r="AD38" s="22" t="s">
        <v>76</v>
      </c>
    </row>
    <row r="39" customFormat="false" ht="15" hidden="false" customHeight="false" outlineLevel="0" collapsed="false">
      <c r="AA39" s="22" t="s">
        <v>60</v>
      </c>
      <c r="AB39" s="35" t="n">
        <v>3287</v>
      </c>
      <c r="AC39" s="35" t="n">
        <v>4076</v>
      </c>
      <c r="AD39" s="36" t="n">
        <f aca="false">(AC39-AB39)</f>
        <v>789</v>
      </c>
    </row>
    <row r="40" customFormat="false" ht="15" hidden="false" customHeight="false" outlineLevel="0" collapsed="false">
      <c r="AA40" s="22" t="s">
        <v>61</v>
      </c>
      <c r="AB40" s="35" t="n">
        <v>5344</v>
      </c>
      <c r="AC40" s="35" t="n">
        <v>4088</v>
      </c>
      <c r="AD40" s="36" t="n">
        <f aca="false">(AC40-AB40)</f>
        <v>-1256</v>
      </c>
    </row>
    <row r="41" customFormat="false" ht="15" hidden="false" customHeight="false" outlineLevel="0" collapsed="false">
      <c r="AA41" s="22" t="s">
        <v>62</v>
      </c>
      <c r="AB41" s="35" t="n">
        <v>3423</v>
      </c>
      <c r="AC41" s="35" t="n">
        <v>5076</v>
      </c>
      <c r="AD41" s="36" t="n">
        <f aca="false">(AC41-AB41)</f>
        <v>1653</v>
      </c>
    </row>
    <row r="42" customFormat="false" ht="15" hidden="false" customHeight="false" outlineLevel="0" collapsed="false">
      <c r="AA42" s="22" t="s">
        <v>63</v>
      </c>
      <c r="AB42" s="35" t="n">
        <v>40000</v>
      </c>
      <c r="AC42" s="35" t="n">
        <v>37000</v>
      </c>
      <c r="AD42" s="36" t="n">
        <f aca="false">(AC42-AB42)</f>
        <v>-3000</v>
      </c>
    </row>
    <row r="43" customFormat="false" ht="15" hidden="false" customHeight="false" outlineLevel="0" collapsed="false">
      <c r="AA43" s="22" t="s">
        <v>64</v>
      </c>
      <c r="AB43" s="35" t="n">
        <v>5467</v>
      </c>
      <c r="AC43" s="35" t="n">
        <v>4980</v>
      </c>
      <c r="AD43" s="36" t="n">
        <f aca="false">(AC43-AB43)</f>
        <v>-487</v>
      </c>
    </row>
    <row r="44" customFormat="false" ht="15" hidden="false" customHeight="false" outlineLevel="0" collapsed="false">
      <c r="AA44" s="22" t="s">
        <v>65</v>
      </c>
      <c r="AB44" s="35" t="n">
        <v>532</v>
      </c>
      <c r="AC44" s="35" t="n">
        <v>533</v>
      </c>
      <c r="AD44" s="36" t="n">
        <f aca="false">(AC44-AB44)</f>
        <v>1</v>
      </c>
    </row>
    <row r="45" customFormat="false" ht="15" hidden="false" customHeight="false" outlineLevel="0" collapsed="false">
      <c r="AA45" s="22" t="s">
        <v>66</v>
      </c>
      <c r="AB45" s="35" t="n">
        <v>534</v>
      </c>
      <c r="AC45" s="35" t="n">
        <v>534</v>
      </c>
      <c r="AD45" s="36" t="n">
        <f aca="false">(AC45-AB45)</f>
        <v>0</v>
      </c>
    </row>
    <row r="46" customFormat="false" ht="15" hidden="false" customHeight="false" outlineLevel="0" collapsed="false">
      <c r="AA46" s="22" t="s">
        <v>22</v>
      </c>
      <c r="AB46" s="35" t="n">
        <v>900</v>
      </c>
      <c r="AC46" s="35" t="n">
        <v>1500</v>
      </c>
      <c r="AD46" s="36" t="n">
        <f aca="false">(AC46-AB46)</f>
        <v>600</v>
      </c>
    </row>
    <row r="47" customFormat="false" ht="15" hidden="false" customHeight="false" outlineLevel="0" collapsed="false">
      <c r="AA47" s="22" t="s">
        <v>67</v>
      </c>
      <c r="AB47" s="35" t="n">
        <v>324</v>
      </c>
      <c r="AC47" s="35" t="n">
        <v>342</v>
      </c>
      <c r="AD47" s="36" t="n">
        <f aca="false">(AC47-AB47)</f>
        <v>18</v>
      </c>
    </row>
  </sheetData>
  <mergeCells count="8">
    <mergeCell ref="B4:C4"/>
    <mergeCell ref="B5:C5"/>
    <mergeCell ref="B6:C6"/>
    <mergeCell ref="C8:C9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C14" activeCellId="0" sqref="C14"/>
    </sheetView>
  </sheetViews>
  <sheetFormatPr defaultRowHeight="15"/>
  <cols>
    <col collapsed="false" hidden="false" max="1" min="1" style="22" width="2.15816326530612"/>
    <col collapsed="false" hidden="false" max="2" min="2" style="22" width="32.265306122449"/>
    <col collapsed="false" hidden="false" max="3" min="3" style="22" width="124.867346938776"/>
    <col collapsed="false" hidden="false" max="4" min="4" style="22" width="18.4948979591837"/>
    <col collapsed="false" hidden="false" max="5" min="5" style="22" width="24.7040816326531"/>
    <col collapsed="false" hidden="false" max="27" min="6" style="22" width="11.2040816326531"/>
    <col collapsed="false" hidden="false" max="28" min="28" style="22" width="16.469387755102"/>
    <col collapsed="false" hidden="false" max="1025" min="29" style="22" width="11.2040816326531"/>
  </cols>
  <sheetData>
    <row r="1" customFormat="false" ht="15" hidden="false" customHeight="false" outlineLevel="0" collapsed="false">
      <c r="B1" s="37" t="s">
        <v>25</v>
      </c>
      <c r="C1" s="14" t="str">
        <f aca="false">'Objetivos de Medición'!C5</f>
        <v>Apego a procesos</v>
      </c>
      <c r="AA1" s="0"/>
      <c r="AB1" s="0"/>
      <c r="AC1" s="0"/>
      <c r="AD1" s="0"/>
    </row>
    <row r="2" customFormat="false" ht="14.9" hidden="false" customHeight="false" outlineLevel="1" collapsed="false">
      <c r="B2" s="23" t="s">
        <v>26</v>
      </c>
      <c r="C2" s="24" t="s">
        <v>77</v>
      </c>
      <c r="AA2" s="0"/>
      <c r="AB2" s="0"/>
      <c r="AC2" s="0"/>
      <c r="AD2" s="0"/>
    </row>
    <row r="3" customFormat="false" ht="18" hidden="false" customHeight="true" outlineLevel="1" collapsed="false">
      <c r="B3" s="23" t="s">
        <v>28</v>
      </c>
      <c r="C3" s="24" t="s">
        <v>78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87.9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79</v>
      </c>
      <c r="C8" s="18" t="s">
        <v>80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81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7" t="s">
        <v>82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37.5" hidden="false" customHeight="true" outlineLevel="1" collapsed="false">
      <c r="B12" s="27" t="s">
        <v>83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84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14" t="s">
        <v>50</v>
      </c>
      <c r="C20" s="14"/>
      <c r="AA20" s="0"/>
      <c r="AB20" s="0"/>
      <c r="AC20" s="0"/>
      <c r="AD20" s="0"/>
    </row>
    <row r="21" customFormat="false" ht="15" hidden="false" customHeight="false" outlineLevel="1" collapsed="false">
      <c r="B21" s="38" t="s">
        <v>85</v>
      </c>
      <c r="C21" s="39" t="s">
        <v>86</v>
      </c>
      <c r="AA21" s="0"/>
      <c r="AB21" s="0"/>
      <c r="AC21" s="0"/>
      <c r="AD21" s="0"/>
    </row>
    <row r="22" customFormat="false" ht="15" hidden="false" customHeight="false" outlineLevel="0" collapsed="false">
      <c r="B22" s="40" t="s">
        <v>87</v>
      </c>
      <c r="C22" s="6" t="s">
        <v>88</v>
      </c>
      <c r="AA22" s="0"/>
      <c r="AB22" s="0"/>
      <c r="AC22" s="0"/>
      <c r="AD22" s="0"/>
    </row>
    <row r="23" customFormat="false" ht="15" hidden="false" customHeight="false" outlineLevel="0" collapsed="false">
      <c r="B23" s="41" t="s">
        <v>89</v>
      </c>
      <c r="C23" s="6" t="s">
        <v>90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4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4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4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4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4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4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4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4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4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C27" activeCellId="0" sqref="C27"/>
    </sheetView>
  </sheetViews>
  <sheetFormatPr defaultRowHeight="15"/>
  <cols>
    <col collapsed="false" hidden="false" max="1" min="1" style="22" width="2.15816326530612"/>
    <col collapsed="false" hidden="false" max="2" min="2" style="22" width="32.265306122449"/>
    <col collapsed="false" hidden="false" max="3" min="3" style="22" width="91.9285714285714"/>
    <col collapsed="false" hidden="false" max="4" min="4" style="22" width="18.4948979591837"/>
    <col collapsed="false" hidden="false" max="5" min="5" style="22" width="24.7040816326531"/>
    <col collapsed="false" hidden="false" max="27" min="6" style="22" width="11.2040816326531"/>
    <col collapsed="false" hidden="false" max="28" min="28" style="22" width="16.469387755102"/>
    <col collapsed="false" hidden="false" max="1025" min="29" style="22" width="11.2040816326531"/>
  </cols>
  <sheetData>
    <row r="1" customFormat="false" ht="15" hidden="false" customHeight="false" outlineLevel="0" collapsed="false">
      <c r="B1" s="37" t="s">
        <v>25</v>
      </c>
      <c r="C1" s="14" t="str">
        <f aca="false">'Objetivos de Medición'!C6</f>
        <v>Apego a Productos</v>
      </c>
      <c r="AA1" s="0"/>
      <c r="AB1" s="0"/>
      <c r="AC1" s="0"/>
      <c r="AD1" s="0"/>
    </row>
    <row r="2" customFormat="false" ht="30" hidden="false" customHeight="false" outlineLevel="1" collapsed="false">
      <c r="B2" s="23" t="s">
        <v>26</v>
      </c>
      <c r="C2" s="24" t="s">
        <v>91</v>
      </c>
      <c r="AA2" s="0"/>
      <c r="AB2" s="0"/>
      <c r="AC2" s="0"/>
      <c r="AD2" s="0"/>
    </row>
    <row r="3" customFormat="false" ht="15" hidden="false" customHeight="false" outlineLevel="1" collapsed="false">
      <c r="B3" s="23" t="s">
        <v>28</v>
      </c>
      <c r="C3" s="24" t="s">
        <v>92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90.9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79</v>
      </c>
      <c r="C8" s="42" t="s">
        <v>93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81</v>
      </c>
      <c r="C9" s="42"/>
      <c r="AA9" s="0"/>
      <c r="AB9" s="0"/>
      <c r="AC9" s="0"/>
      <c r="AD9" s="0"/>
    </row>
    <row r="10" customFormat="false" ht="30" hidden="false" customHeight="false" outlineLevel="1" collapsed="false">
      <c r="B10" s="27" t="s">
        <v>82</v>
      </c>
      <c r="C10" s="42"/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39.75" hidden="false" customHeight="true" outlineLevel="1" collapsed="false">
      <c r="B12" s="27" t="s">
        <v>94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95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14" t="s">
        <v>50</v>
      </c>
      <c r="C20" s="14"/>
      <c r="AA20" s="0"/>
      <c r="AB20" s="0"/>
      <c r="AC20" s="0"/>
      <c r="AD20" s="0"/>
    </row>
    <row r="21" customFormat="false" ht="15" hidden="false" customHeight="false" outlineLevel="1" collapsed="false">
      <c r="B21" s="43" t="s">
        <v>85</v>
      </c>
      <c r="C21" s="31" t="s">
        <v>86</v>
      </c>
      <c r="AA21" s="0"/>
      <c r="AB21" s="0"/>
      <c r="AC21" s="0"/>
      <c r="AD21" s="0"/>
    </row>
    <row r="22" customFormat="false" ht="15" hidden="false" customHeight="false" outlineLevel="0" collapsed="false">
      <c r="B22" s="40" t="s">
        <v>87</v>
      </c>
      <c r="C22" s="6" t="s">
        <v>88</v>
      </c>
      <c r="AA22" s="0"/>
      <c r="AB22" s="0"/>
      <c r="AC22" s="0"/>
      <c r="AD22" s="0"/>
    </row>
    <row r="23" customFormat="false" ht="15" hidden="false" customHeight="false" outlineLevel="0" collapsed="false">
      <c r="B23" s="41" t="s">
        <v>89</v>
      </c>
      <c r="C23" s="6" t="s">
        <v>90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4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4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4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4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4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4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4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4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4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19" activeCellId="0" sqref="C19"/>
    </sheetView>
  </sheetViews>
  <sheetFormatPr defaultRowHeight="15"/>
  <cols>
    <col collapsed="false" hidden="false" max="1" min="1" style="22" width="2.15816326530612"/>
    <col collapsed="false" hidden="false" max="2" min="2" style="22" width="32.265306122449"/>
    <col collapsed="false" hidden="false" max="3" min="3" style="22" width="86.530612244898"/>
    <col collapsed="false" hidden="false" max="4" min="4" style="22" width="18.4948979591837"/>
    <col collapsed="false" hidden="false" max="5" min="5" style="22" width="24.7040816326531"/>
    <col collapsed="false" hidden="false" max="27" min="6" style="22" width="11.2040816326531"/>
    <col collapsed="false" hidden="false" max="28" min="28" style="22" width="16.469387755102"/>
    <col collapsed="false" hidden="false" max="1025" min="29" style="22" width="11.2040816326531"/>
  </cols>
  <sheetData>
    <row r="1" customFormat="false" ht="15" hidden="false" customHeight="false" outlineLevel="0" collapsed="false">
      <c r="B1" s="37" t="s">
        <v>25</v>
      </c>
      <c r="C1" s="14" t="str">
        <f aca="false">'Objetivos de Medición'!C7</f>
        <v>Auditorias Físicas</v>
      </c>
      <c r="AA1" s="0"/>
      <c r="AB1" s="0"/>
      <c r="AC1" s="0"/>
      <c r="AD1" s="0"/>
    </row>
    <row r="2" customFormat="false" ht="15" hidden="false" customHeight="false" outlineLevel="1" collapsed="false">
      <c r="B2" s="23" t="s">
        <v>26</v>
      </c>
      <c r="C2" s="24" t="s">
        <v>96</v>
      </c>
      <c r="AA2" s="0"/>
      <c r="AB2" s="0"/>
      <c r="AC2" s="0"/>
      <c r="AD2" s="0"/>
    </row>
    <row r="3" customFormat="false" ht="15" hidden="false" customHeight="false" outlineLevel="1" collapsed="false">
      <c r="B3" s="23" t="s">
        <v>28</v>
      </c>
      <c r="C3" s="24" t="s">
        <v>97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92.6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79</v>
      </c>
      <c r="C8" s="18" t="s">
        <v>98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81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7" t="s">
        <v>82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46.9" hidden="false" customHeight="true" outlineLevel="1" collapsed="false">
      <c r="B12" s="27" t="s">
        <v>99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95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14" t="s">
        <v>50</v>
      </c>
      <c r="C20" s="14"/>
      <c r="AA20" s="0"/>
      <c r="AB20" s="0"/>
      <c r="AC20" s="0"/>
      <c r="AD20" s="0"/>
    </row>
    <row r="21" customFormat="false" ht="15" hidden="false" customHeight="false" outlineLevel="1" collapsed="false">
      <c r="B21" s="43" t="s">
        <v>85</v>
      </c>
      <c r="C21" s="31" t="s">
        <v>86</v>
      </c>
      <c r="AA21" s="0"/>
      <c r="AB21" s="0"/>
      <c r="AC21" s="0"/>
      <c r="AD21" s="0"/>
    </row>
    <row r="22" customFormat="false" ht="15" hidden="false" customHeight="false" outlineLevel="0" collapsed="false">
      <c r="B22" s="40" t="s">
        <v>87</v>
      </c>
      <c r="C22" s="6" t="s">
        <v>88</v>
      </c>
      <c r="AA22" s="0"/>
      <c r="AB22" s="0"/>
      <c r="AC22" s="0"/>
      <c r="AD22" s="0"/>
    </row>
    <row r="23" customFormat="false" ht="15" hidden="false" customHeight="false" outlineLevel="0" collapsed="false">
      <c r="B23" s="41" t="s">
        <v>89</v>
      </c>
      <c r="C23" s="6" t="s">
        <v>90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4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4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4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4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4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4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4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4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4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22" width="2.15816326530612"/>
    <col collapsed="false" hidden="false" max="2" min="2" style="22" width="32.265306122449"/>
    <col collapsed="false" hidden="false" max="3" min="3" style="22" width="89.6326530612245"/>
    <col collapsed="false" hidden="false" max="4" min="4" style="22" width="18.4948979591837"/>
    <col collapsed="false" hidden="false" max="5" min="5" style="22" width="24.7040816326531"/>
    <col collapsed="false" hidden="false" max="27" min="6" style="22" width="11.2040816326531"/>
    <col collapsed="false" hidden="false" max="28" min="28" style="22" width="16.469387755102"/>
    <col collapsed="false" hidden="false" max="1025" min="29" style="22" width="11.2040816326531"/>
  </cols>
  <sheetData>
    <row r="1" customFormat="false" ht="15" hidden="false" customHeight="false" outlineLevel="0" collapsed="false">
      <c r="B1" s="37" t="s">
        <v>25</v>
      </c>
      <c r="C1" s="14" t="str">
        <f aca="false">'Objetivos de Medición'!C8</f>
        <v>Auditorias Funcionales</v>
      </c>
      <c r="AA1" s="0"/>
      <c r="AB1" s="0"/>
      <c r="AC1" s="0"/>
      <c r="AD1" s="0"/>
    </row>
    <row r="2" customFormat="false" ht="15" hidden="false" customHeight="false" outlineLevel="1" collapsed="false">
      <c r="B2" s="23" t="s">
        <v>26</v>
      </c>
      <c r="C2" s="24" t="s">
        <v>100</v>
      </c>
      <c r="AA2" s="0"/>
      <c r="AB2" s="0"/>
      <c r="AC2" s="0"/>
      <c r="AD2" s="0"/>
    </row>
    <row r="3" customFormat="false" ht="15" hidden="false" customHeight="false" outlineLevel="1" collapsed="false">
      <c r="B3" s="23" t="s">
        <v>69</v>
      </c>
      <c r="C3" s="24" t="s">
        <v>101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87.15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79</v>
      </c>
      <c r="C8" s="18" t="s">
        <v>102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81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7" t="s">
        <v>82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45.6" hidden="false" customHeight="true" outlineLevel="1" collapsed="false">
      <c r="B12" s="27" t="s">
        <v>103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95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4.9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14" t="s">
        <v>50</v>
      </c>
      <c r="C20" s="14"/>
      <c r="AA20" s="0"/>
      <c r="AB20" s="0"/>
      <c r="AC20" s="0"/>
      <c r="AD20" s="0"/>
    </row>
    <row r="21" customFormat="false" ht="15" hidden="false" customHeight="false" outlineLevel="1" collapsed="false">
      <c r="B21" s="43" t="s">
        <v>85</v>
      </c>
      <c r="C21" s="31" t="s">
        <v>86</v>
      </c>
      <c r="AA21" s="0"/>
      <c r="AB21" s="0"/>
      <c r="AC21" s="0"/>
      <c r="AD21" s="0"/>
    </row>
    <row r="22" customFormat="false" ht="15" hidden="false" customHeight="false" outlineLevel="0" collapsed="false">
      <c r="B22" s="40" t="s">
        <v>87</v>
      </c>
      <c r="C22" s="6" t="s">
        <v>88</v>
      </c>
      <c r="AA22" s="0"/>
      <c r="AB22" s="0"/>
      <c r="AC22" s="0"/>
      <c r="AD22" s="0"/>
    </row>
    <row r="23" customFormat="false" ht="15" hidden="false" customHeight="false" outlineLevel="0" collapsed="false">
      <c r="B23" s="41" t="s">
        <v>89</v>
      </c>
      <c r="C23" s="6" t="s">
        <v>90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4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4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4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4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4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4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4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4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4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24" activeCellId="0" sqref="A24"/>
    </sheetView>
  </sheetViews>
  <sheetFormatPr defaultRowHeight="15"/>
  <cols>
    <col collapsed="false" hidden="false" max="1" min="1" style="0" width="57.7755102040816"/>
    <col collapsed="false" hidden="false" max="2" min="2" style="0" width="75.1887755102041"/>
    <col collapsed="false" hidden="false" max="1025" min="3" style="0" width="10.3928571428571"/>
  </cols>
  <sheetData>
    <row r="1" customFormat="false" ht="15" hidden="false" customHeight="false" outlineLevel="0" collapsed="false">
      <c r="A1" s="44" t="s">
        <v>25</v>
      </c>
      <c r="B1" s="45" t="s">
        <v>14</v>
      </c>
    </row>
    <row r="2" customFormat="false" ht="15" hidden="false" customHeight="false" outlineLevel="0" collapsed="false">
      <c r="A2" s="44" t="s">
        <v>26</v>
      </c>
      <c r="B2" s="46" t="s">
        <v>104</v>
      </c>
    </row>
    <row r="3" customFormat="false" ht="15" hidden="false" customHeight="false" outlineLevel="0" collapsed="false">
      <c r="A3" s="44" t="s">
        <v>28</v>
      </c>
      <c r="B3" s="46" t="s">
        <v>105</v>
      </c>
    </row>
    <row r="4" customFormat="false" ht="15" hidden="false" customHeight="true" outlineLevel="0" collapsed="false">
      <c r="A4" s="47" t="s">
        <v>30</v>
      </c>
      <c r="B4" s="47"/>
    </row>
    <row r="5" customFormat="false" ht="141" hidden="false" customHeight="true" outlineLevel="0" collapsed="false">
      <c r="A5" s="48"/>
      <c r="B5" s="48"/>
    </row>
    <row r="6" customFormat="false" ht="15" hidden="false" customHeight="true" outlineLevel="0" collapsed="false">
      <c r="A6" s="47" t="s">
        <v>31</v>
      </c>
      <c r="B6" s="47"/>
    </row>
    <row r="7" customFormat="false" ht="15" hidden="false" customHeight="false" outlineLevel="0" collapsed="false">
      <c r="A7" s="47" t="s">
        <v>32</v>
      </c>
      <c r="B7" s="47" t="s">
        <v>106</v>
      </c>
    </row>
    <row r="8" customFormat="false" ht="15" hidden="false" customHeight="true" outlineLevel="0" collapsed="false">
      <c r="A8" s="49" t="s">
        <v>107</v>
      </c>
      <c r="B8" s="50" t="s">
        <v>108</v>
      </c>
    </row>
    <row r="9" customFormat="false" ht="15" hidden="false" customHeight="false" outlineLevel="0" collapsed="false">
      <c r="A9" s="49" t="s">
        <v>109</v>
      </c>
      <c r="B9" s="50"/>
    </row>
    <row r="10" customFormat="false" ht="14.9" hidden="false" customHeight="false" outlineLevel="0" collapsed="false">
      <c r="A10" s="27" t="s">
        <v>110</v>
      </c>
      <c r="B10" s="50"/>
    </row>
    <row r="11" customFormat="false" ht="15" hidden="false" customHeight="true" outlineLevel="0" collapsed="false">
      <c r="A11" s="47" t="s">
        <v>39</v>
      </c>
      <c r="B11" s="47"/>
    </row>
    <row r="12" customFormat="false" ht="45.75" hidden="false" customHeight="true" outlineLevel="0" collapsed="false">
      <c r="A12" s="51" t="s">
        <v>111</v>
      </c>
      <c r="B12" s="51"/>
    </row>
    <row r="13" customFormat="false" ht="15" hidden="false" customHeight="false" outlineLevel="0" collapsed="false">
      <c r="A13" s="47" t="s">
        <v>41</v>
      </c>
      <c r="B13" s="47" t="s">
        <v>42</v>
      </c>
    </row>
    <row r="14" customFormat="false" ht="14.9" hidden="false" customHeight="false" outlineLevel="0" collapsed="false">
      <c r="A14" s="27" t="s">
        <v>43</v>
      </c>
      <c r="B14" s="27" t="s">
        <v>22</v>
      </c>
    </row>
    <row r="15" customFormat="false" ht="15" hidden="false" customHeight="true" outlineLevel="0" collapsed="false">
      <c r="A15" s="47" t="s">
        <v>44</v>
      </c>
      <c r="B15" s="47"/>
    </row>
    <row r="16" customFormat="false" ht="15" hidden="false" customHeight="false" outlineLevel="0" collapsed="false">
      <c r="A16" s="47" t="s">
        <v>45</v>
      </c>
      <c r="B16" s="47" t="s">
        <v>46</v>
      </c>
    </row>
    <row r="17" customFormat="false" ht="14.9" hidden="false" customHeight="false" outlineLevel="0" collapsed="false">
      <c r="A17" s="27" t="s">
        <v>43</v>
      </c>
      <c r="B17" s="27" t="s">
        <v>112</v>
      </c>
    </row>
    <row r="18" customFormat="false" ht="15" hidden="false" customHeight="false" outlineLevel="0" collapsed="false">
      <c r="A18" s="47" t="s">
        <v>113</v>
      </c>
      <c r="B18" s="47" t="s">
        <v>114</v>
      </c>
    </row>
    <row r="19" customFormat="false" ht="15" hidden="false" customHeight="false" outlineLevel="0" collapsed="false">
      <c r="A19" s="27" t="s">
        <v>22</v>
      </c>
      <c r="B19" s="27" t="s">
        <v>19</v>
      </c>
    </row>
    <row r="20" customFormat="false" ht="15" hidden="false" customHeight="true" outlineLevel="0" collapsed="false">
      <c r="A20" s="47" t="s">
        <v>115</v>
      </c>
      <c r="B20" s="47"/>
    </row>
    <row r="21" customFormat="false" ht="14.9" hidden="false" customHeight="false" outlineLevel="0" collapsed="false">
      <c r="A21" s="52" t="s">
        <v>116</v>
      </c>
      <c r="B21" s="27" t="s">
        <v>117</v>
      </c>
    </row>
    <row r="22" customFormat="false" ht="14.9" hidden="false" customHeight="false" outlineLevel="0" collapsed="false">
      <c r="A22" s="53" t="s">
        <v>118</v>
      </c>
      <c r="B22" s="27" t="s">
        <v>119</v>
      </c>
    </row>
    <row r="23" customFormat="false" ht="14.9" hidden="false" customHeight="false" outlineLevel="0" collapsed="false">
      <c r="A23" s="54" t="s">
        <v>120</v>
      </c>
      <c r="B23" s="27" t="s">
        <v>121</v>
      </c>
    </row>
  </sheetData>
  <mergeCells count="8">
    <mergeCell ref="A4:B4"/>
    <mergeCell ref="A5:B5"/>
    <mergeCell ref="A6:B6"/>
    <mergeCell ref="B8:B10"/>
    <mergeCell ref="A11:B11"/>
    <mergeCell ref="A12:B12"/>
    <mergeCell ref="A15:B15"/>
    <mergeCell ref="A20:B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B17" activeCellId="0" sqref="B17"/>
    </sheetView>
  </sheetViews>
  <sheetFormatPr defaultRowHeight="15"/>
  <cols>
    <col collapsed="false" hidden="false" max="1" min="1" style="0" width="46.030612244898"/>
    <col collapsed="false" hidden="false" max="2" min="2" style="0" width="58.4489795918367"/>
    <col collapsed="false" hidden="false" max="1025" min="3" style="0" width="11.2040816326531"/>
  </cols>
  <sheetData>
    <row r="1" customFormat="false" ht="15" hidden="false" customHeight="false" outlineLevel="0" collapsed="false">
      <c r="A1" s="44" t="s">
        <v>25</v>
      </c>
      <c r="B1" s="55" t="str">
        <f aca="false">'Objetivos de Medición'!C9</f>
        <v>Índice de Satisfacción</v>
      </c>
    </row>
    <row r="2" customFormat="false" ht="28.5" hidden="false" customHeight="false" outlineLevel="0" collapsed="false">
      <c r="A2" s="56" t="s">
        <v>26</v>
      </c>
      <c r="B2" s="46" t="s">
        <v>122</v>
      </c>
    </row>
    <row r="3" customFormat="false" ht="15" hidden="false" customHeight="false" outlineLevel="0" collapsed="false">
      <c r="A3" s="56" t="s">
        <v>69</v>
      </c>
      <c r="B3" s="46" t="s">
        <v>123</v>
      </c>
    </row>
    <row r="4" customFormat="false" ht="15" hidden="false" customHeight="false" outlineLevel="0" collapsed="false">
      <c r="A4" s="57" t="s">
        <v>30</v>
      </c>
      <c r="B4" s="57"/>
    </row>
    <row r="5" customFormat="false" ht="184.5" hidden="false" customHeight="true" outlineLevel="0" collapsed="false">
      <c r="A5" s="58"/>
      <c r="B5" s="58"/>
    </row>
    <row r="6" customFormat="false" ht="15" hidden="false" customHeight="true" outlineLevel="0" collapsed="false">
      <c r="A6" s="47" t="s">
        <v>31</v>
      </c>
      <c r="B6" s="47"/>
      <c r="Q6" s="0" t="s">
        <v>124</v>
      </c>
      <c r="R6" s="0" t="s">
        <v>125</v>
      </c>
      <c r="S6" s="0" t="s">
        <v>126</v>
      </c>
      <c r="T6" s="0" t="s">
        <v>127</v>
      </c>
      <c r="U6" s="0" t="s">
        <v>128</v>
      </c>
    </row>
    <row r="7" customFormat="false" ht="15" hidden="false" customHeight="false" outlineLevel="0" collapsed="false">
      <c r="A7" s="47" t="s">
        <v>32</v>
      </c>
      <c r="B7" s="47" t="s">
        <v>106</v>
      </c>
      <c r="P7" s="0" t="s">
        <v>129</v>
      </c>
      <c r="Q7" s="0" t="n">
        <f aca="false">AVERAGE(R7:U7)</f>
        <v>3.5</v>
      </c>
      <c r="R7" s="0" t="n">
        <v>2</v>
      </c>
      <c r="S7" s="0" t="n">
        <v>4</v>
      </c>
      <c r="T7" s="0" t="n">
        <v>3</v>
      </c>
      <c r="U7" s="0" t="n">
        <v>5</v>
      </c>
    </row>
    <row r="8" customFormat="false" ht="30" hidden="false" customHeight="false" outlineLevel="0" collapsed="false">
      <c r="A8" s="27" t="s">
        <v>130</v>
      </c>
      <c r="B8" s="27" t="s">
        <v>131</v>
      </c>
      <c r="P8" s="0" t="s">
        <v>132</v>
      </c>
      <c r="Q8" s="0" t="n">
        <f aca="false">AVERAGE(R8:U8)</f>
        <v>4</v>
      </c>
      <c r="R8" s="0" t="n">
        <v>4</v>
      </c>
      <c r="S8" s="0" t="n">
        <v>5</v>
      </c>
      <c r="T8" s="0" t="n">
        <v>3</v>
      </c>
      <c r="U8" s="0" t="n">
        <v>4</v>
      </c>
    </row>
    <row r="9" customFormat="false" ht="15" hidden="false" customHeight="true" outlineLevel="0" collapsed="false">
      <c r="A9" s="47" t="s">
        <v>39</v>
      </c>
      <c r="B9" s="47"/>
    </row>
    <row r="10" customFormat="false" ht="61.5" hidden="false" customHeight="true" outlineLevel="0" collapsed="false">
      <c r="A10" s="51" t="s">
        <v>133</v>
      </c>
      <c r="B10" s="51"/>
    </row>
    <row r="11" customFormat="false" ht="15" hidden="false" customHeight="false" outlineLevel="0" collapsed="false">
      <c r="A11" s="47" t="s">
        <v>41</v>
      </c>
      <c r="B11" s="47" t="s">
        <v>42</v>
      </c>
    </row>
    <row r="12" customFormat="false" ht="14.9" hidden="false" customHeight="false" outlineLevel="0" collapsed="false">
      <c r="A12" s="27" t="s">
        <v>43</v>
      </c>
      <c r="B12" s="27" t="s">
        <v>22</v>
      </c>
    </row>
    <row r="13" customFormat="false" ht="15" hidden="false" customHeight="true" outlineLevel="0" collapsed="false">
      <c r="A13" s="47" t="s">
        <v>44</v>
      </c>
      <c r="B13" s="47"/>
    </row>
    <row r="14" customFormat="false" ht="15" hidden="false" customHeight="false" outlineLevel="0" collapsed="false">
      <c r="A14" s="47" t="s">
        <v>45</v>
      </c>
      <c r="B14" s="47" t="s">
        <v>46</v>
      </c>
    </row>
    <row r="15" customFormat="false" ht="14.9" hidden="false" customHeight="false" outlineLevel="0" collapsed="false">
      <c r="A15" s="27" t="s">
        <v>43</v>
      </c>
      <c r="B15" s="27" t="s">
        <v>112</v>
      </c>
    </row>
    <row r="16" customFormat="false" ht="15" hidden="false" customHeight="false" outlineLevel="0" collapsed="false">
      <c r="A16" s="47" t="s">
        <v>113</v>
      </c>
      <c r="B16" s="47" t="s">
        <v>114</v>
      </c>
    </row>
    <row r="17" customFormat="false" ht="15" hidden="false" customHeight="false" outlineLevel="0" collapsed="false">
      <c r="A17" s="27" t="s">
        <v>22</v>
      </c>
      <c r="B17" s="27" t="s">
        <v>19</v>
      </c>
    </row>
    <row r="18" customFormat="false" ht="15" hidden="false" customHeight="true" outlineLevel="0" collapsed="false">
      <c r="A18" s="47" t="s">
        <v>115</v>
      </c>
      <c r="B18" s="47"/>
    </row>
    <row r="19" customFormat="false" ht="15" hidden="false" customHeight="true" outlineLevel="0" collapsed="false">
      <c r="A19" s="59" t="s">
        <v>134</v>
      </c>
      <c r="B19" s="59"/>
    </row>
    <row r="20" customFormat="false" ht="14.9" hidden="false" customHeight="false" outlineLevel="0" collapsed="false">
      <c r="A20" s="52" t="s">
        <v>135</v>
      </c>
      <c r="B20" s="27" t="s">
        <v>117</v>
      </c>
    </row>
    <row r="21" customFormat="false" ht="28.35" hidden="false" customHeight="false" outlineLevel="0" collapsed="false">
      <c r="A21" s="53" t="s">
        <v>136</v>
      </c>
      <c r="B21" s="27" t="s">
        <v>137</v>
      </c>
    </row>
    <row r="22" customFormat="false" ht="15" hidden="false" customHeight="false" outlineLevel="0" collapsed="false">
      <c r="A22" s="54" t="s">
        <v>138</v>
      </c>
      <c r="B22" s="27" t="s">
        <v>139</v>
      </c>
    </row>
  </sheetData>
  <mergeCells count="8">
    <mergeCell ref="A4:B4"/>
    <mergeCell ref="A5:B5"/>
    <mergeCell ref="A6:B6"/>
    <mergeCell ref="A9:B9"/>
    <mergeCell ref="A10:B10"/>
    <mergeCell ref="A13:B13"/>
    <mergeCell ref="A18:B18"/>
    <mergeCell ref="A19:B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137</TotalTime>
  <Application>LibreOffice/5.0.4.2$Windows_x86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2010-02-22T22:10:09Z</dcterms:created>
  <dc:creator>Cecilia</dc:creator>
  <dc:language>es-MX</dc:language>
  <dcterms:modified xsi:type="dcterms:W3CDTF">2016-02-16T12:36:33Z</dcterms:modified>
  <cp:revision>10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