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6\P3180 - AECNOM,AECCON,Juan Carlos Ramirez_AG\Compras\"/>
    </mc:Choice>
  </mc:AlternateContent>
  <xr:revisionPtr revIDLastSave="0" documentId="10_ncr:8100000_{BAA0CE0F-476B-476B-B1BB-C410BE81F34F}" xr6:coauthVersionLast="33" xr6:coauthVersionMax="33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<sst xmlns="http://schemas.openxmlformats.org/spreadsheetml/2006/main" count="144" uniqueCount="119">
  <si>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</si>
  <si>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</si>
  <si>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</si>
  <si>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</si>
  <si>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</si>
  <si>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</si>
  <si>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</si>
  <si>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</si>
  <si>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</si>
  <si>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</si>
  <si>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</si>
  <si>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</si>
  <si>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</si>
  <si>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</si>
  <si>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</si>
  <si>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</si>
  <si>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</si>
  <si>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</si>
  <si>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</si>
  <si>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</si>
  <si>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</si>
  <si>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</si>
  <si>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</si>
  <si>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</si>
  <si>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</si>
  <si>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</si>
  <si>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</si>
  <si>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</si>
  <si>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</si>
  <si>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</si>
  <si>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</si>
  <si>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</si>
  <si>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</si>
  <si>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</si>
  <si>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</si>
  <si>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</si>
  <si>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</si>
  <si>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</si>
  <si>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</si>
  <si>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</si>
  <si>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</si>
  <si>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</si>
  <si>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</si>
  <si>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</si>
  <si>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</si>
  <si>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</si>
  <si>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</si>
  <si>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</si>
  <si>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</si>
  <si>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</si>
  <si>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</si>
  <si>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</si>
  <si>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</si>
  <si>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</si>
  <si>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</si>
  <si>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</si>
  <si>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</si>
  <si>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</si>
  <si>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</si>
  <si>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</si>
  <si>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</si>
  <si>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</si>
  <si>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</si>
  <si>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</si>
  <si>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</si>
  <si>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</si>
  <si>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</si>
  <si>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</si>
  <si>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</si>
  <si>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</si>
  <si>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</si>
  <si>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</si>
  <si>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</si>
  <si>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</si>
  <si>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</si>
  <si>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</si>
  <si>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</si>
  <si>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</si>
  <si>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</si>
  <si>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</si>
  <si>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</si>
  <si>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</si>
  <si>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</si>
  <si>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</si>
  <si>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</si>
  <si>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</si>
  <si>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</si>
  <si>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</si>
  <si>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</si>
  <si>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</si>
  <si>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</si>
  <si>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</si>
  <si>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</si>
  <si>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</si>
  <si>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</si>
  <si>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</si>
  <si>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</si>
  <si>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</si>
  <si>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</si>
  <si>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</si>
  <si>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</si>
  <si>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</si>
  <si>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</si>
  <si>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</si>
  <si>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</si>
  <si>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</si>
  <si>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</si>
  <si>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</si>
  <si>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P3180</t>
  </si>
  <si>
    <t>1</t>
  </si>
  <si>
    <t>429B</t>
  </si>
  <si>
    <t>3374</t>
  </si>
  <si>
    <t>45AF</t>
  </si>
  <si>
    <t>EAD9</t>
  </si>
  <si>
    <t>4</t>
  </si>
  <si>
    <t>B76C</t>
  </si>
  <si>
    <t>DCB2</t>
  </si>
  <si>
    <t>1204</t>
  </si>
  <si>
    <t>C0AD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</si>
</sst>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T24" sqref="T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43279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21</v>
      </c>
      <c r="D23" s="91" t="s">
        <v>68</v>
      </c>
      <c r="E23" s="40" t="s">
        <v>85</v>
      </c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3290</v>
      </c>
      <c r="Q23" s="71">
        <v>0.25</v>
      </c>
      <c r="R23" s="42">
        <f t="shared" ref="R23:R32" si="0">(P23*B23)*(1-Q23)</f>
        <v>2467.5</v>
      </c>
      <c r="S23" s="73">
        <v>0.25</v>
      </c>
      <c r="T23" s="43">
        <f>R23*(1-S23)</f>
        <v>1850.625</v>
      </c>
      <c r="U23" s="111"/>
    </row>
    <row r="24" spans="1:22" ht="21" x14ac:dyDescent="0.2">
      <c r="A24" s="176"/>
      <c r="B24" s="69">
        <v>1</v>
      </c>
      <c r="C24" s="90" t="s">
        <v>21</v>
      </c>
      <c r="D24" s="91" t="s">
        <v>22</v>
      </c>
      <c r="E24" s="40" t="s">
        <v>85</v>
      </c>
      <c r="F24" s="40"/>
      <c r="G24" s="40"/>
      <c r="H24" s="40" t="s">
        <v>114</v>
      </c>
      <c r="I24" s="40" t="s">
        <v>114</v>
      </c>
      <c r="J24" s="40" t="s">
        <v>27</v>
      </c>
      <c r="K24" s="41"/>
      <c r="L24" s="82" t="s">
        <v>115</v>
      </c>
      <c r="M24" s="78" t="s">
        <v>116</v>
      </c>
      <c r="N24" s="78" t="s">
        <v>117</v>
      </c>
      <c r="O24" s="83" t="s">
        <v>118</v>
      </c>
      <c r="P24" s="44">
        <v>2370</v>
      </c>
      <c r="Q24" s="71">
        <v>0.25</v>
      </c>
      <c r="R24" s="42">
        <f t="shared" si="0"/>
        <v>1777.5</v>
      </c>
      <c r="S24" s="73">
        <v>0.25</v>
      </c>
      <c r="T24" s="43">
        <f t="shared" ref="T24:T32" si="1">R24*(1-S24)</f>
        <v>1333.125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5660</v>
      </c>
      <c r="Q36" s="52"/>
      <c r="R36" s="151" t="s">
        <v>11</v>
      </c>
      <c r="S36" s="152"/>
      <c r="T36" s="53">
        <f>SUM(T23:T35)</f>
        <v>3183.75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4245</v>
      </c>
      <c r="Q37" s="77" t="s">
        <v>46</v>
      </c>
      <c r="R37" s="151" t="s">
        <v>14</v>
      </c>
      <c r="S37" s="152"/>
      <c r="T37" s="56">
        <f>T36*0.16</f>
        <v>509.40000000000003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3693.15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2018-06-28T21:58:44Z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