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-Soft\Desktop\sosktp\11\P3451 - CNOM,CFAC,HR1, Lourdes Ortega_EM\"/>
    </mc:Choice>
  </mc:AlternateContent>
  <xr:revisionPtr revIDLastSave="0" documentId="13_ncr:1_{1A2E85F2-4EAE-44AB-A884-3B8FC7481E7B}" xr6:coauthVersionLast="38" xr6:coauthVersionMax="38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<sst xmlns="http://schemas.openxmlformats.org/spreadsheetml/2006/main" count="133" uniqueCount="113">
  <si>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</si>
  <si>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</si>
  <si>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</si>
  <si>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</si>
  <si>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</si>
  <si>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</si>
  <si>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</si>
  <si>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</si>
  <si>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</si>
  <si>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</si>
  <si>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</si>
  <si>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</si>
  <si>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</si>
  <si>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</si>
  <si>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</si>
  <si>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</si>
  <si>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</si>
  <si>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</si>
  <si>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</si>
  <si>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</si>
  <si>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</si>
  <si>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</si>
  <si>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</si>
  <si>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</si>
  <si>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</si>
  <si>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</si>
  <si>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</si>
  <si>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</si>
  <si>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</si>
  <si>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</si>
  <si>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</si>
  <si>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</si>
  <si>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</si>
  <si>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</si>
  <si>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</si>
  <si>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</si>
  <si>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</si>
  <si>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</si>
  <si>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</si>
  <si>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</si>
  <si>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</si>
  <si>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</si>
  <si>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</si>
  <si>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</si>
  <si>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</si>
  <si>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</si>
  <si>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</si>
  <si>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</si>
  <si>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</si>
  <si>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</si>
  <si>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</si>
  <si>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</si>
  <si>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</si>
  <si>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</si>
  <si>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</si>
  <si>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</si>
  <si>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</si>
  <si>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</si>
  <si>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</si>
  <si>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</si>
  <si>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</si>
  <si>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</si>
  <si>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</si>
  <si>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</si>
  <si>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</si>
  <si>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</si>
  <si>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</si>
  <si>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</si>
  <si>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</si>
  <si>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</si>
  <si>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</si>
  <si>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</si>
  <si>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</si>
  <si>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</si>
  <si>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</si>
  <si>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</si>
  <si>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</si>
  <si>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</si>
  <si>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</si>
  <si>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</si>
  <si>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</si>
  <si>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</si>
  <si>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</si>
  <si>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</si>
  <si>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</si>
  <si>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</si>
  <si>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</si>
  <si>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</si>
  <si>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</si>
  <si>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</si>
  <si>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</si>
  <si>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</si>
  <si>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</si>
  <si>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</si>
  <si>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</si>
  <si>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</si>
  <si>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</si>
  <si>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</si>
  <si>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</si>
  <si>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</si>
  <si>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</si>
  <si>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</si>
  <si>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</si>
  <si>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</si>
  <si>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</si>
  <si>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</si>
  <si>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</si>
  <si>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</si>
  <si>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</si>
  <si>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P3451</t>
  </si>
  <si>
    <t>0</t>
  </si>
  <si>
    <t>FACT ELECTRONICA ANUAL</t>
  </si>
  <si>
    <t>NOMINA 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</si>
</sst>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R27" sqref="R27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8.75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109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43425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20</v>
      </c>
      <c r="D23" s="91" t="s">
        <v>111</v>
      </c>
      <c r="E23" s="40" t="s">
        <v>31</v>
      </c>
      <c r="F23" s="40"/>
      <c r="G23" s="40"/>
      <c r="H23" s="40" t="s">
        <v>110</v>
      </c>
      <c r="I23" s="40" t="s">
        <v>108</v>
      </c>
      <c r="J23" s="40"/>
      <c r="K23" s="41"/>
      <c r="L23" s="82"/>
      <c r="M23" s="80"/>
      <c r="N23" s="80"/>
      <c r="O23" s="81"/>
      <c r="P23" s="44">
        <v>1890</v>
      </c>
      <c r="Q23" s="71">
        <v>0.15</v>
      </c>
      <c r="R23" s="42">
        <v>1890</v>
      </c>
      <c r="S23" s="73">
        <v>0.3</v>
      </c>
      <c r="T23" s="43">
        <f>R23*(1-S23)</f>
        <v>1323</v>
      </c>
      <c r="U23" s="111"/>
    </row>
    <row r="24" spans="1:22" ht="21" x14ac:dyDescent="0.2">
      <c r="A24" s="176"/>
      <c r="B24" s="69">
        <v>1</v>
      </c>
      <c r="C24" s="90" t="s">
        <v>20</v>
      </c>
      <c r="D24" s="91" t="s">
        <v>112</v>
      </c>
      <c r="E24" s="40"/>
      <c r="F24" s="40"/>
      <c r="G24" s="40"/>
      <c r="H24" s="40" t="s">
        <v>110</v>
      </c>
      <c r="I24" s="40" t="s">
        <v>108</v>
      </c>
      <c r="J24" s="40"/>
      <c r="K24" s="41"/>
      <c r="L24" s="82"/>
      <c r="M24" s="78"/>
      <c r="N24" s="78"/>
      <c r="O24" s="83"/>
      <c r="P24" s="44">
        <v>2790</v>
      </c>
      <c r="Q24" s="71">
        <v>0.15</v>
      </c>
      <c r="R24" s="42">
        <f t="shared" ref="R23:R32" si="0">(P24*B24)*(1-Q24)</f>
        <v>2371.5</v>
      </c>
      <c r="S24" s="73">
        <v>0.3</v>
      </c>
      <c r="T24" s="43">
        <f t="shared" ref="T24:T32" si="1">R24*(1-S24)</f>
        <v>1660.05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4680</v>
      </c>
      <c r="Q36" s="52"/>
      <c r="R36" s="151" t="s">
        <v>11</v>
      </c>
      <c r="S36" s="152"/>
      <c r="T36" s="53">
        <f>SUM(T23:T35)</f>
        <v>2983.05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4261.5</v>
      </c>
      <c r="Q37" s="77" t="s">
        <v>46</v>
      </c>
      <c r="R37" s="151" t="s">
        <v>14</v>
      </c>
      <c r="S37" s="152"/>
      <c r="T37" s="56">
        <f>T36*0.16</f>
        <v>477.28800000000001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3460.3380000000002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SOS-Soft</cp:lastModifiedBy>
  <cp:lastPrinted>2015-01-23T05:30:38Z</cp:lastPrinted>
  <dcterms:created xsi:type="dcterms:W3CDTF">2006-02-20T16:48:45Z</dcterms:created>
  <dcterms:modified xsi:type="dcterms:W3CDTF">2018-11-21T21:36:44Z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