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20"/>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24" i="7" l="1"/>
  <c r="E21" i="7"/>
  <c r="E22" i="7"/>
  <c r="E23" i="7"/>
  <c r="E6" i="7"/>
  <c r="E5" i="7"/>
  <c r="E20" i="7" l="1"/>
  <c r="E19" i="7"/>
  <c r="E18" i="7"/>
  <c r="E17" i="7"/>
  <c r="E16" i="7"/>
  <c r="E15" i="7"/>
  <c r="E14" i="7"/>
  <c r="E13" i="7"/>
  <c r="E12" i="7"/>
  <c r="E11" i="7"/>
  <c r="E10" i="7"/>
  <c r="IZ13" i="7"/>
  <c r="IY13" i="7"/>
  <c r="IW13" i="7"/>
  <c r="IV13" i="7"/>
  <c r="IX13" i="7" s="1"/>
  <c r="E9" i="7"/>
  <c r="IZ12" i="7"/>
  <c r="IY12" i="7"/>
  <c r="IX12" i="7"/>
  <c r="IW12" i="7"/>
  <c r="IV12" i="7"/>
  <c r="E8" i="7"/>
  <c r="IZ11" i="7"/>
  <c r="IY11" i="7"/>
  <c r="IX11" i="7"/>
  <c r="IW11" i="7"/>
  <c r="IV11" i="7"/>
  <c r="E7"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<sst xmlns="http://schemas.openxmlformats.org/spreadsheetml/2006/main" count="191" uniqueCount="161">
  <si>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</si>
  <si>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</si>
  <si>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</si>
  <si>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</si>
  <si>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</si>
  <si>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</si>
  <si>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</si>
  <si>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</si>
  <si>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</si>
  <si>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</si>
  <si>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</si>
  <si>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</si>
  <si>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</si>
  <si>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</si>
  <si>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</si>
  <si>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</si>
  <si>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</si>
  <si>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</si>
  <si>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</si>
  <si>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</si>
  <si>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</si>
  <si>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</si>
  <si>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</si>
  <si>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</si>
  <si>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</si>
  <si>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</si>
  <si>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</si>
  <si>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</si>
  <si>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</si>
  <si>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</si>
  <si>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</si>
  <si>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</si>
  <si>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</si>
  <si>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</si>
  <si>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</si>
  <si>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</si>
  <si>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</si>
  <si>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</si>
  <si>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</si>
  <si>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</si>
  <si>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</si>
  <si>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</si>
  <si>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</si>
  <si>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</si>
  <si>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</si>
  <si>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</si>
  <si>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</si>
  <si>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</si>
  <si>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</si>
  <si>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</si>
  <si>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</si>
  <si>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</si>
  <si>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</si>
  <si>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</si>
  <si>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</si>
  <si>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</si>
  <si>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</si>
  <si>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</si>
  <si>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</si>
  <si>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</si>
  <si>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</si>
  <si>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</si>
  <si>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</si>
  <si>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</si>
  <si>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</si>
  <si>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</si>
  <si>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</si>
  <si>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</si>
  <si>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</si>
  <si>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</si>
  <si>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</si>
  <si>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</si>
  <si>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</si>
  <si>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</si>
  <si>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</si>
  <si>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</si>
  <si>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</si>
  <si>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</si>
  <si>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</si>
  <si>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</si>
  <si>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</si>
  <si>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</si>
  <si>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</si>
  <si>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</si>
  <si>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</si>
  <si>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</si>
  <si>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</si>
  <si>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</si>
  <si>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</si>
  <si>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</si>
  <si>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</si>
  <si>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P1374 - RNCFACMU, Rocio García_OC</t>
  </si>
  <si>
    <t>SOS Software S. A. de C. V.</t>
  </si>
  <si>
    <t>Oriana Osiris De La Cruz Campos</t>
  </si>
  <si>
    <t>Ing. Ricardo Novela</t>
  </si>
  <si>
    <t>Satisfacer al cliente con nuestros productos y servicios</t>
  </si>
  <si>
    <t>se encuentran en las políticas de la empresa</t>
  </si>
  <si>
    <t>Solo vamos a realizar el pedido y entregar certificado de renovación</t>
  </si>
  <si>
    <t>Tramitar la renovación de factura electrónica múltiempresa y entregar el certificado de compra</t>
  </si>
  <si>
    <t>https://contpaqi911.bitrix24.com/crm/deal/show/6318/</t>
  </si>
  <si>
    <t>Líder de ventas</t>
  </si>
  <si>
    <t>Oriana Osiris de la Cruz</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</si>
  <si>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</si>
  <si>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</si>
  <si>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</si>
  <si>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</si>
  <si>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</si>
  <si>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</si>
  <si>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</si>
  <si>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</si>
  <si>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</si>
  <si>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</si>
  <si>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</si>
  <si>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</si>
  <si>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</si>
  <si>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</si>
  <si>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</si>
  <si>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</si>
  <si>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</si>
  <si>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</si>
  <si>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</si>
  <si>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Contadora</t>
  </si>
  <si>
    <t>Rocio García</t>
  </si>
  <si>
    <t>(55) 5171 62 09</t>
  </si>
  <si>
    <t>maria.garcia@stemcor.com</t>
  </si>
  <si>
    <t>Realizar el pago y confirmar de Recibido su certificado de renovación</t>
  </si>
  <si>
    <t>N/A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</si>
  <si>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</si>
  <si>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</si>
  <si>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</si>
  <si>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</si>
  <si>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</si>
  <si>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</si>
  <si>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</si>
  <si>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</si>
  <si>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</si>
  <si>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Hacer el pedido y entregar el certificado de compra</t>
  </si>
  <si>
    <t>Oriana Campos y Rocio García</t>
  </si>
  <si>
    <t>Confirmar que Rocio haya recibido su certificado de renovación y que su sistema muestre la nueva vigencia</t>
  </si>
  <si>
    <t>Internet</t>
  </si>
  <si>
    <t>AmmyAdmin</t>
  </si>
  <si>
    <t>Computadora</t>
  </si>
  <si>
    <t>La fecha de obtención no aplica debido a que los equipos ya tienen bastante tiempo</t>
  </si>
  <si>
    <t>11 y 14 de Diciebre de 2015</t>
  </si>
  <si>
    <t>La fecha de obtención no aplica debido a que el sistema de Internet se contrato desde que inicio operaciones SOS Software</t>
  </si>
  <si>
    <t>La fecha de obtención no aplica debido a que la aplicación Ammy Admin se contrato desde que inicio operaciones SOS Software</t>
  </si>
  <si>
    <t>Licencia</t>
  </si>
  <si>
    <t>11 de Diciembre de 2015</t>
  </si>
  <si>
    <t>14 de Diciembre de 2015</t>
  </si>
  <si>
    <t>El sistema se renovó el día 11 pero hasta el 14 obtuve el certificado de compra para entregarlo al cliente</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</si>
  <si>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</si>
  <si>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</si>
  <si>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</si>
  <si>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</si>
  <si>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</si>
  <si>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</si>
  <si>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</si>
  <si>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</si>
  <si>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1 Sola Vez</t>
  </si>
  <si>
    <t>Cada que sea necesario</t>
  </si>
  <si>
    <t>Envíe varias notificaciones y el cliente no envíio la carta de aceptación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</si>
</sst>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3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16"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5" fillId="0" borderId="1" xfId="2" applyBorder="1" applyProtection="1"/>
    <xf numFmtId="0" fontId="5" fillId="0" borderId="0" xfId="2"/>
    <xf numFmtId="0" fontId="0" fillId="17" borderId="1" xfId="0" applyFont="1" applyFill="1" applyBorder="1" applyAlignment="1">
      <alignment horizontal="left" vertical="top" wrapText="1"/>
    </xf>
    <xf numFmtId="0" fontId="0" fillId="17" borderId="1" xfId="0" applyFill="1" applyBorder="1" applyAlignment="1">
      <alignment horizontal="center" vertical="center" wrapText="1"/>
    </xf>
    <xf numFmtId="9" fontId="17" fillId="17" borderId="1" xfId="1" applyFont="1" applyFill="1" applyBorder="1" applyAlignment="1" applyProtection="1">
      <alignment horizontal="center" vertical="center" wrapText="1"/>
    </xf>
    <xf numFmtId="0" fontId="0" fillId="17" borderId="7" xfId="0" applyFont="1" applyFill="1" applyBorder="1" applyAlignment="1">
      <alignment horizontal="center" vertical="center" wrapText="1"/>
    </xf>
    <xf numFmtId="0" fontId="0" fillId="17" borderId="1" xfId="0" applyFont="1" applyFill="1" applyBorder="1" applyAlignment="1">
      <alignment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15</xdr:row>
      <xdr:rowOff>84960</xdr:rowOff>
    </xdr:from>
    <xdr:to>
      <xdr:col>2</xdr:col>
      <xdr:colOff>405360</xdr:colOff>
      <xdr:row>15</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181425</xdr:rowOff>
    </xdr:from>
    <xdr:to>
      <xdr:col>2</xdr:col>
      <xdr:colOff>1012320</xdr:colOff>
      <xdr:row>37</xdr:row>
      <xdr:rowOff>181785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219945</xdr:rowOff>
    </xdr:from>
    <xdr:to>
      <xdr:col>4</xdr:col>
      <xdr:colOff>2368440</xdr:colOff>
      <xdr:row>29</xdr:row>
      <xdr:rowOff>220305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55</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55</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55</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6318/"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marisol.ornelas@sos-soft.com" TargetMode="External"/><Relationship Id="rId7" Type="http://schemas.openxmlformats.org/officeDocument/2006/relationships/hyperlink" Target="mailto:maria.garcia@stemcor.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5" t="s">
        <v>0</v>
      </c>
      <c r="B1" s="125"/>
      <c r="C1" s="125"/>
    </row>
    <row r="2" spans="1:3" ht="26.1" customHeight="1" x14ac:dyDescent="0.3">
      <c r="A2" s="2" t="s">
        <v>1</v>
      </c>
      <c r="B2" s="3">
        <v>1.1000000000000001</v>
      </c>
      <c r="C2" s="4"/>
    </row>
    <row r="3" spans="1:3" ht="12.75" customHeight="1" x14ac:dyDescent="0.3">
      <c r="A3" s="5" t="s">
        <v>2</v>
      </c>
      <c r="B3" s="124" t="s">
        <v>91</v>
      </c>
      <c r="C3" s="124"/>
    </row>
    <row r="4" spans="1:3" ht="12.75" customHeight="1" x14ac:dyDescent="0.3">
      <c r="A4" s="5" t="s">
        <v>3</v>
      </c>
      <c r="B4" s="124" t="s">
        <v>92</v>
      </c>
      <c r="C4" s="124"/>
    </row>
    <row r="5" spans="1:3" ht="15.6" customHeight="1" x14ac:dyDescent="0.3">
      <c r="A5" s="125" t="s">
        <v>4</v>
      </c>
      <c r="B5" s="125"/>
      <c r="C5" s="125"/>
    </row>
    <row r="6" spans="1:3" ht="12.75" customHeight="1" x14ac:dyDescent="0.3">
      <c r="A6" s="5" t="s">
        <v>5</v>
      </c>
      <c r="B6" s="124" t="s">
        <v>93</v>
      </c>
      <c r="C6" s="124"/>
    </row>
    <row r="7" spans="1:3" ht="12.75" customHeight="1" x14ac:dyDescent="0.3">
      <c r="A7" s="5" t="s">
        <v>6</v>
      </c>
      <c r="B7" s="123">
        <v>42349</v>
      </c>
      <c r="C7" s="123"/>
    </row>
    <row r="8" spans="1:3" ht="12.75" customHeight="1" x14ac:dyDescent="0.3">
      <c r="A8" s="5" t="s">
        <v>7</v>
      </c>
      <c r="B8" s="124" t="s">
        <v>94</v>
      </c>
      <c r="C8" s="124"/>
    </row>
    <row r="9" spans="1:3" x14ac:dyDescent="0.3">
      <c r="A9" s="5" t="s">
        <v>8</v>
      </c>
      <c r="B9" s="123">
        <v>42349</v>
      </c>
      <c r="C9" s="12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5" t="s">
        <v>9</v>
      </c>
      <c r="B2" s="125"/>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P1374 - RNCFACMU, Rocio García_OC</v>
      </c>
    </row>
    <row r="4" spans="1:1023" ht="12.75" customHeight="1" x14ac:dyDescent="0.3">
      <c r="A4" s="5" t="s">
        <v>3</v>
      </c>
      <c r="B4" s="6" t="str">
        <f>Presentación!B4</f>
        <v>SOS Software S. A. de C. V.</v>
      </c>
      <c r="C4"/>
      <c r="D4"/>
    </row>
    <row r="5" spans="1:1023" ht="19.5" customHeight="1" x14ac:dyDescent="0.3">
      <c r="A5" s="125" t="s">
        <v>10</v>
      </c>
      <c r="B5" s="125"/>
      <c r="C5"/>
      <c r="D5"/>
    </row>
    <row r="6" spans="1:1023" ht="42.75" customHeight="1" x14ac:dyDescent="0.3">
      <c r="A6" s="124" t="s">
        <v>95</v>
      </c>
      <c r="B6" s="124"/>
      <c r="C6"/>
      <c r="D6"/>
    </row>
    <row r="7" spans="1:1023" ht="21.75" customHeight="1" x14ac:dyDescent="0.3">
      <c r="A7" s="125" t="s">
        <v>11</v>
      </c>
      <c r="B7" s="125"/>
      <c r="C7"/>
      <c r="D7"/>
    </row>
    <row r="8" spans="1:1023" ht="146.25" customHeight="1" x14ac:dyDescent="0.3">
      <c r="A8" s="124" t="s">
        <v>96</v>
      </c>
      <c r="B8" s="124"/>
      <c r="C8"/>
      <c r="D8"/>
    </row>
    <row r="9" spans="1:1023" ht="19.5" customHeight="1" x14ac:dyDescent="0.3">
      <c r="A9" s="125" t="s">
        <v>12</v>
      </c>
      <c r="B9" s="125"/>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97</v>
      </c>
      <c r="C12"/>
      <c r="D12"/>
    </row>
    <row r="13" spans="1:1023" x14ac:dyDescent="0.3">
      <c r="A13" s="9"/>
      <c r="B13" s="10"/>
      <c r="C13"/>
      <c r="D13"/>
    </row>
    <row r="14" spans="1:1023" ht="20.25" customHeight="1" x14ac:dyDescent="0.3">
      <c r="A14" s="125" t="s">
        <v>18</v>
      </c>
      <c r="B14" s="125"/>
      <c r="C14" s="125"/>
      <c r="D14" s="125"/>
    </row>
    <row r="15" spans="1:1023" ht="27" customHeight="1" outlineLevel="1" x14ac:dyDescent="0.3">
      <c r="A15" s="11" t="s">
        <v>19</v>
      </c>
      <c r="B15" s="12" t="s">
        <v>20</v>
      </c>
      <c r="C15" s="12" t="s">
        <v>21</v>
      </c>
      <c r="D15" s="12" t="s">
        <v>22</v>
      </c>
    </row>
    <row r="16" spans="1:1023" outlineLevel="1" x14ac:dyDescent="0.3">
      <c r="A16" s="13" t="s">
        <v>23</v>
      </c>
      <c r="B16" s="6" t="s">
        <v>24</v>
      </c>
      <c r="C16" s="7">
        <v>42349</v>
      </c>
      <c r="D16" s="7">
        <v>42349</v>
      </c>
    </row>
    <row r="17" spans="1:4" outlineLevel="1" x14ac:dyDescent="0.3">
      <c r="A17" s="13" t="s">
        <v>25</v>
      </c>
      <c r="B17" s="6" t="s">
        <v>26</v>
      </c>
      <c r="C17" s="7">
        <v>42349</v>
      </c>
      <c r="D17" s="7">
        <v>42352</v>
      </c>
    </row>
    <row r="18" spans="1:4" ht="76.5" outlineLevel="1" x14ac:dyDescent="0.3">
      <c r="A18" s="13" t="s">
        <v>27</v>
      </c>
      <c r="B18" s="6" t="s">
        <v>28</v>
      </c>
      <c r="C18" s="7">
        <v>42353</v>
      </c>
      <c r="D18" s="7" t="s">
        <v>160</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5" t="s">
        <v>29</v>
      </c>
      <c r="B23" s="125"/>
      <c r="C23" s="10"/>
    </row>
    <row r="24" spans="1:4" ht="59.65" customHeight="1" x14ac:dyDescent="0.3">
      <c r="A24" s="15" t="s">
        <v>14</v>
      </c>
      <c r="B24" s="16"/>
      <c r="C24" s="10"/>
    </row>
    <row r="25" spans="1:4" ht="15.6" customHeight="1" x14ac:dyDescent="0.3">
      <c r="A25" s="125" t="s">
        <v>30</v>
      </c>
      <c r="B25" s="125"/>
      <c r="C25" s="10"/>
    </row>
    <row r="26" spans="1:4" ht="53.65" customHeight="1" x14ac:dyDescent="0.3">
      <c r="A26" s="127" t="s">
        <v>98</v>
      </c>
      <c r="B26" s="127"/>
      <c r="C26" s="10"/>
    </row>
    <row r="27" spans="1:4" ht="19.5" customHeight="1" x14ac:dyDescent="0.3">
      <c r="A27" s="125" t="s">
        <v>31</v>
      </c>
      <c r="B27" s="125"/>
    </row>
    <row r="28" spans="1:4" ht="53.25" customHeight="1" x14ac:dyDescent="0.3">
      <c r="A28" s="126" t="s">
        <v>99</v>
      </c>
      <c r="B28" s="127"/>
    </row>
    <row r="29" spans="1:4" ht="21" customHeight="1" x14ac:dyDescent="0.3">
      <c r="A29" s="125" t="s">
        <v>32</v>
      </c>
      <c r="B29" s="125"/>
    </row>
    <row r="30" spans="1:4" ht="45.75" customHeight="1" x14ac:dyDescent="0.3">
      <c r="A30" s="128" t="s">
        <v>33</v>
      </c>
      <c r="B30" s="128"/>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
  <sheetViews>
    <sheetView showGridLines="0" zoomScaleNormal="100" workbookViewId="0">
      <selection activeCell="A4" sqref="A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4" ht="15.75" customHeight="1" x14ac:dyDescent="0.2">
      <c r="A1" s="129" t="s">
        <v>34</v>
      </c>
      <c r="B1" s="129"/>
      <c r="C1" s="129"/>
      <c r="D1" s="129"/>
      <c r="E1" s="12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22" customFormat="1" ht="18" customHeight="1" outlineLevel="1" x14ac:dyDescent="0.2">
      <c r="A3" s="20" t="s">
        <v>36</v>
      </c>
      <c r="B3" s="20" t="s">
        <v>37</v>
      </c>
      <c r="C3" s="20" t="s">
        <v>38</v>
      </c>
      <c r="D3" s="20" t="s">
        <v>39</v>
      </c>
      <c r="E3" s="21" t="s">
        <v>40</v>
      </c>
    </row>
    <row r="4" spans="1:1024" ht="25.5" outlineLevel="1" x14ac:dyDescent="0.2">
      <c r="A4" s="112" t="s">
        <v>100</v>
      </c>
      <c r="B4" s="112" t="s">
        <v>101</v>
      </c>
      <c r="C4" s="112" t="s">
        <v>102</v>
      </c>
      <c r="D4" s="113" t="s">
        <v>103</v>
      </c>
      <c r="E4" s="114"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ht="12.75" outlineLevel="1" x14ac:dyDescent="0.2">
      <c r="A5" s="112" t="s">
        <v>105</v>
      </c>
      <c r="B5" s="112" t="s">
        <v>101</v>
      </c>
      <c r="C5" s="112">
        <v>3313482553</v>
      </c>
      <c r="D5" s="113" t="s">
        <v>106</v>
      </c>
      <c r="E5" s="114"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4" ht="25.5" outlineLevel="1" x14ac:dyDescent="0.2">
      <c r="A6" s="112" t="s">
        <v>108</v>
      </c>
      <c r="B6" s="112" t="s">
        <v>109</v>
      </c>
      <c r="C6" s="112">
        <v>3318039095</v>
      </c>
      <c r="D6" s="113" t="s">
        <v>110</v>
      </c>
      <c r="E6" s="115" t="s">
        <v>111</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12.75" outlineLevel="1" x14ac:dyDescent="0.2">
      <c r="A7" s="112" t="s">
        <v>112</v>
      </c>
      <c r="B7" s="112" t="s">
        <v>113</v>
      </c>
      <c r="C7" s="112" t="s">
        <v>114</v>
      </c>
      <c r="D7" s="113" t="s">
        <v>115</v>
      </c>
      <c r="E7" s="115"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4" ht="12.75" outlineLevel="1" x14ac:dyDescent="0.2">
      <c r="A8" s="112" t="s">
        <v>117</v>
      </c>
      <c r="B8" s="112" t="s">
        <v>118</v>
      </c>
      <c r="C8" s="112">
        <v>3312448000</v>
      </c>
      <c r="D8" s="113" t="s">
        <v>119</v>
      </c>
      <c r="E8" s="115" t="s">
        <v>120</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4" ht="12.75" outlineLevel="1" x14ac:dyDescent="0.2">
      <c r="A9" s="23"/>
      <c r="B9" s="23"/>
      <c r="C9" s="23"/>
      <c r="D9" s="23"/>
      <c r="E9" s="23"/>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4"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4" ht="18.75" outlineLevel="1" x14ac:dyDescent="0.3">
      <c r="A11" s="17" t="s">
        <v>41</v>
      </c>
      <c r="B11" s="24"/>
      <c r="C11" s="24"/>
      <c r="D11" s="24"/>
      <c r="E11" s="24"/>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4" ht="12.75" outlineLevel="1" x14ac:dyDescent="0.2">
      <c r="A12" s="23" t="s">
        <v>121</v>
      </c>
      <c r="B12" s="23" t="s">
        <v>122</v>
      </c>
      <c r="C12" s="23" t="s">
        <v>123</v>
      </c>
      <c r="D12" s="116" t="s">
        <v>124</v>
      </c>
      <c r="E12" s="23" t="s">
        <v>125</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ht="12.75" outlineLevel="1" x14ac:dyDescent="0.2">
      <c r="A13" s="23"/>
      <c r="B13" s="23"/>
      <c r="C13" s="23"/>
      <c r="D13" s="23"/>
      <c r="E13" s="2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4"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4"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4" s="8" customFormat="1" ht="12.75" outlineLevel="1" x14ac:dyDescent="0.2">
      <c r="A16" s="25"/>
      <c r="B16" s="25"/>
      <c r="C16" s="25"/>
      <c r="D16" s="25"/>
      <c r="E16" s="14"/>
      <c r="AMJ16"/>
    </row>
    <row r="17" spans="1:5" outlineLevel="1" x14ac:dyDescent="0.3">
      <c r="A17"/>
      <c r="B17"/>
      <c r="C17"/>
      <c r="D17"/>
      <c r="E17"/>
    </row>
    <row r="18" spans="1:5" outlineLevel="1" x14ac:dyDescent="0.3">
      <c r="A18"/>
      <c r="B18"/>
      <c r="C18"/>
      <c r="D18"/>
      <c r="E18"/>
    </row>
    <row r="19" spans="1:5" outlineLevel="1" x14ac:dyDescent="0.3">
      <c r="A19"/>
      <c r="B19"/>
      <c r="C19"/>
      <c r="D19"/>
      <c r="E19"/>
    </row>
    <row r="20" spans="1:5" outlineLevel="1" x14ac:dyDescent="0.3">
      <c r="A20" s="130" t="s">
        <v>42</v>
      </c>
      <c r="B20" s="130"/>
      <c r="C20" s="130"/>
      <c r="D20" s="130"/>
      <c r="E20" s="130"/>
    </row>
    <row r="21" spans="1:5" outlineLevel="1" x14ac:dyDescent="0.3">
      <c r="A21"/>
      <c r="B21"/>
    </row>
    <row r="22" spans="1:5" outlineLevel="1" x14ac:dyDescent="0.3">
      <c r="A22" s="8"/>
      <c r="B22" s="26" t="s">
        <v>43</v>
      </c>
    </row>
  </sheetData>
  <mergeCells count="2">
    <mergeCell ref="A1:E1"/>
    <mergeCell ref="A20:E20"/>
  </mergeCells>
  <hyperlinks>
    <hyperlink ref="B22" r:id="rId1"/>
    <hyperlink ref="D4" r:id="rId2"/>
    <hyperlink ref="D5" r:id="rId3"/>
    <hyperlink ref="D6" r:id="rId4"/>
    <hyperlink ref="D7" r:id="rId5"/>
    <hyperlink ref="D8" r:id="rId6"/>
    <hyperlink ref="D12" r:id="rId7"/>
  </hyperlinks>
  <pageMargins left="0.75" right="0.75" top="1" bottom="1" header="0.51180555555555496" footer="0.51180555555555496"/>
  <pageSetup paperSize="0" scale="0" firstPageNumber="0" orientation="portrait" usePrinterDefaults="0" horizontalDpi="0" verticalDpi="0" copies="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126</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9"/>
  <sheetViews>
    <sheetView showGridLines="0" zoomScaleNormal="100" workbookViewId="0">
      <pane ySplit="3" topLeftCell="A4" activePane="bottomLeft" state="frozen"/>
      <selection pane="bottomLeft" activeCell="E4" sqref="E4"/>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1" t="s">
        <v>49</v>
      </c>
      <c r="B2" s="131"/>
      <c r="C2" s="131"/>
      <c r="D2" s="131"/>
      <c r="E2" s="13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37" customFormat="1" ht="25.5" x14ac:dyDescent="0.2">
      <c r="A4" s="35" t="s">
        <v>136</v>
      </c>
      <c r="B4" s="36" t="s">
        <v>93</v>
      </c>
      <c r="C4" s="34" t="s">
        <v>137</v>
      </c>
      <c r="D4" s="34" t="s">
        <v>138</v>
      </c>
      <c r="E4" s="36" t="s">
        <v>127</v>
      </c>
    </row>
    <row r="5" spans="1:1023" s="37" customFormat="1" ht="51" x14ac:dyDescent="0.2">
      <c r="A5" s="35" t="s">
        <v>128</v>
      </c>
      <c r="B5" s="36" t="s">
        <v>113</v>
      </c>
      <c r="C5" s="34" t="s">
        <v>129</v>
      </c>
      <c r="D5" s="34" t="s">
        <v>130</v>
      </c>
      <c r="E5" s="36" t="s">
        <v>131</v>
      </c>
    </row>
    <row r="6" spans="1:1023" s="37" customFormat="1" ht="25.5" x14ac:dyDescent="0.2">
      <c r="A6" s="35" t="s">
        <v>132</v>
      </c>
      <c r="B6" s="36" t="s">
        <v>109</v>
      </c>
      <c r="C6" s="34" t="s">
        <v>133</v>
      </c>
      <c r="D6" s="34" t="s">
        <v>134</v>
      </c>
      <c r="E6" s="36" t="s">
        <v>135</v>
      </c>
    </row>
    <row r="7" spans="1:1023" s="37" customFormat="1" x14ac:dyDescent="0.2">
      <c r="A7" s="35"/>
      <c r="B7" s="36"/>
      <c r="C7" s="34"/>
      <c r="D7" s="34"/>
      <c r="E7" s="36"/>
    </row>
    <row r="8" spans="1:1023" x14ac:dyDescent="0.2">
      <c r="A8" s="35"/>
      <c r="B8" s="36"/>
      <c r="C8" s="34"/>
      <c r="D8" s="36"/>
      <c r="E8" s="36"/>
    </row>
    <row r="9" spans="1:1023" x14ac:dyDescent="0.2">
      <c r="A9" s="35"/>
      <c r="B9" s="36"/>
      <c r="C9" s="34"/>
      <c r="D9" s="36"/>
      <c r="E9" s="36"/>
    </row>
  </sheetData>
  <mergeCells count="1">
    <mergeCell ref="A2:E2"/>
  </mergeCells>
  <dataValidations count="1">
    <dataValidation type="list" allowBlank="1" showInputMessage="1" showErrorMessage="1" sqref="IT4:IT9 AMH4:AMH9 ACL4:ACL9 SP4:SP9">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8" sqref="G8"/>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8" width="2.5703125" style="38" customWidth="1"/>
    <col min="9" max="9" width="24.42578125" style="38" bestFit="1" customWidth="1"/>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5" t="s">
        <v>54</v>
      </c>
      <c r="B2" s="125"/>
      <c r="C2" s="125"/>
      <c r="D2" s="125"/>
      <c r="E2" s="125"/>
      <c r="F2" s="125"/>
      <c r="G2" s="125"/>
      <c r="J2" s="32"/>
    </row>
    <row r="3" spans="1:10" ht="25.5" x14ac:dyDescent="0.2">
      <c r="A3" s="12" t="s">
        <v>55</v>
      </c>
      <c r="B3" s="12" t="s">
        <v>56</v>
      </c>
      <c r="C3" s="12" t="s">
        <v>57</v>
      </c>
      <c r="D3" s="12" t="s">
        <v>58</v>
      </c>
      <c r="E3" s="12" t="s">
        <v>59</v>
      </c>
      <c r="F3" s="12" t="s">
        <v>60</v>
      </c>
      <c r="G3" s="12" t="s">
        <v>61</v>
      </c>
      <c r="J3" s="32"/>
    </row>
    <row r="4" spans="1:10" ht="63.75" x14ac:dyDescent="0.2">
      <c r="A4" s="39" t="s">
        <v>139</v>
      </c>
      <c r="B4" s="23" t="s">
        <v>62</v>
      </c>
      <c r="C4" s="23" t="s">
        <v>126</v>
      </c>
      <c r="D4" s="23">
        <v>1</v>
      </c>
      <c r="E4" s="40" t="s">
        <v>143</v>
      </c>
      <c r="F4" s="40" t="s">
        <v>126</v>
      </c>
      <c r="G4" s="23" t="s">
        <v>144</v>
      </c>
      <c r="J4" s="37"/>
    </row>
    <row r="5" spans="1:10" ht="63.75" x14ac:dyDescent="0.2">
      <c r="A5" s="39" t="s">
        <v>140</v>
      </c>
      <c r="B5" s="23" t="s">
        <v>62</v>
      </c>
      <c r="C5" s="23" t="s">
        <v>126</v>
      </c>
      <c r="D5" s="23">
        <v>1</v>
      </c>
      <c r="E5" s="40" t="s">
        <v>143</v>
      </c>
      <c r="F5" s="40" t="s">
        <v>126</v>
      </c>
      <c r="G5" s="23" t="s">
        <v>145</v>
      </c>
      <c r="J5" s="37"/>
    </row>
    <row r="6" spans="1:10" ht="51" x14ac:dyDescent="0.2">
      <c r="A6" s="39" t="s">
        <v>141</v>
      </c>
      <c r="B6" s="23" t="s">
        <v>63</v>
      </c>
      <c r="C6" s="23" t="s">
        <v>126</v>
      </c>
      <c r="D6" s="23">
        <v>2</v>
      </c>
      <c r="E6" s="40" t="s">
        <v>143</v>
      </c>
      <c r="F6" s="40" t="s">
        <v>126</v>
      </c>
      <c r="G6" s="23" t="s">
        <v>142</v>
      </c>
      <c r="J6" s="37"/>
    </row>
    <row r="7" spans="1:10" ht="51" x14ac:dyDescent="0.2">
      <c r="A7" s="39" t="s">
        <v>146</v>
      </c>
      <c r="B7" s="23" t="s">
        <v>62</v>
      </c>
      <c r="C7" s="23" t="s">
        <v>126</v>
      </c>
      <c r="D7" s="23">
        <v>1</v>
      </c>
      <c r="E7" s="40" t="s">
        <v>147</v>
      </c>
      <c r="F7" s="40" t="s">
        <v>148</v>
      </c>
      <c r="G7" s="23" t="s">
        <v>149</v>
      </c>
      <c r="J7" s="37"/>
    </row>
    <row r="8" spans="1:10" x14ac:dyDescent="0.2">
      <c r="A8" s="39"/>
      <c r="B8" s="23"/>
      <c r="C8" s="23"/>
      <c r="D8" s="23"/>
      <c r="E8" s="40"/>
      <c r="F8" s="40"/>
      <c r="G8" s="23"/>
    </row>
    <row r="9" spans="1:10" x14ac:dyDescent="0.2">
      <c r="A9" s="41"/>
      <c r="B9" s="23"/>
      <c r="C9" s="23"/>
      <c r="D9" s="42"/>
      <c r="E9" s="40"/>
      <c r="F9" s="40"/>
      <c r="G9" s="23"/>
    </row>
    <row r="10" spans="1:10" x14ac:dyDescent="0.2">
      <c r="A10" s="39"/>
      <c r="B10" s="23"/>
      <c r="C10" s="23"/>
      <c r="D10" s="23"/>
      <c r="E10" s="40"/>
      <c r="F10" s="40"/>
      <c r="G10" s="23"/>
      <c r="I10" s="117"/>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9" firstPageNumber="0"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A10" sqref="A10"/>
    </sheetView>
  </sheetViews>
  <sheetFormatPr baseColWidth="10" defaultColWidth="9.140625" defaultRowHeight="12.75" x14ac:dyDescent="0.2"/>
  <cols>
    <col min="1" max="1" width="3.85546875" style="43"/>
    <col min="2" max="2" width="35.85546875" style="43"/>
    <col min="3" max="3" width="13.7109375" style="43"/>
    <col min="4" max="4" width="19.140625" style="43"/>
    <col min="5" max="5" width="20" style="43"/>
    <col min="6" max="6" width="16.42578125" style="43"/>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4"/>
      <c r="B1"/>
      <c r="C1" s="45"/>
      <c r="D1" s="45"/>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4" customFormat="1" ht="23.25" x14ac:dyDescent="0.25">
      <c r="A2" s="134" t="s">
        <v>64</v>
      </c>
      <c r="B2" s="134"/>
      <c r="C2" s="134"/>
      <c r="D2" s="134"/>
      <c r="E2" s="134"/>
      <c r="F2" s="134"/>
      <c r="G2" s="134"/>
      <c r="H2" s="134"/>
      <c r="I2" s="134"/>
      <c r="J2" s="134"/>
      <c r="IR2" s="135" t="s">
        <v>65</v>
      </c>
      <c r="IS2" s="135"/>
      <c r="IT2" s="135"/>
      <c r="IU2" s="135"/>
      <c r="IV2" s="135"/>
      <c r="IW2" s="135"/>
      <c r="IX2" s="135"/>
      <c r="IY2" s="135"/>
      <c r="IZ2" s="135"/>
      <c r="JA2" s="135"/>
    </row>
    <row r="3" spans="1:1024" s="51" customFormat="1" x14ac:dyDescent="0.2">
      <c r="A3" s="46"/>
      <c r="B3" s="47"/>
      <c r="C3" s="48"/>
      <c r="D3" s="48"/>
      <c r="E3" s="48"/>
      <c r="F3" s="48"/>
      <c r="G3" s="49"/>
      <c r="H3" s="49"/>
      <c r="I3" s="49"/>
      <c r="J3" s="50"/>
      <c r="AE3" s="51" t="s">
        <v>66</v>
      </c>
      <c r="AF3" s="51" t="s">
        <v>67</v>
      </c>
    </row>
    <row r="4" spans="1:1024" s="56" customFormat="1" ht="30" x14ac:dyDescent="0.2">
      <c r="A4" s="52" t="s">
        <v>68</v>
      </c>
      <c r="B4" s="53" t="s">
        <v>69</v>
      </c>
      <c r="C4" s="52" t="s">
        <v>70</v>
      </c>
      <c r="D4" s="52" t="s">
        <v>71</v>
      </c>
      <c r="E4" s="52" t="s">
        <v>72</v>
      </c>
      <c r="F4" s="52" t="s">
        <v>73</v>
      </c>
      <c r="G4" s="52" t="s">
        <v>74</v>
      </c>
      <c r="H4" s="52" t="s">
        <v>75</v>
      </c>
      <c r="I4" s="52" t="s">
        <v>76</v>
      </c>
      <c r="J4" s="54" t="s">
        <v>77</v>
      </c>
      <c r="K4" s="55" t="s">
        <v>78</v>
      </c>
      <c r="AE4" s="56" t="s">
        <v>66</v>
      </c>
      <c r="AF4" s="56" t="s">
        <v>67</v>
      </c>
    </row>
    <row r="5" spans="1:1024" ht="25.5" x14ac:dyDescent="0.2">
      <c r="A5" s="57">
        <v>1</v>
      </c>
      <c r="B5" s="118" t="s">
        <v>151</v>
      </c>
      <c r="C5" s="119">
        <v>5</v>
      </c>
      <c r="D5" s="120">
        <v>0.01</v>
      </c>
      <c r="E5" s="119">
        <f t="shared" ref="E5:E6" si="0">PRODUCT(C5:D5)</f>
        <v>0.05</v>
      </c>
      <c r="F5" s="119">
        <v>4</v>
      </c>
      <c r="G5" s="118" t="s">
        <v>152</v>
      </c>
      <c r="H5" s="118" t="s">
        <v>153</v>
      </c>
      <c r="I5" s="119" t="s">
        <v>118</v>
      </c>
      <c r="J5" s="121" t="s">
        <v>150</v>
      </c>
      <c r="K5" s="122" t="s">
        <v>158</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25" x14ac:dyDescent="0.2">
      <c r="A6" s="57">
        <v>2</v>
      </c>
      <c r="B6" s="118" t="s">
        <v>154</v>
      </c>
      <c r="C6" s="119">
        <v>5</v>
      </c>
      <c r="D6" s="120">
        <v>0.05</v>
      </c>
      <c r="E6" s="119">
        <f t="shared" si="0"/>
        <v>0.25</v>
      </c>
      <c r="F6" s="119">
        <v>4</v>
      </c>
      <c r="G6" s="118" t="s">
        <v>155</v>
      </c>
      <c r="H6" s="118" t="s">
        <v>156</v>
      </c>
      <c r="I6" s="119" t="s">
        <v>118</v>
      </c>
      <c r="J6" s="121" t="s">
        <v>157</v>
      </c>
      <c r="K6" s="122" t="s">
        <v>159</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7">
        <v>3</v>
      </c>
      <c r="B7" s="58"/>
      <c r="C7" s="57"/>
      <c r="D7" s="59"/>
      <c r="E7" s="57">
        <f t="shared" ref="E7:E20" si="1">PRODUCT(C7:D7)</f>
        <v>0</v>
      </c>
      <c r="F7" s="57"/>
      <c r="G7" s="58"/>
      <c r="H7" s="58"/>
      <c r="I7" s="60"/>
      <c r="J7" s="61"/>
      <c r="K7" s="62"/>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x14ac:dyDescent="0.2">
      <c r="A8" s="57">
        <v>4</v>
      </c>
      <c r="B8" s="58"/>
      <c r="C8" s="57"/>
      <c r="D8" s="59"/>
      <c r="E8" s="57">
        <f t="shared" si="1"/>
        <v>0</v>
      </c>
      <c r="F8" s="57"/>
      <c r="G8" s="58"/>
      <c r="H8" s="58"/>
      <c r="I8" s="60"/>
      <c r="J8" s="61"/>
      <c r="K8" s="62"/>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3"/>
      <c r="IT8" s="136"/>
      <c r="IU8" s="136"/>
      <c r="IV8" s="64"/>
      <c r="IW8" s="65"/>
      <c r="IX8" s="65"/>
      <c r="IY8" s="65"/>
      <c r="IZ8" s="66"/>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x14ac:dyDescent="0.2">
      <c r="A9" s="57">
        <v>5</v>
      </c>
      <c r="B9" s="58"/>
      <c r="C9" s="57"/>
      <c r="D9" s="59"/>
      <c r="E9" s="57">
        <f t="shared" si="1"/>
        <v>0</v>
      </c>
      <c r="F9" s="57"/>
      <c r="G9" s="84"/>
      <c r="H9" s="58"/>
      <c r="I9" s="60"/>
      <c r="J9" s="61"/>
      <c r="K9" s="62"/>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7" t="s">
        <v>79</v>
      </c>
      <c r="IT9" s="67" t="s">
        <v>80</v>
      </c>
      <c r="IU9" s="68">
        <v>0.9</v>
      </c>
      <c r="IV9" s="69">
        <f>(IV14*IU9)</f>
        <v>0.9</v>
      </c>
      <c r="IW9" s="70">
        <f>(IW14*IU9)</f>
        <v>1.8</v>
      </c>
      <c r="IX9" s="71">
        <f>(IX14*IU9)</f>
        <v>2.7</v>
      </c>
      <c r="IY9" s="72">
        <f>(IY14*IU9)</f>
        <v>3.6</v>
      </c>
      <c r="IZ9" s="73">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x14ac:dyDescent="0.2">
      <c r="A10" s="57">
        <v>6</v>
      </c>
      <c r="B10" s="58"/>
      <c r="C10" s="57"/>
      <c r="D10" s="59"/>
      <c r="E10" s="57">
        <f t="shared" si="1"/>
        <v>0</v>
      </c>
      <c r="F10" s="57"/>
      <c r="G10" s="90"/>
      <c r="H10" s="58"/>
      <c r="I10" s="60"/>
      <c r="J10" s="61"/>
      <c r="K10" s="62"/>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7"/>
      <c r="IT10" s="67" t="s">
        <v>81</v>
      </c>
      <c r="IU10" s="68">
        <v>0.7</v>
      </c>
      <c r="IV10" s="74">
        <f>(IV14*IU10)</f>
        <v>0.7</v>
      </c>
      <c r="IW10" s="75">
        <f>(IW14*IU10)</f>
        <v>1.4</v>
      </c>
      <c r="IX10" s="76">
        <f>(IX14*IU10)</f>
        <v>2.0999999999999996</v>
      </c>
      <c r="IY10" s="77">
        <f>(IY14*IU10)</f>
        <v>2.8</v>
      </c>
      <c r="IZ10" s="78">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7">
        <v>7</v>
      </c>
      <c r="B11" s="58"/>
      <c r="C11" s="57"/>
      <c r="D11" s="59"/>
      <c r="E11" s="57">
        <f t="shared" si="1"/>
        <v>0</v>
      </c>
      <c r="F11" s="57"/>
      <c r="G11" s="90"/>
      <c r="H11" s="58"/>
      <c r="I11" s="60"/>
      <c r="J11" s="61"/>
      <c r="K11" s="62"/>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7"/>
      <c r="IT11" s="67" t="s">
        <v>82</v>
      </c>
      <c r="IU11" s="68">
        <v>0.5</v>
      </c>
      <c r="IV11" s="74">
        <f>(IV14*IU11)</f>
        <v>0.5</v>
      </c>
      <c r="IW11" s="79">
        <f>(IW14*IU11)</f>
        <v>1</v>
      </c>
      <c r="IX11" s="75">
        <f>(IX14*IU11)</f>
        <v>1.5</v>
      </c>
      <c r="IY11" s="75">
        <f>(IY14*IU11)</f>
        <v>2</v>
      </c>
      <c r="IZ11" s="80">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7">
        <v>8</v>
      </c>
      <c r="B12" s="58"/>
      <c r="C12" s="57"/>
      <c r="D12" s="59"/>
      <c r="E12" s="57">
        <f t="shared" si="1"/>
        <v>0</v>
      </c>
      <c r="F12" s="57"/>
      <c r="G12" s="90"/>
      <c r="H12" s="58"/>
      <c r="I12" s="60"/>
      <c r="J12" s="61"/>
      <c r="K12" s="6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7"/>
      <c r="IT12" s="67" t="s">
        <v>83</v>
      </c>
      <c r="IU12" s="68">
        <v>0.3</v>
      </c>
      <c r="IV12" s="81">
        <f>(IV14*IU12)</f>
        <v>0.3</v>
      </c>
      <c r="IW12" s="82">
        <f>(IW14*IU12)</f>
        <v>0.6</v>
      </c>
      <c r="IX12" s="75">
        <f>(IX14*IU12)</f>
        <v>0.89999999999999991</v>
      </c>
      <c r="IY12" s="75">
        <f>(IY14*IU12)</f>
        <v>1.2</v>
      </c>
      <c r="IZ12" s="83">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7">
        <v>9</v>
      </c>
      <c r="B13" s="58"/>
      <c r="C13" s="57"/>
      <c r="D13" s="59"/>
      <c r="E13" s="57">
        <f t="shared" si="1"/>
        <v>0</v>
      </c>
      <c r="F13" s="57"/>
      <c r="G13" s="90"/>
      <c r="H13" s="58"/>
      <c r="I13" s="60"/>
      <c r="J13" s="61"/>
      <c r="K13" s="62"/>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7"/>
      <c r="IT13" s="67" t="s">
        <v>82</v>
      </c>
      <c r="IU13" s="85">
        <v>0.1</v>
      </c>
      <c r="IV13" s="86">
        <f>(IV14*IU13)</f>
        <v>0.1</v>
      </c>
      <c r="IW13" s="87">
        <f>(IW14*IU13)</f>
        <v>0.2</v>
      </c>
      <c r="IX13" s="88">
        <f>(IX14*IV13)</f>
        <v>0.30000000000000004</v>
      </c>
      <c r="IY13" s="88">
        <f>(IY14*IU13)</f>
        <v>0.4</v>
      </c>
      <c r="IZ13" s="89">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7">
        <v>10</v>
      </c>
      <c r="B14" s="58"/>
      <c r="C14" s="57"/>
      <c r="D14" s="59"/>
      <c r="E14" s="57">
        <f t="shared" si="1"/>
        <v>0</v>
      </c>
      <c r="F14" s="57"/>
      <c r="G14" s="90"/>
      <c r="H14" s="58"/>
      <c r="I14" s="60"/>
      <c r="J14" s="61"/>
      <c r="K14" s="62"/>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1"/>
      <c r="IT14" s="92"/>
      <c r="IU14" s="67"/>
      <c r="IV14" s="68">
        <v>1</v>
      </c>
      <c r="IW14" s="68">
        <v>2</v>
      </c>
      <c r="IX14" s="68">
        <v>3</v>
      </c>
      <c r="IY14" s="68">
        <v>4</v>
      </c>
      <c r="IZ14" s="93">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7">
        <v>11</v>
      </c>
      <c r="B15" s="58"/>
      <c r="C15" s="57"/>
      <c r="D15" s="59"/>
      <c r="E15" s="57">
        <f t="shared" si="1"/>
        <v>0</v>
      </c>
      <c r="F15" s="57"/>
      <c r="G15" s="90"/>
      <c r="H15" s="58"/>
      <c r="I15" s="60"/>
      <c r="J15" s="61"/>
      <c r="K15" s="62"/>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1"/>
      <c r="IT15" s="92"/>
      <c r="IU15" s="92"/>
      <c r="IV15" s="67" t="s">
        <v>82</v>
      </c>
      <c r="IW15" s="67" t="s">
        <v>83</v>
      </c>
      <c r="IX15" s="67" t="s">
        <v>84</v>
      </c>
      <c r="IY15" s="67" t="s">
        <v>81</v>
      </c>
      <c r="IZ15" s="94"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7">
        <v>12</v>
      </c>
      <c r="B16" s="58"/>
      <c r="C16" s="57"/>
      <c r="D16" s="59"/>
      <c r="E16" s="57">
        <f t="shared" si="1"/>
        <v>0</v>
      </c>
      <c r="F16" s="57"/>
      <c r="G16" s="90"/>
      <c r="H16" s="58"/>
      <c r="I16" s="60"/>
      <c r="J16" s="61"/>
      <c r="K16" s="62"/>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1"/>
      <c r="IT16" s="92"/>
      <c r="IU16" s="68"/>
      <c r="IV16" s="138" t="s">
        <v>85</v>
      </c>
      <c r="IW16" s="138"/>
      <c r="IX16" s="138"/>
      <c r="IY16" s="138"/>
      <c r="IZ16" s="138"/>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7">
        <v>13</v>
      </c>
      <c r="B17" s="58"/>
      <c r="C17" s="57"/>
      <c r="D17" s="59"/>
      <c r="E17" s="57">
        <f t="shared" si="1"/>
        <v>0</v>
      </c>
      <c r="F17" s="57"/>
      <c r="G17" s="90"/>
      <c r="H17" s="58"/>
      <c r="I17" s="60"/>
      <c r="J17" s="61"/>
      <c r="K17" s="62"/>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1"/>
      <c r="IT17" s="92"/>
      <c r="IU17" s="92"/>
      <c r="IV17" s="92"/>
      <c r="IW17" s="92"/>
      <c r="IX17" s="92"/>
      <c r="IY17" s="92"/>
      <c r="IZ17" s="95"/>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7">
        <v>14</v>
      </c>
      <c r="B18" s="58"/>
      <c r="C18" s="57"/>
      <c r="D18" s="59"/>
      <c r="E18" s="57">
        <f t="shared" si="1"/>
        <v>0</v>
      </c>
      <c r="F18" s="57"/>
      <c r="G18" s="90"/>
      <c r="H18" s="58"/>
      <c r="I18" s="60"/>
      <c r="J18" s="61"/>
      <c r="K18" s="62"/>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1"/>
      <c r="IT18" s="92"/>
      <c r="IU18" s="96"/>
      <c r="IV18" s="96"/>
      <c r="IW18" s="96"/>
      <c r="IX18" s="96"/>
      <c r="IY18" s="96"/>
      <c r="IZ18" s="97"/>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7">
        <v>15</v>
      </c>
      <c r="B19" s="58"/>
      <c r="C19" s="57"/>
      <c r="D19" s="59"/>
      <c r="E19" s="57">
        <f t="shared" si="1"/>
        <v>0</v>
      </c>
      <c r="F19" s="57"/>
      <c r="G19" s="90"/>
      <c r="H19" s="58"/>
      <c r="I19" s="60"/>
      <c r="J19" s="61"/>
      <c r="K19" s="62"/>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2" t="s">
        <v>72</v>
      </c>
      <c r="IT19" s="132"/>
      <c r="IU19" s="96"/>
      <c r="IV19" s="96"/>
      <c r="IW19" s="96"/>
      <c r="IX19" s="96"/>
      <c r="IY19" s="96"/>
      <c r="IZ19" s="97"/>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7">
        <v>16</v>
      </c>
      <c r="B20" s="58"/>
      <c r="C20" s="57"/>
      <c r="D20" s="59"/>
      <c r="E20" s="57">
        <f t="shared" si="1"/>
        <v>0</v>
      </c>
      <c r="F20" s="57"/>
      <c r="G20" s="90"/>
      <c r="H20" s="58"/>
      <c r="I20" s="60"/>
      <c r="J20" s="61"/>
      <c r="K20" s="62"/>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98" t="s">
        <v>86</v>
      </c>
      <c r="IT20" s="99"/>
      <c r="IU20" s="96"/>
      <c r="IV20" s="133" t="s">
        <v>87</v>
      </c>
      <c r="IW20" s="133"/>
      <c r="IX20" s="133"/>
      <c r="IY20" s="133"/>
      <c r="IZ20" s="133"/>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7">
        <v>17</v>
      </c>
      <c r="B21" s="58"/>
      <c r="C21" s="57"/>
      <c r="D21" s="59"/>
      <c r="E21" s="57">
        <f t="shared" ref="E21:E23" si="2">PRODUCT(C21:D21)</f>
        <v>0</v>
      </c>
      <c r="F21" s="57"/>
      <c r="G21" s="90"/>
      <c r="H21" s="58"/>
      <c r="I21" s="60"/>
      <c r="J21" s="61"/>
      <c r="K21" s="62"/>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98" t="s">
        <v>88</v>
      </c>
      <c r="IT21" s="100"/>
      <c r="IU21" s="96"/>
      <c r="IV21" s="133" t="s">
        <v>89</v>
      </c>
      <c r="IW21" s="133"/>
      <c r="IX21" s="133"/>
      <c r="IY21" s="133"/>
      <c r="IZ21" s="133"/>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7">
        <v>18</v>
      </c>
      <c r="B22" s="58"/>
      <c r="C22" s="57"/>
      <c r="D22" s="59"/>
      <c r="E22" s="57">
        <f t="shared" si="2"/>
        <v>0</v>
      </c>
      <c r="F22" s="57"/>
      <c r="G22" s="90"/>
      <c r="H22" s="58"/>
      <c r="I22" s="60"/>
      <c r="J22" s="61"/>
      <c r="K22" s="6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98" t="s">
        <v>90</v>
      </c>
      <c r="IT22" s="101"/>
      <c r="IU22" s="96"/>
      <c r="IV22" s="133" t="s">
        <v>89</v>
      </c>
      <c r="IW22" s="133"/>
      <c r="IX22" s="133"/>
      <c r="IY22" s="133"/>
      <c r="IZ22" s="133"/>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7">
        <v>19</v>
      </c>
      <c r="B23" s="58"/>
      <c r="C23" s="57"/>
      <c r="D23" s="59"/>
      <c r="E23" s="57">
        <f t="shared" si="2"/>
        <v>0</v>
      </c>
      <c r="F23" s="57"/>
      <c r="G23" s="90"/>
      <c r="H23" s="58"/>
      <c r="I23" s="60"/>
      <c r="J23" s="61"/>
      <c r="K23" s="62"/>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2"/>
      <c r="IT23" s="103"/>
      <c r="IU23" s="104"/>
      <c r="IV23" s="104"/>
      <c r="IW23" s="104"/>
      <c r="IX23" s="104"/>
      <c r="IY23" s="104"/>
      <c r="IZ23" s="105"/>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6" customFormat="1" ht="11.25" customHeight="1" x14ac:dyDescent="0.2">
      <c r="A24" s="57">
        <v>20</v>
      </c>
      <c r="B24" s="58"/>
      <c r="C24" s="57"/>
      <c r="D24" s="59"/>
      <c r="E24" s="57">
        <f t="shared" ref="E24" si="3">PRODUCT(C24:D24)</f>
        <v>0</v>
      </c>
      <c r="F24" s="57"/>
      <c r="G24" s="90"/>
      <c r="H24" s="58"/>
      <c r="I24" s="60"/>
      <c r="J24" s="61"/>
      <c r="K24" s="62"/>
    </row>
    <row r="25" spans="1:1024" ht="11.25" customHeight="1" x14ac:dyDescent="0.2">
      <c r="A25" s="107"/>
      <c r="B25" s="107"/>
      <c r="C25" s="107"/>
      <c r="D25" s="107"/>
      <c r="E25" s="107"/>
      <c r="F25" s="107"/>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7"/>
      <c r="B26" s="107"/>
      <c r="C26" s="108"/>
      <c r="D26" s="108"/>
      <c r="E26" s="108"/>
      <c r="F26" s="107"/>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7"/>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7"/>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7"/>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4" spans="1:32" x14ac:dyDescent="0.2">
      <c r="B34" s="109"/>
      <c r="C34" s="110"/>
      <c r="D34" s="110"/>
      <c r="E34" s="109"/>
      <c r="F34" s="109"/>
      <c r="G34" s="44"/>
      <c r="H34" s="44"/>
      <c r="I34" s="44"/>
      <c r="J34" s="44"/>
      <c r="K34" s="44"/>
    </row>
    <row r="35" spans="1:32" x14ac:dyDescent="0.2">
      <c r="B35" s="109"/>
      <c r="C35" s="110"/>
      <c r="D35" s="110"/>
      <c r="E35" s="109"/>
      <c r="F35" s="109"/>
      <c r="G35" s="44"/>
      <c r="H35" s="44"/>
      <c r="I35" s="44"/>
      <c r="J35" s="44"/>
      <c r="K35" s="44"/>
    </row>
    <row r="36" spans="1:32" x14ac:dyDescent="0.2">
      <c r="B36" s="109"/>
      <c r="C36" s="110"/>
      <c r="D36" s="110"/>
      <c r="E36" s="109"/>
      <c r="F36" s="109"/>
      <c r="G36" s="44"/>
      <c r="H36" s="44"/>
      <c r="I36" s="44"/>
      <c r="J36" s="44"/>
      <c r="K36" s="44"/>
    </row>
    <row r="37" spans="1:32" x14ac:dyDescent="0.2">
      <c r="B37" s="109"/>
      <c r="C37" s="111"/>
      <c r="D37" s="111"/>
      <c r="G37" s="44"/>
      <c r="H37" s="44"/>
      <c r="I37" s="44"/>
      <c r="J37" s="44"/>
      <c r="K37" s="44"/>
    </row>
    <row r="38" spans="1:32" s="109" customFormat="1" x14ac:dyDescent="0.2">
      <c r="C38" s="111"/>
      <c r="D38" s="111"/>
      <c r="E38" s="43"/>
      <c r="F38" s="43"/>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row>
    <row r="39" spans="1:32" s="109" customFormat="1" x14ac:dyDescent="0.2">
      <c r="C39" s="111"/>
      <c r="D39" s="111"/>
      <c r="E39" s="43"/>
      <c r="F39" s="43"/>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row>
    <row r="40" spans="1:32" s="109" customFormat="1" x14ac:dyDescent="0.2">
      <c r="B40" s="43"/>
      <c r="C40" s="43"/>
      <c r="D40" s="43"/>
      <c r="E40" s="43"/>
      <c r="F40" s="43"/>
      <c r="G40" s="32"/>
      <c r="H40" s="32"/>
      <c r="I40" s="32"/>
      <c r="J40" s="32"/>
      <c r="K40" s="32"/>
      <c r="L40" s="44"/>
      <c r="M40" s="44"/>
      <c r="N40" s="44"/>
      <c r="O40" s="44"/>
      <c r="P40" s="44"/>
      <c r="Q40" s="44"/>
      <c r="R40" s="44"/>
      <c r="S40" s="44"/>
      <c r="T40" s="44"/>
      <c r="U40" s="44"/>
      <c r="V40" s="44"/>
      <c r="W40" s="44"/>
      <c r="X40" s="44"/>
      <c r="Y40" s="44"/>
      <c r="Z40" s="44"/>
      <c r="AA40" s="44"/>
      <c r="AB40" s="44"/>
      <c r="AC40" s="44"/>
      <c r="AD40" s="44"/>
      <c r="AE40" s="44"/>
      <c r="AF40" s="44"/>
    </row>
    <row r="41" spans="1:32" x14ac:dyDescent="0.2">
      <c r="A41" s="109"/>
      <c r="L41" s="44"/>
      <c r="M41" s="44"/>
      <c r="N41" s="44"/>
      <c r="O41" s="44"/>
      <c r="P41" s="44"/>
      <c r="Q41" s="44"/>
      <c r="R41" s="44"/>
      <c r="S41" s="44"/>
      <c r="T41" s="44"/>
      <c r="U41" s="44"/>
      <c r="V41" s="44"/>
      <c r="W41" s="44"/>
      <c r="X41" s="44"/>
      <c r="Y41" s="44"/>
      <c r="Z41" s="44"/>
      <c r="AA41" s="44"/>
      <c r="AB41" s="44"/>
      <c r="AC41" s="44"/>
      <c r="AD41" s="44"/>
      <c r="AE41" s="44"/>
      <c r="AF41" s="44"/>
    </row>
    <row r="42" spans="1:32" x14ac:dyDescent="0.2">
      <c r="A42" s="109"/>
      <c r="L42" s="44"/>
      <c r="M42" s="44"/>
      <c r="N42" s="44"/>
      <c r="O42" s="44"/>
      <c r="P42" s="44"/>
      <c r="Q42" s="44"/>
      <c r="R42" s="44"/>
      <c r="S42" s="44"/>
      <c r="T42" s="44"/>
      <c r="U42" s="44"/>
      <c r="V42" s="44"/>
      <c r="W42" s="44"/>
      <c r="X42" s="44"/>
      <c r="Y42" s="44"/>
      <c r="Z42" s="44"/>
      <c r="AA42" s="44"/>
      <c r="AB42" s="44"/>
      <c r="AC42" s="44"/>
      <c r="AD42" s="44"/>
      <c r="AE42" s="44"/>
      <c r="AF42" s="44"/>
    </row>
    <row r="43" spans="1:32" x14ac:dyDescent="0.2">
      <c r="A43" s="109"/>
      <c r="L43" s="44"/>
      <c r="M43" s="44"/>
      <c r="N43" s="44"/>
      <c r="O43" s="44"/>
      <c r="P43" s="44"/>
      <c r="Q43" s="44"/>
      <c r="R43" s="44"/>
      <c r="S43" s="44"/>
      <c r="T43" s="44"/>
      <c r="U43" s="44"/>
      <c r="V43" s="44"/>
      <c r="W43" s="44"/>
      <c r="X43" s="44"/>
      <c r="Y43" s="44"/>
      <c r="Z43" s="44"/>
      <c r="AA43" s="44"/>
      <c r="AB43" s="44"/>
      <c r="AC43" s="44"/>
      <c r="AD43" s="44"/>
      <c r="AE43" s="44"/>
      <c r="AF43" s="44"/>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2015-12-22T01:22:47Z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