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Hp EliteBook\Documents\Repositorio\SOSQTP\Organización\Ventas\"/>
    </mc:Choice>
  </mc:AlternateContent>
  <bookViews>
    <workbookView xWindow="0" yWindow="0" windowWidth="16380" windowHeight="8190" tabRatio="898" activeTab="1"/>
  </bookViews>
  <sheets>
    <sheet name="Instrucciones de plantilla" sheetId="1" r:id="rId1"/>
    <sheet name="Resumen" sheetId="2" r:id="rId2"/>
    <sheet name="Costo Etapas proyecto" sheetId="3" r:id="rId3"/>
    <sheet name="Compras" sheetId="4" r:id="rId4"/>
    <sheet name="Gastos operación" sheetId="5" r:id="rId5"/>
    <sheet name="Servicios" sheetId="6" r:id="rId6"/>
    <sheet name="Costo Servicios" sheetId="7" r:id="rId7"/>
    <sheet name="Costo por hora personal" sheetId="8" r:id="rId8"/>
  </sheets>
  <definedNames>
    <definedName name="_xlnm.Print_Area" localSheetId="2">'Costo Etapas proyecto'!$A$1:$H$2</definedName>
    <definedName name="_xlnm.Print_Area" localSheetId="4">'Gastos operación'!$A$1:$I$18</definedName>
    <definedName name="_xlnm.Print_Area" localSheetId="0">'Instrucciones de plantilla'!$B$5:$J$28</definedName>
    <definedName name="_xlnm.Print_Area" localSheetId="1">Resumen!$B$2:$M$13</definedName>
  </definedNames>
  <calcPr calcId="152511"/>
</workbook>
</file>

<file path=xl/calcChain.xml><?xml version="1.0" encoding="utf-8"?>
<calcChain xmlns="http://schemas.openxmlformats.org/spreadsheetml/2006/main">
  <c r="D31" i="3" l="1"/>
  <c r="B31" i="3"/>
  <c r="B27" i="3"/>
  <c r="D27" i="3" s="1"/>
  <c r="B30" i="3"/>
  <c r="D30" i="3" s="1"/>
  <c r="B28" i="3"/>
  <c r="D28" i="3" s="1"/>
  <c r="B25" i="3"/>
  <c r="D25" i="3" s="1"/>
  <c r="B24" i="3"/>
  <c r="D24" i="3" s="1"/>
  <c r="B10" i="3"/>
  <c r="B19" i="3" l="1"/>
  <c r="D19" i="3" s="1"/>
  <c r="B18" i="3"/>
  <c r="D18" i="3" s="1"/>
  <c r="B21" i="3"/>
  <c r="D21" i="3" s="1"/>
  <c r="E95" i="7"/>
  <c r="E94" i="7"/>
  <c r="E93" i="7"/>
  <c r="E97" i="7" s="1"/>
  <c r="E92" i="7"/>
  <c r="E96" i="7" s="1"/>
  <c r="E87" i="7"/>
  <c r="E86" i="7"/>
  <c r="E85" i="7"/>
  <c r="E89" i="7" s="1"/>
  <c r="E84" i="7"/>
  <c r="E88" i="7" s="1"/>
  <c r="E79" i="7"/>
  <c r="E78" i="7"/>
  <c r="E77" i="7"/>
  <c r="E81" i="7" s="1"/>
  <c r="E76" i="7"/>
  <c r="E80" i="7" s="1"/>
  <c r="D7" i="6"/>
  <c r="D6" i="6"/>
  <c r="D8" i="6" s="1"/>
  <c r="H7" i="2" s="1"/>
  <c r="D14" i="5"/>
  <c r="E1" i="5" s="1"/>
  <c r="H9" i="2" s="1"/>
  <c r="D10" i="4"/>
  <c r="D9" i="4"/>
  <c r="D8" i="4"/>
  <c r="D7" i="4"/>
  <c r="B35" i="3"/>
  <c r="D35" i="3" s="1"/>
  <c r="B34" i="3"/>
  <c r="D34" i="3" s="1"/>
  <c r="B33" i="3"/>
  <c r="D33" i="3" s="1"/>
  <c r="D20" i="3"/>
  <c r="B16" i="3"/>
  <c r="D16" i="3" s="1"/>
  <c r="B15" i="3"/>
  <c r="D15" i="3" s="1"/>
  <c r="B14" i="3"/>
  <c r="D14" i="3" s="1"/>
  <c r="B13" i="3"/>
  <c r="D13" i="3" s="1"/>
  <c r="B12" i="3"/>
  <c r="D12" i="3" s="1"/>
  <c r="B11" i="3"/>
  <c r="D11" i="3" s="1"/>
  <c r="D10" i="3"/>
  <c r="B8" i="3"/>
  <c r="D8" i="3" s="1"/>
  <c r="B7" i="3"/>
  <c r="D7" i="3" s="1"/>
  <c r="B6" i="3"/>
  <c r="D6" i="3" s="1"/>
  <c r="B5" i="3"/>
  <c r="D5" i="3" s="1"/>
  <c r="E17" i="4" l="1"/>
  <c r="E1" i="4" s="1"/>
  <c r="D22" i="3" l="1"/>
  <c r="F37" i="3" s="1"/>
  <c r="B1" i="3" s="1"/>
  <c r="H5" i="2" s="1"/>
  <c r="H11" i="2" s="1"/>
</calcChain>
</file>

<file path=xl/comments1.xml><?xml version="1.0" encoding="utf-8"?>
<comments xmlns="http://schemas.openxmlformats.org/spreadsheetml/2006/main">
  <authors>
    <author/>
  </authors>
  <commentList>
    <comment ref="E66" authorId="0" shapeId="0">
      <text>
        <r>
          <rPr>
            <b/>
            <sz val="9"/>
            <color rgb="FF000000"/>
            <rFont val="Tahoma"/>
            <family val="2"/>
            <charset val="1"/>
          </rPr>
          <t>Novela:</t>
        </r>
        <r>
          <rPr>
            <sz val="9"/>
            <color rgb="FF000000"/>
            <rFont val="Tahoma"/>
            <family val="2"/>
            <charset val="1"/>
          </rPr>
          <t>Paq. de 300 timbres incluidos con usuario base</t>
        </r>
      </text>
    </comment>
    <comment ref="E74" authorId="0" shapeId="0">
      <text>
        <r>
          <rPr>
            <b/>
            <sz val="9"/>
            <color rgb="FF000000"/>
            <rFont val="Tahoma"/>
            <family val="2"/>
            <charset val="1"/>
          </rPr>
          <t>Novela:</t>
        </r>
        <r>
          <rPr>
            <sz val="9"/>
            <color rgb="FF000000"/>
            <rFont val="Tahoma"/>
            <family val="2"/>
            <charset val="1"/>
          </rPr>
          <t>Paq. de 100 timbres incluidos con usuario base</t>
        </r>
      </text>
    </comment>
    <comment ref="E82" authorId="0" shapeId="0">
      <text>
        <r>
          <rPr>
            <b/>
            <sz val="9"/>
            <color rgb="FF000000"/>
            <rFont val="Tahoma"/>
            <family val="2"/>
            <charset val="1"/>
          </rPr>
          <t>Novela:</t>
        </r>
        <r>
          <rPr>
            <sz val="9"/>
            <color rgb="FF000000"/>
            <rFont val="Tahoma"/>
            <family val="2"/>
            <charset val="1"/>
          </rPr>
          <t>Paq. de 100 timbres incluidos con usuario base</t>
        </r>
      </text>
    </comment>
    <comment ref="E90" authorId="0" shapeId="0">
      <text>
        <r>
          <rPr>
            <b/>
            <sz val="9"/>
            <color rgb="FF000000"/>
            <rFont val="Tahoma"/>
            <family val="2"/>
            <charset val="1"/>
          </rPr>
          <t>Novela:</t>
        </r>
        <r>
          <rPr>
            <sz val="9"/>
            <color rgb="FF000000"/>
            <rFont val="Tahoma"/>
            <family val="2"/>
            <charset val="1"/>
          </rPr>
          <t>Paq. de 100 timbres incluidos con usuario base</t>
        </r>
      </text>
    </comment>
  </commentList>
</comments>
</file>

<file path=xl/sharedStrings.xml><?xml version="1.0" encoding="utf-8"?>
<sst xmlns="http://schemas.openxmlformats.org/spreadsheetml/2006/main" count="423" uniqueCount="378">
  <si>
    <t>Hoja de instrucciones, eliminar antes de finalizar la estimación</t>
  </si>
  <si>
    <t>La plantilla esta realizada acorde a una estimación en pesos mexicanos</t>
  </si>
  <si>
    <t>Los elementos de cada pestaña son adaptables al tipo de proyecto en ejecución por lo tanto pueden ser adaptables acorde a la necesidad presentada actualmente, en la pestaña costos adicionales se debe de eliminar los ejemplos de agregados dejando solo la tabla a evaluar, en caso de requerir mas filas de las establecidas se pueden agregar sin inconveniente, sin embargo es de gran importancia revisar que todos los elementos esten agregados en la celda de total, de no ser asi extender o bien acortar el número de elementos a sumar.</t>
  </si>
  <si>
    <t>Para un mejor uso de la plantilla se encuentran identificadores por colores</t>
  </si>
  <si>
    <t/>
  </si>
  <si>
    <t>Green Cells = Calculated Numbers</t>
  </si>
  <si>
    <t>Celdas verdes = Celdas que se calcula automticamente</t>
  </si>
  <si>
    <t>Gray Cells  = numbers or fields to be supplied by template user.</t>
  </si>
  <si>
    <t>Celdas grises = reciben informacion acorde a lo que se planea</t>
  </si>
  <si>
    <t>Administración de costos del proyecto "nombre de proyecto"</t>
  </si>
  <si>
    <t>Administrador de proyecto:</t>
  </si>
  <si>
    <t>Fecha:</t>
  </si>
  <si>
    <t>Costo Etapas Proyecto</t>
  </si>
  <si>
    <t>Costo Servicios</t>
  </si>
  <si>
    <t>Compras</t>
  </si>
  <si>
    <t>Gastos operación</t>
  </si>
  <si>
    <t>Total</t>
  </si>
  <si>
    <t>Etapa de proyecto</t>
  </si>
  <si>
    <t>Costo por hora</t>
  </si>
  <si>
    <t>Horas de esfuerzo requerido</t>
  </si>
  <si>
    <t>Costo estimado de esfuerzo (sub total)</t>
  </si>
  <si>
    <t>Observaciones</t>
  </si>
  <si>
    <t>Complejidad</t>
  </si>
  <si>
    <t>Prospectación</t>
  </si>
  <si>
    <t>Asignar prospectos</t>
  </si>
  <si>
    <t>Capturar prospecto en CRM</t>
  </si>
  <si>
    <t>Contactar al Prospecto</t>
  </si>
  <si>
    <t>Envió de portafolio</t>
  </si>
  <si>
    <t>Ventas</t>
  </si>
  <si>
    <t>Identificación y análisis requerimientos</t>
  </si>
  <si>
    <t>Generación estimación</t>
  </si>
  <si>
    <t>Cotización proveedor</t>
  </si>
  <si>
    <t>Capturar productos/servicios requeridos</t>
  </si>
  <si>
    <t>Generación de  cotización</t>
  </si>
  <si>
    <t>Enviar cotización al cliente</t>
  </si>
  <si>
    <t>Verificación de pago</t>
  </si>
  <si>
    <t>Planeación</t>
  </si>
  <si>
    <t>Elaboración plan de proyecto</t>
  </si>
  <si>
    <t>Generación de Calendario</t>
  </si>
  <si>
    <t>Autorización de Proyecto</t>
  </si>
  <si>
    <t>Generación de Compromiso</t>
  </si>
  <si>
    <t>Implementación</t>
  </si>
  <si>
    <t>Cierre</t>
  </si>
  <si>
    <t>Soporte</t>
  </si>
  <si>
    <t>Medición y Monitoreo</t>
  </si>
  <si>
    <t>Metricas</t>
  </si>
  <si>
    <t>Calidad</t>
  </si>
  <si>
    <t>Total</t>
  </si>
  <si>
    <t>Compras Materiales del proyecto</t>
  </si>
  <si>
    <t>Hardware Requerido</t>
  </si>
  <si>
    <t>Precio por unidad</t>
  </si>
  <si>
    <t>Cantidad</t>
  </si>
  <si>
    <t>Información adicional</t>
  </si>
  <si>
    <t>Licencias de software</t>
  </si>
  <si>
    <t>Equipo Extra</t>
  </si>
  <si>
    <t>Conexíones Internet</t>
  </si>
  <si>
    <t>Hardware</t>
  </si>
  <si>
    <t>Total de Gasto en compras del proyecto</t>
  </si>
  <si>
    <t>Gastos de operación</t>
  </si>
  <si>
    <t>Elementos adicionales</t>
  </si>
  <si>
    <t>Luz</t>
  </si>
  <si>
    <t>Teléfono</t>
  </si>
  <si>
    <t>Paquetería</t>
  </si>
  <si>
    <t>Viáticos</t>
  </si>
  <si>
    <t>Internet</t>
  </si>
  <si>
    <t>Agua</t>
  </si>
  <si>
    <t>Sueldos</t>
  </si>
  <si>
    <t>Impuestos</t>
  </si>
  <si>
    <t>Ejemplos de costos adicionales</t>
  </si>
  <si>
    <t>Servicios Ofrecidos</t>
  </si>
  <si>
    <t>Cant.</t>
  </si>
  <si>
    <t>Servicio/producto</t>
  </si>
  <si>
    <t>Precio Servicio/producto</t>
  </si>
  <si>
    <t>Precio Total</t>
  </si>
  <si>
    <t>TOTAL</t>
  </si>
  <si>
    <t>Servicios otorgados por SOS software</t>
  </si>
  <si>
    <t>Contpaq</t>
  </si>
  <si>
    <t>Código</t>
  </si>
  <si>
    <t>Concepto</t>
  </si>
  <si>
    <t>Producto</t>
  </si>
  <si>
    <t>Precio S/IVA</t>
  </si>
  <si>
    <t>NOMDLDT</t>
  </si>
  <si>
    <t>Contpaq i® Nominas U. Adicional Licencia Adicional T</t>
  </si>
  <si>
    <t>Software</t>
  </si>
  <si>
    <t>NOMDRLR</t>
  </si>
  <si>
    <t>Contpaq i® Nominas U. Adicional Renovación Licencia Anual R</t>
  </si>
  <si>
    <t>PDVBAET</t>
  </si>
  <si>
    <t>POSBAET</t>
  </si>
  <si>
    <t>Contpaq i® Punto de Venta U. Base Actualización Especial T</t>
  </si>
  <si>
    <t>PDVBANT</t>
  </si>
  <si>
    <t>POSBANT</t>
  </si>
  <si>
    <t>Contpaq i® Punto de Venta U. Base Actualización Normal T</t>
  </si>
  <si>
    <t>PDVBLDT</t>
  </si>
  <si>
    <t>POSBLDT</t>
  </si>
  <si>
    <t>Contpaq i® Punto de Venta U. Base Licencia Adicional T</t>
  </si>
  <si>
    <t>PDVBPNT</t>
  </si>
  <si>
    <t>POSBPNT</t>
  </si>
  <si>
    <t>Contpaq i® Punto de Venta U. Base Producto Nuevo T</t>
  </si>
  <si>
    <t>PDVDAET</t>
  </si>
  <si>
    <t>POSDAET</t>
  </si>
  <si>
    <t>Contpaq i® Punto de Venta U. Adicional Actualización Especial T</t>
  </si>
  <si>
    <t>PDVDANT</t>
  </si>
  <si>
    <t>POSDANT</t>
  </si>
  <si>
    <t>Contpaq i® Punto de Venta U. Adicional Actualización Normal T</t>
  </si>
  <si>
    <t>PDVDLDT</t>
  </si>
  <si>
    <t>POSDLDT</t>
  </si>
  <si>
    <t>Contpaq i® Punto de Venta U. Adicional Licencia Adicional T</t>
  </si>
  <si>
    <t>PDVDPNT</t>
  </si>
  <si>
    <t>POSDPNT</t>
  </si>
  <si>
    <t>Contpaq i® Punto de Venta U. Adicional Producto Nuevo T</t>
  </si>
  <si>
    <t>BUIBTRI</t>
  </si>
  <si>
    <t>BUSBTRI</t>
  </si>
  <si>
    <t>Contpaq i® Business intelligence+ U. Base Trimestral</t>
  </si>
  <si>
    <t>BUIDTRI</t>
  </si>
  <si>
    <t>BUSDTRI</t>
  </si>
  <si>
    <t>Contpaq i® Business intelligence+ U. Adicional Trimestral</t>
  </si>
  <si>
    <t>BUIBSEM</t>
  </si>
  <si>
    <t>BUSBSEM</t>
  </si>
  <si>
    <t>Contpaq i® Business intelligence+ U. Base Paq. Semestral</t>
  </si>
  <si>
    <t>BUIBANU</t>
  </si>
  <si>
    <t>BUSBANU</t>
  </si>
  <si>
    <t>Contpaq i® Business intelligence+ U. Base Anual</t>
  </si>
  <si>
    <t>BUIDANU</t>
  </si>
  <si>
    <t>BUSDANU</t>
  </si>
  <si>
    <t>Contpaq i® Business intelligence+ U. Adicional Anual</t>
  </si>
  <si>
    <t>NOMBCFD</t>
  </si>
  <si>
    <t>Contpaq i® CFDI Nóminas+ Mono-Empresa R</t>
  </si>
  <si>
    <t>XMLBPNR</t>
  </si>
  <si>
    <t>Contpaq i® XML Línea + Multi-Empresa, Multi-Usuario R</t>
  </si>
  <si>
    <t>Aspel</t>
  </si>
  <si>
    <t>Sistemas Base</t>
  </si>
  <si>
    <t>Clave</t>
  </si>
  <si>
    <t>Descripción</t>
  </si>
  <si>
    <t>Licencia</t>
  </si>
  <si>
    <t>1 Usuario</t>
  </si>
  <si>
    <t>2 Usuarios</t>
  </si>
  <si>
    <t>5 Usuarios</t>
  </si>
  <si>
    <t>10 Usuarios</t>
  </si>
  <si>
    <t>20 Usuarios</t>
  </si>
  <si>
    <t>SERVICIOS ADICIONALES Todos los precios son más IVA</t>
  </si>
  <si>
    <t>SAE1H</t>
  </si>
  <si>
    <t>1 usuario 99 empresas v.5.0</t>
  </si>
  <si>
    <t>SAEL1H</t>
  </si>
  <si>
    <t>$ 3 ,070</t>
  </si>
  <si>
    <t>SAEL2H</t>
  </si>
  <si>
    <t>$ 5 ,607</t>
  </si>
  <si>
    <t>SAEL5H</t>
  </si>
  <si>
    <t>SAEL10H</t>
  </si>
  <si>
    <t>SAEL20H</t>
  </si>
  <si>
    <t>Precio</t>
  </si>
  <si>
    <t>SAE1AH</t>
  </si>
  <si>
    <t>Actualización de cualquier versión anterior</t>
  </si>
  <si>
    <t>SAEL1AH</t>
  </si>
  <si>
    <t>$ 1 ,986</t>
  </si>
  <si>
    <t>SAEL2AH</t>
  </si>
  <si>
    <t>$ 3 ,364</t>
  </si>
  <si>
    <t>SAEL5AH</t>
  </si>
  <si>
    <t>$ 7 ,660</t>
  </si>
  <si>
    <t>SAEL10AH</t>
  </si>
  <si>
    <t>SAEL20AH</t>
  </si>
  <si>
    <r>
      <t>Servicio Presencial</t>
    </r>
    <r>
      <rPr>
        <b/>
        <sz val="11"/>
        <color rgb="FF000000"/>
        <rFont val="Calibri"/>
        <family val="2"/>
        <charset val="1"/>
      </rPr>
      <t>(precio por hora)</t>
    </r>
  </si>
  <si>
    <t>SAE1PH</t>
  </si>
  <si>
    <r>
      <t>1 usuario 99 empresas v. 5.0 incluye Técnico</t>
    </r>
    <r>
      <rPr>
        <sz val="11"/>
        <color rgb="FFFF0000"/>
        <rFont val="Calibri"/>
        <family val="2"/>
        <charset val="1"/>
      </rPr>
      <t>*</t>
    </r>
    <r>
      <rPr>
        <sz val="11"/>
        <color rgb="FF000000"/>
        <rFont val="Calibri"/>
        <family val="2"/>
        <charset val="1"/>
      </rPr>
      <t>Póliza de Soporte</t>
    </r>
  </si>
  <si>
    <r>
      <t>Servicio Presencial</t>
    </r>
    <r>
      <rPr>
        <b/>
        <sz val="11"/>
        <color rgb="FF000000"/>
        <rFont val="Calibri"/>
        <family val="2"/>
        <charset val="1"/>
      </rPr>
      <t>(precio por hora)</t>
    </r>
    <r>
      <rPr>
        <sz val="10"/>
        <rFont val="Arial"/>
        <family val="2"/>
        <charset val="1"/>
      </rPr>
      <t>en casos especiales aplica un 10% de descuento</t>
    </r>
  </si>
  <si>
    <t>SAE1APH</t>
  </si>
  <si>
    <r>
      <t>Actualización de cualquier versión anterior incluye Póliza de Soporte Técnico</t>
    </r>
    <r>
      <rPr>
        <sz val="11"/>
        <color rgb="FFFF0000"/>
        <rFont val="Calibri"/>
        <family val="2"/>
        <charset val="1"/>
      </rPr>
      <t>*</t>
    </r>
  </si>
  <si>
    <t>ACTUALIZACIÓN</t>
  </si>
  <si>
    <t>NOI1J</t>
  </si>
  <si>
    <t>1 usuario 99 empresas v.7.0</t>
  </si>
  <si>
    <t>NOIL1J</t>
  </si>
  <si>
    <t>$ 1 ,668</t>
  </si>
  <si>
    <t>NOIL2J</t>
  </si>
  <si>
    <t>$ 3 ,112</t>
  </si>
  <si>
    <t>NOIL5J</t>
  </si>
  <si>
    <t>$ 7 ,080</t>
  </si>
  <si>
    <t>NOIL10J</t>
  </si>
  <si>
    <t>Cuando un sistema tiene más de 1 empresa configurada se le deberá cobrar por empresa. Argumento: Los respaldos de las empresas deberán estar en la última versión para ser utilizados, y es un proceso que toma tiempo del asesor. Este caso aplica cuando tienen una versión muy anterior.</t>
  </si>
  <si>
    <t>NOI1AJ</t>
  </si>
  <si>
    <t>NOIL1AJ</t>
  </si>
  <si>
    <t>$ 1 ,000</t>
  </si>
  <si>
    <t>NOIL2AJ</t>
  </si>
  <si>
    <t>$ 1 ,867</t>
  </si>
  <si>
    <t>NOIL5AJ</t>
  </si>
  <si>
    <t>$ 4 ,248</t>
  </si>
  <si>
    <t>NOIL10AJ</t>
  </si>
  <si>
    <t>Implementación CNOM incluye un mes de asesoría</t>
  </si>
  <si>
    <t>NOI1PJ</t>
  </si>
  <si>
    <r>
      <t>1 usuario 99 empresas v. 7.0 con Póliza de Soporte Técnico</t>
    </r>
    <r>
      <rPr>
        <sz val="11"/>
        <color rgb="FFFF0000"/>
        <rFont val="Calibri"/>
        <family val="2"/>
        <charset val="1"/>
      </rPr>
      <t>*</t>
    </r>
  </si>
  <si>
    <t>Implementación CCON , CBAN o CPOS incluye un mes de asesoría</t>
  </si>
  <si>
    <t>NOI1APJ</t>
  </si>
  <si>
    <r>
      <t>Actualización de cualquier versión anterior con Póliza de Soporte Técnico</t>
    </r>
    <r>
      <rPr>
        <sz val="11"/>
        <color rgb="FFFF0000"/>
        <rFont val="Calibri"/>
        <family val="2"/>
        <charset val="1"/>
      </rPr>
      <t>*</t>
    </r>
  </si>
  <si>
    <t>Actualizacion especial CNOM</t>
  </si>
  <si>
    <t>COI1K</t>
  </si>
  <si>
    <t>1 usuario 99 empresas v. 7.0</t>
  </si>
  <si>
    <t>COIL1K</t>
  </si>
  <si>
    <t>$ 1 ,562</t>
  </si>
  <si>
    <t>COIL2K</t>
  </si>
  <si>
    <t>$ 2 ,910</t>
  </si>
  <si>
    <t>COIL5K</t>
  </si>
  <si>
    <t>$ 6 ,629</t>
  </si>
  <si>
    <t>COIL10K</t>
  </si>
  <si>
    <t>Implementación CFAC incluye un mes de asesoría</t>
  </si>
  <si>
    <t>COI1AK</t>
  </si>
  <si>
    <t>COIL1AK</t>
  </si>
  <si>
    <t>COIL2AK</t>
  </si>
  <si>
    <t>$ 1 ,746</t>
  </si>
  <si>
    <t>COIL5AK</t>
  </si>
  <si>
    <t>$ 3 ,977</t>
  </si>
  <si>
    <t>COIL10AK</t>
  </si>
  <si>
    <t>Implementación CCOM incluye un mes de asesoría</t>
  </si>
  <si>
    <t>COI1PK</t>
  </si>
  <si>
    <t>Empresa adicional (CNOM/CCON)</t>
  </si>
  <si>
    <t>COI1APK</t>
  </si>
  <si>
    <t>Cuando tiene más de 1 empresa, y tiene una versión mayor inmediata, tiene un costo de 390 por empresa</t>
  </si>
  <si>
    <t>BCO1</t>
  </si>
  <si>
    <t>1 usuario 99 empresas v. 3.0</t>
  </si>
  <si>
    <t>BCOL1</t>
  </si>
  <si>
    <t>$ 1 ,454</t>
  </si>
  <si>
    <t>BCOL2</t>
  </si>
  <si>
    <t>$ 2 ,714</t>
  </si>
  <si>
    <t>BCOL5</t>
  </si>
  <si>
    <t>$ 6 ,185</t>
  </si>
  <si>
    <t>BCOL10</t>
  </si>
  <si>
    <t>RFC ADICIONAL</t>
  </si>
  <si>
    <t>BCO1A</t>
  </si>
  <si>
    <t>BCOL1A</t>
  </si>
  <si>
    <t>BCOL2A</t>
  </si>
  <si>
    <t>$ 1 ,628</t>
  </si>
  <si>
    <t>BCOL5A</t>
  </si>
  <si>
    <t>$ 3 ,710</t>
  </si>
  <si>
    <t>BCOL10A</t>
  </si>
  <si>
    <t>La mayoría de nuestros softwares son Multiempresas, pueden tener hasta 999 empresas configuradas. Si desea el cliente que nosotros le configuremos estas empresas, tiene un costo. (También hay que especificar que la cotización le incluye la configuración de la primer empresa, así que estará capacitado para dar de alta hasta 999 empresas)</t>
  </si>
  <si>
    <t>BCO1P</t>
  </si>
  <si>
    <r>
      <t>1 usuario 99 empresas v. 3.0 con Póliza de Soporte Técnico</t>
    </r>
    <r>
      <rPr>
        <sz val="11"/>
        <color rgb="FFFF0000"/>
        <rFont val="Calibri"/>
        <family val="2"/>
        <charset val="1"/>
      </rPr>
      <t>*</t>
    </r>
  </si>
  <si>
    <t>CCOM</t>
  </si>
  <si>
    <t>BCO1AP</t>
  </si>
  <si>
    <t>APAQ</t>
  </si>
  <si>
    <t>PROD1D</t>
  </si>
  <si>
    <t>PRODL1D</t>
  </si>
  <si>
    <t>$ 2 ,132</t>
  </si>
  <si>
    <t>PRODL2D</t>
  </si>
  <si>
    <t>$ 3 ,980</t>
  </si>
  <si>
    <t>PRODL5D</t>
  </si>
  <si>
    <t>$ 9 ,050</t>
  </si>
  <si>
    <t>PRODL10D</t>
  </si>
  <si>
    <t>CPOS</t>
  </si>
  <si>
    <t>PROD1AD</t>
  </si>
  <si>
    <t>$ 4 ,263</t>
  </si>
  <si>
    <t>PRODL1AD</t>
  </si>
  <si>
    <t>$ 1 ,280</t>
  </si>
  <si>
    <t>PRODL2AD</t>
  </si>
  <si>
    <t>$ 2 ,388</t>
  </si>
  <si>
    <t>PRODL5AD</t>
  </si>
  <si>
    <t>$ 5 ,430</t>
  </si>
  <si>
    <t>PRODL10AD</t>
  </si>
  <si>
    <t>CBAN</t>
  </si>
  <si>
    <t>PROD1PD</t>
  </si>
  <si>
    <t>CCON</t>
  </si>
  <si>
    <t>PROD1APD</t>
  </si>
  <si>
    <t>CNOM</t>
  </si>
  <si>
    <t>CAJA1D</t>
  </si>
  <si>
    <t>1 usuario 1 empresa v. 3.5</t>
  </si>
  <si>
    <t>CAJAL1D</t>
  </si>
  <si>
    <t>$ 2 ,310</t>
  </si>
  <si>
    <t>CFAC MU</t>
  </si>
  <si>
    <t>CAJA1AD</t>
  </si>
  <si>
    <t>CAJAL1AD</t>
  </si>
  <si>
    <t>$ 1 ,386</t>
  </si>
  <si>
    <t>PÓLIZAS DE ASESORÍA Son independientes por software y por empresas</t>
  </si>
  <si>
    <t>CAJA1PD</t>
  </si>
  <si>
    <r>
      <t>1 usr 1 emp v. 3.5 con Póliza de Soporte Técnico</t>
    </r>
    <r>
      <rPr>
        <sz val="11"/>
        <color rgb="FFFF0000"/>
        <rFont val="Calibri"/>
        <family val="2"/>
        <charset val="1"/>
      </rPr>
      <t>*</t>
    </r>
  </si>
  <si>
    <t>CAJA1APD</t>
  </si>
  <si>
    <t>FACT1B</t>
  </si>
  <si>
    <t>1 usuario v2.5</t>
  </si>
  <si>
    <t>FACT1AB</t>
  </si>
  <si>
    <t>Actualización de versión anterior</t>
  </si>
  <si>
    <t>CFAC</t>
  </si>
  <si>
    <t>SCA1</t>
  </si>
  <si>
    <t>Aspel-SAE + Aspel-CAJA (1 usuario)</t>
  </si>
  <si>
    <t>COIBCO1</t>
  </si>
  <si>
    <t>Aspel-COI + Aspel-BANCO (1 usr 99 emp)</t>
  </si>
  <si>
    <t>CS1</t>
  </si>
  <si>
    <t>Aspel-COI + Aspel-SAE (1 usr 99 emp)</t>
  </si>
  <si>
    <t>CSN1</t>
  </si>
  <si>
    <t>Aspel-COI + Aspel-SAE + Aspel-NOI (1 usr 99 emp)</t>
  </si>
  <si>
    <t>OTROS</t>
  </si>
  <si>
    <t>CSNB1</t>
  </si>
  <si>
    <t>Aspel-COI + Aspel-SAE + Aspel-NOI + Aspel-BANCO (1 usr 99 emp)</t>
  </si>
  <si>
    <t>Configuracion de adenda</t>
  </si>
  <si>
    <t>CNB1</t>
  </si>
  <si>
    <t>Aspel-COI + Aspel-NOI + Aspel-BANCO (1 usr 99 emp)</t>
  </si>
  <si>
    <t>Configuración de formato amigable</t>
  </si>
  <si>
    <t>SCB1</t>
  </si>
  <si>
    <t>Aspel-SAE + Aspel-COI + Aspel-BANCO (1 usr 99 emp)</t>
  </si>
  <si>
    <t>Licencia Anual Hamachi a partir de 5 usuarios</t>
  </si>
  <si>
    <t>SP1</t>
  </si>
  <si>
    <t>Aspel-SAE + Aspel-PROD (1 usr 99 emp)</t>
  </si>
  <si>
    <t>Interfaz</t>
  </si>
  <si>
    <t>instalación de terminales adicionales</t>
  </si>
  <si>
    <t>Easy Retail</t>
  </si>
  <si>
    <t>ERABPNT</t>
  </si>
  <si>
    <t>Easy Retail Admin Usuario Base Producto Nuevo Tradicional</t>
  </si>
  <si>
    <t>ERADPNT</t>
  </si>
  <si>
    <t>Easy Retail Admin Usuario Adicional Producto Nuevo Tradicional</t>
  </si>
  <si>
    <t>ERABANT</t>
  </si>
  <si>
    <t>Easy Retail Admin Usuario Base Actualización Normal Tradicional</t>
  </si>
  <si>
    <t>ERADANT</t>
  </si>
  <si>
    <t>Easy Retail Admin Usuario Adicional Actualización Normal Tradicional</t>
  </si>
  <si>
    <t>ERABAET</t>
  </si>
  <si>
    <t>Easy Retail Admin Usuario Admin Base Actualización Especial Tradicional</t>
  </si>
  <si>
    <t>ERADAET</t>
  </si>
  <si>
    <t>Easy Retail Admin Usuario Adicional Actualización Especial Tradicional</t>
  </si>
  <si>
    <t>ERABLDT</t>
  </si>
  <si>
    <t>Easy Retail Admin Usuario Base Licencia Adicional Tradicional</t>
  </si>
  <si>
    <t>ERADLDT</t>
  </si>
  <si>
    <t>Easy Retail Admin Usuario Adicional Licencia Adicional Tradicional</t>
  </si>
  <si>
    <t>EI1BPNT</t>
  </si>
  <si>
    <t>Easy Invoice Mono Empresa Usuario Base Producto Nuevo Tradicional</t>
  </si>
  <si>
    <t>EI1DPNT</t>
  </si>
  <si>
    <t>Easy Invoice Mono Empresa Usuario Adicional Producto Nuevo Tradicional</t>
  </si>
  <si>
    <t>EI1BANT</t>
  </si>
  <si>
    <t>Easy Invoice Mono Empresa Usuario Base Actualización Normal Tradicional</t>
  </si>
  <si>
    <t>EI1DANT</t>
  </si>
  <si>
    <t>Easy Invoice Mono Empresa Usuario Adicional Actualización Normal Tradicional</t>
  </si>
  <si>
    <t>EI1BAET</t>
  </si>
  <si>
    <t>Easy Invoice Mono Empresa Usuario Base Actualización Especial Tradicional</t>
  </si>
  <si>
    <t>EI1DAET</t>
  </si>
  <si>
    <t>Easy Invoice Mono Empresa Usuario Adicional Actualización Especial Tradicional</t>
  </si>
  <si>
    <t>EI1BLAT</t>
  </si>
  <si>
    <t>Easy Invoice Mono Empresa Usuario Base Licencia Adicional Tradicional</t>
  </si>
  <si>
    <t>EI1DLAT</t>
  </si>
  <si>
    <t>Easy Invoice Mono Empresa Usuario Adicional Licencia Adicional Tradicional</t>
  </si>
  <si>
    <t>EIMBPNT</t>
  </si>
  <si>
    <t>Easy Invoice Multi - Empresa Usuario Base Producto Nuevo Tradicional</t>
  </si>
  <si>
    <t>EIMDPNT</t>
  </si>
  <si>
    <t>Easy Invoice Multi - Empresa Usuario Adicional Producto Nuevo Tradicional</t>
  </si>
  <si>
    <t>EIMBANT</t>
  </si>
  <si>
    <t>Easy Invoice Multi - Empresa Usuario Base Actualización Normal Tradicional</t>
  </si>
  <si>
    <t>EIMDANT</t>
  </si>
  <si>
    <t>Easy Invoice Multi - Empresa Usuario Adicional Actualización Normal Tradicional</t>
  </si>
  <si>
    <t>EIMBAET</t>
  </si>
  <si>
    <t>Easy Invoice Multi - Empresa Usuario Base Actualización Especial Tradicional</t>
  </si>
  <si>
    <t>EIMDAET</t>
  </si>
  <si>
    <t>Easy Invoice Multi - Empresa Usuario Adicional Actualización Especial Tradicional</t>
  </si>
  <si>
    <t>EIMBLAT</t>
  </si>
  <si>
    <t>Easy Invoice Multi - Empresa Usuario Base Licencia Adicional Tradicional</t>
  </si>
  <si>
    <t>EIMDLAT</t>
  </si>
  <si>
    <t>Easy Invoice Multi - Empresa Usuario Adicional Licencia Adicional Tradicional</t>
  </si>
  <si>
    <t>EPSBPNT</t>
  </si>
  <si>
    <t>Easy POS Usuario Base Producto Nuevo Tradicional</t>
  </si>
  <si>
    <t>EPSDPNT</t>
  </si>
  <si>
    <t>Easy POS Usuario Adicional Producto Nuevo Tradicional</t>
  </si>
  <si>
    <t>EPSBANT</t>
  </si>
  <si>
    <t>Easy POS Usuario Base Actualización Normal Tradicional</t>
  </si>
  <si>
    <t>EPSDANT</t>
  </si>
  <si>
    <t>Easy POS Usuario Adicional Actualización Normal Tradicional</t>
  </si>
  <si>
    <t>EPSBAET</t>
  </si>
  <si>
    <t>Easy POS Usuario Base Actualización Especial Tradicional</t>
  </si>
  <si>
    <t>EPSDAET</t>
  </si>
  <si>
    <t>Easy POS Usuario Adicional Actualización Especial Tradicional</t>
  </si>
  <si>
    <t>EPSBLAT</t>
  </si>
  <si>
    <t>Easy POS Usuario Base Licencia Adicional Tradicional</t>
  </si>
  <si>
    <t>EPSDLAT</t>
  </si>
  <si>
    <t>Easy POS Adicional Licencia Adicional Tradicional</t>
  </si>
  <si>
    <t>Costo por hora de empleados apartir de puesto</t>
  </si>
  <si>
    <t>Lider de Ventas</t>
  </si>
  <si>
    <t>Vendedor</t>
  </si>
  <si>
    <t>Administración</t>
  </si>
  <si>
    <t>Líder de Desarrollo</t>
  </si>
  <si>
    <t>Ejecutivo de Soporte</t>
  </si>
  <si>
    <t>Garantía</t>
  </si>
  <si>
    <t>Confirmar cita y descarga</t>
  </si>
  <si>
    <t>Realizar implementación y cierre de tarea</t>
  </si>
  <si>
    <t>Validación de implementación</t>
  </si>
  <si>
    <t>Envió de carta de aceptación</t>
  </si>
  <si>
    <t>Recibir solicitud, Crear tarea y asignar responsable</t>
  </si>
  <si>
    <t>Resolver solicitud, validar con cliente y cerrar tarea</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</si>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</sst>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quot;-$&quot;* #,##0.00_-;_-\$* \-??_-;_-@_-"/>
    <numFmt numFmtId="165" formatCode="_(\$* #,##0.00_);_(\$* \(#,##0.00\);_(\$* \-??_);_(@_)"/>
    <numFmt numFmtId="166" formatCode="_-[$$-80A]* #,##0.00_-;\-[$$-80A]* #,##0.00_-;_-[$$-80A]* \-??_-;_-@_-"/>
    <numFmt numFmtId="167" formatCode="\$#,##0.00"/>
    <numFmt numFmtId="168" formatCode="[$$-409]#,##0.00;[Red][$$-409]#,##0.00"/>
    <numFmt numFmtId="169" formatCode="[$$-80A]#,##0.00"/>
  </numFmts>
  <fonts count="51" x14ac:knownFonts="1">
    <font>
      <sz val="10"/>
      <name val="Arial"/>
      <family val="2"/>
      <charset val="1"/>
    </font>
    <font>
      <sz val="11"/>
      <color rgb="FF000000"/>
      <name val="Calibri"/>
      <family val="2"/>
      <charset val="1"/>
    </font>
    <font>
      <sz val="24"/>
      <color rgb="FFFFFFFF"/>
      <name val="Arial"/>
      <family val="2"/>
      <charset val="1"/>
    </font>
    <font>
      <sz val="10"/>
      <color rgb="FFFFFFFF"/>
      <name val="Arial"/>
      <family val="2"/>
      <charset val="1"/>
    </font>
    <font>
      <b/>
      <i/>
      <sz val="8"/>
      <color rgb="FF800000"/>
      <name val="Arial"/>
      <family val="2"/>
      <charset val="1"/>
    </font>
    <font>
      <b/>
      <i/>
      <sz val="8"/>
      <color rgb="FFFFFFFF"/>
      <name val="Arial"/>
      <family val="2"/>
      <charset val="1"/>
    </font>
    <font>
      <sz val="8"/>
      <color rgb="FFFFFFFF"/>
      <name val="Arial"/>
      <family val="2"/>
      <charset val="1"/>
    </font>
    <font>
      <sz val="8"/>
      <name val="Arial"/>
      <family val="2"/>
      <charset val="1"/>
    </font>
    <font>
      <sz val="14"/>
      <color rgb="FFFFFFFF"/>
      <name val="Arial"/>
      <family val="2"/>
      <charset val="1"/>
    </font>
    <font>
      <b/>
      <sz val="12"/>
      <color rgb="FFFFFFFF"/>
      <name val="Arial"/>
      <family val="2"/>
      <charset val="1"/>
    </font>
    <font>
      <b/>
      <sz val="10"/>
      <name val="Arial"/>
      <family val="2"/>
      <charset val="1"/>
    </font>
    <font>
      <b/>
      <i/>
      <sz val="14"/>
      <name val="Arial"/>
      <family val="2"/>
      <charset val="1"/>
    </font>
    <font>
      <b/>
      <i/>
      <sz val="12"/>
      <name val="Arial"/>
      <family val="2"/>
      <charset val="1"/>
    </font>
    <font>
      <b/>
      <sz val="12"/>
      <name val="Arial"/>
      <family val="2"/>
      <charset val="1"/>
    </font>
    <font>
      <sz val="12"/>
      <name val="Arial"/>
      <family val="2"/>
      <charset val="1"/>
    </font>
    <font>
      <sz val="12"/>
      <color rgb="FF802060"/>
      <name val="Arial"/>
      <family val="2"/>
      <charset val="1"/>
    </font>
    <font>
      <b/>
      <sz val="14"/>
      <name val="Arial"/>
      <family val="2"/>
      <charset val="1"/>
    </font>
    <font>
      <sz val="11"/>
      <name val="Arial"/>
      <family val="2"/>
      <charset val="1"/>
    </font>
    <font>
      <b/>
      <sz val="14"/>
      <color rgb="FF000000"/>
      <name val="Arial"/>
      <family val="2"/>
      <charset val="1"/>
    </font>
    <font>
      <sz val="10"/>
      <color rgb="FF000000"/>
      <name val="Arial"/>
      <family val="2"/>
      <charset val="1"/>
    </font>
    <font>
      <sz val="11"/>
      <color rgb="FF000000"/>
      <name val="Arial"/>
      <family val="2"/>
      <charset val="1"/>
    </font>
    <font>
      <b/>
      <i/>
      <sz val="10"/>
      <name val="Arial"/>
      <family val="2"/>
      <charset val="1"/>
    </font>
    <font>
      <sz val="11"/>
      <name val="Calibri"/>
      <family val="2"/>
      <charset val="1"/>
    </font>
    <font>
      <b/>
      <i/>
      <sz val="16"/>
      <name val="Arial"/>
      <family val="2"/>
      <charset val="1"/>
    </font>
    <font>
      <i/>
      <sz val="10"/>
      <name val="Arial"/>
      <family val="2"/>
      <charset val="1"/>
    </font>
    <font>
      <b/>
      <sz val="13"/>
      <color rgb="FF000000"/>
      <name val="Arial"/>
      <family val="2"/>
      <charset val="1"/>
    </font>
    <font>
      <b/>
      <sz val="10"/>
      <color rgb="FFFF0000"/>
      <name val="Arial"/>
      <family val="2"/>
      <charset val="1"/>
    </font>
    <font>
      <b/>
      <sz val="10"/>
      <color rgb="FFFFFFFF"/>
      <name val="Arial"/>
      <family val="2"/>
      <charset val="1"/>
    </font>
    <font>
      <b/>
      <sz val="11"/>
      <color rgb="FFFFFFFF"/>
      <name val="Arial"/>
      <family val="2"/>
      <charset val="1"/>
    </font>
    <font>
      <b/>
      <sz val="11"/>
      <name val="Arial"/>
      <family val="2"/>
      <charset val="1"/>
    </font>
    <font>
      <b/>
      <sz val="14"/>
      <color rgb="FFFFFFFF"/>
      <name val="Arial"/>
      <family val="2"/>
      <charset val="1"/>
    </font>
    <font>
      <b/>
      <i/>
      <sz val="11"/>
      <color rgb="FF000000"/>
      <name val="Calibri"/>
      <family val="2"/>
      <charset val="1"/>
    </font>
    <font>
      <b/>
      <sz val="24"/>
      <color rgb="FFFFFFFF"/>
      <name val="Calibri"/>
      <family val="2"/>
      <charset val="1"/>
    </font>
    <font>
      <b/>
      <sz val="14"/>
      <color rgb="FFC00000"/>
      <name val="Comic Sans MS"/>
      <family val="4"/>
      <charset val="1"/>
    </font>
    <font>
      <b/>
      <i/>
      <sz val="14"/>
      <color rgb="FF000000"/>
      <name val="Calibri"/>
      <family val="2"/>
      <charset val="1"/>
    </font>
    <font>
      <b/>
      <sz val="14"/>
      <color rgb="FFFFFFFF"/>
      <name val="Calibri"/>
      <family val="2"/>
      <charset val="1"/>
    </font>
    <font>
      <b/>
      <sz val="11"/>
      <color rgb="FF000000"/>
      <name val="Calibri"/>
      <family val="2"/>
      <charset val="1"/>
    </font>
    <font>
      <b/>
      <sz val="14"/>
      <color rgb="FF000000"/>
      <name val="Calibri"/>
      <family val="2"/>
      <charset val="1"/>
    </font>
    <font>
      <sz val="11"/>
      <color rgb="FFFF0000"/>
      <name val="Calibri"/>
      <family val="2"/>
      <charset val="1"/>
    </font>
    <font>
      <u/>
      <sz val="11"/>
      <color rgb="FF0000FF"/>
      <name val="Calibri"/>
      <family val="2"/>
      <charset val="1"/>
    </font>
    <font>
      <i/>
      <sz val="11"/>
      <color rgb="FF000000"/>
      <name val="Calibri"/>
      <family val="2"/>
      <charset val="1"/>
    </font>
    <font>
      <sz val="36"/>
      <color rgb="FFFFFFFF"/>
      <name val="Tahoma"/>
      <family val="2"/>
      <charset val="1"/>
    </font>
    <font>
      <b/>
      <i/>
      <sz val="18"/>
      <color rgb="FF000000"/>
      <name val="Calibri"/>
      <family val="2"/>
      <charset val="1"/>
    </font>
    <font>
      <b/>
      <sz val="12"/>
      <color rgb="FF984807"/>
      <name val="Tahoma"/>
      <family val="2"/>
      <charset val="1"/>
    </font>
    <font>
      <i/>
      <sz val="12"/>
      <color rgb="FF000000"/>
      <name val="Calibri"/>
      <family val="2"/>
      <charset val="1"/>
    </font>
    <font>
      <b/>
      <sz val="12"/>
      <color rgb="FF000000"/>
      <name val="Segoe UI Semibold"/>
      <family val="2"/>
      <charset val="1"/>
    </font>
    <font>
      <sz val="11"/>
      <color rgb="FF000000"/>
      <name val="Tahoma"/>
      <family val="2"/>
      <charset val="1"/>
    </font>
    <font>
      <b/>
      <sz val="9"/>
      <color rgb="FF000000"/>
      <name val="Tahoma"/>
      <family val="2"/>
      <charset val="1"/>
    </font>
    <font>
      <sz val="9"/>
      <color rgb="FF000000"/>
      <name val="Tahoma"/>
      <family val="2"/>
      <charset val="1"/>
    </font>
    <font>
      <sz val="10"/>
      <name val="Arial"/>
      <family val="2"/>
      <charset val="1"/>
    </font>
    <font>
      <sz val="11"/>
      <name val="Arial"/>
      <family val="2"/>
    </font>
  </fonts>
  <fills count="28">
    <fill>
      <patternFill patternType="none"/>
    </fill>
    <fill>
      <patternFill patternType="gray125"/>
    </fill>
    <fill>
      <patternFill patternType="solid">
        <fgColor rgb="FFFFFFFF"/>
        <bgColor rgb="FFEBF1DE"/>
      </patternFill>
    </fill>
    <fill>
      <patternFill patternType="solid">
        <fgColor rgb="FF215968"/>
        <bgColor rgb="FF376092"/>
      </patternFill>
    </fill>
    <fill>
      <patternFill patternType="solid">
        <fgColor rgb="FFC3D69B"/>
        <bgColor rgb="FFC0C0C0"/>
      </patternFill>
    </fill>
    <fill>
      <patternFill patternType="solid">
        <fgColor rgb="FFBFBFBF"/>
        <bgColor rgb="FFC0C0C0"/>
      </patternFill>
    </fill>
    <fill>
      <patternFill patternType="solid">
        <fgColor rgb="FFC0C0C0"/>
        <bgColor rgb="FFBFBFBF"/>
      </patternFill>
    </fill>
    <fill>
      <patternFill patternType="solid">
        <fgColor rgb="FFA0E0E0"/>
        <bgColor rgb="FFB7DEE8"/>
      </patternFill>
    </fill>
    <fill>
      <patternFill patternType="solid">
        <fgColor rgb="FFCCFFCC"/>
        <bgColor rgb="FFDBEEF4"/>
      </patternFill>
    </fill>
    <fill>
      <patternFill patternType="solid">
        <fgColor rgb="FFB7DEE8"/>
        <bgColor rgb="FFC6D9F1"/>
      </patternFill>
    </fill>
    <fill>
      <patternFill patternType="solid">
        <fgColor rgb="FFDBEEF4"/>
        <bgColor rgb="FFDCE6F2"/>
      </patternFill>
    </fill>
    <fill>
      <patternFill patternType="solid">
        <fgColor rgb="FF93CDDD"/>
        <bgColor rgb="FF99CCFF"/>
      </patternFill>
    </fill>
    <fill>
      <patternFill patternType="solid">
        <fgColor rgb="FF99CCFF"/>
        <bgColor rgb="FF93CDDD"/>
      </patternFill>
    </fill>
    <fill>
      <patternFill patternType="solid">
        <fgColor rgb="FF6699CC"/>
        <bgColor rgb="FF558ED5"/>
      </patternFill>
    </fill>
    <fill>
      <patternFill patternType="solid">
        <fgColor rgb="FF376092"/>
        <bgColor rgb="FF215968"/>
      </patternFill>
    </fill>
    <fill>
      <patternFill patternType="solid">
        <fgColor rgb="FF000000"/>
        <bgColor rgb="FF10243E"/>
      </patternFill>
    </fill>
    <fill>
      <patternFill patternType="solid">
        <fgColor rgb="FF00B0F0"/>
        <bgColor rgb="FF4BACC6"/>
      </patternFill>
    </fill>
    <fill>
      <patternFill patternType="solid">
        <fgColor rgb="FFFDEADA"/>
        <bgColor rgb="FFEBF1DE"/>
      </patternFill>
    </fill>
    <fill>
      <patternFill patternType="solid">
        <fgColor rgb="FF558ED5"/>
        <bgColor rgb="FF6699CC"/>
      </patternFill>
    </fill>
    <fill>
      <patternFill patternType="solid">
        <fgColor rgb="FFEBF1DE"/>
        <bgColor rgb="FFFDEADA"/>
      </patternFill>
    </fill>
    <fill>
      <patternFill patternType="solid">
        <fgColor rgb="FF4BACC6"/>
        <bgColor rgb="FF6699CC"/>
      </patternFill>
    </fill>
    <fill>
      <patternFill patternType="solid">
        <fgColor rgb="FFC6D9F1"/>
        <bgColor rgb="FFB7DEE8"/>
      </patternFill>
    </fill>
    <fill>
      <patternFill patternType="solid">
        <fgColor theme="0" tint="-0.14999847407452621"/>
        <bgColor rgb="FFDCE6F2"/>
      </patternFill>
    </fill>
    <fill>
      <patternFill patternType="solid">
        <fgColor theme="0" tint="-0.14999847407452621"/>
        <bgColor rgb="FFDBEEF4"/>
      </patternFill>
    </fill>
    <fill>
      <patternFill patternType="solid">
        <fgColor theme="0" tint="-0.14999847407452621"/>
        <bgColor indexed="64"/>
      </patternFill>
    </fill>
    <fill>
      <patternFill patternType="solid">
        <fgColor theme="0" tint="-0.14999847407452621"/>
        <bgColor rgb="FFB7DEE8"/>
      </patternFill>
    </fill>
    <fill>
      <patternFill patternType="solid">
        <fgColor theme="6" tint="0.79998168889431442"/>
        <bgColor rgb="FFDCE6F2"/>
      </patternFill>
    </fill>
    <fill>
      <patternFill patternType="solid">
        <fgColor theme="6" tint="0.79998168889431442"/>
        <bgColor rgb="FFDBEEF4"/>
      </patternFill>
    </fill>
  </fills>
  <borders count="50">
    <border>
      <left/>
      <right/>
      <top/>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double">
        <color auto="1"/>
      </left>
      <right style="double">
        <color auto="1"/>
      </right>
      <top style="double">
        <color auto="1"/>
      </top>
      <bottom style="double">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double">
        <color auto="1"/>
      </left>
      <right style="double">
        <color auto="1"/>
      </right>
      <top style="double">
        <color auto="1"/>
      </top>
      <bottom/>
      <diagonal/>
    </border>
    <border>
      <left style="double">
        <color auto="1"/>
      </left>
      <right style="double">
        <color auto="1"/>
      </right>
      <top/>
      <bottom/>
      <diagonal/>
    </border>
    <border>
      <left style="double">
        <color auto="1"/>
      </left>
      <right/>
      <top/>
      <bottom/>
      <diagonal/>
    </border>
    <border>
      <left/>
      <right style="double">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double">
        <color auto="1"/>
      </left>
      <right/>
      <top style="double">
        <color auto="1"/>
      </top>
      <bottom style="double">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hair">
        <color auto="1"/>
      </left>
      <right style="hair">
        <color auto="1"/>
      </right>
      <top style="hair">
        <color auto="1"/>
      </top>
      <bottom style="hair">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bottom style="medium">
        <color rgb="FF002060"/>
      </bottom>
      <diagonal/>
    </border>
    <border>
      <left style="medium">
        <color rgb="FF002060"/>
      </left>
      <right/>
      <top style="medium">
        <color rgb="FF002060"/>
      </top>
      <bottom style="medium">
        <color rgb="FF002060"/>
      </bottom>
      <diagonal/>
    </border>
    <border>
      <left/>
      <right/>
      <top style="medium">
        <color rgb="FF002060"/>
      </top>
      <bottom style="medium">
        <color rgb="FF002060"/>
      </bottom>
      <diagonal/>
    </border>
    <border>
      <left/>
      <right style="medium">
        <color rgb="FF002060"/>
      </right>
      <top style="medium">
        <color rgb="FF002060"/>
      </top>
      <bottom style="medium">
        <color rgb="FF002060"/>
      </bottom>
      <diagonal/>
    </border>
    <border>
      <left style="medium">
        <color rgb="FF10243E"/>
      </left>
      <right style="thin">
        <color auto="1"/>
      </right>
      <top style="medium">
        <color rgb="FF10243E"/>
      </top>
      <bottom style="thin">
        <color auto="1"/>
      </bottom>
      <diagonal/>
    </border>
    <border>
      <left style="thin">
        <color auto="1"/>
      </left>
      <right style="thin">
        <color auto="1"/>
      </right>
      <top style="medium">
        <color rgb="FF10243E"/>
      </top>
      <bottom style="thin">
        <color auto="1"/>
      </bottom>
      <diagonal/>
    </border>
    <border>
      <left style="thin">
        <color auto="1"/>
      </left>
      <right style="medium">
        <color rgb="FF10243E"/>
      </right>
      <top style="medium">
        <color rgb="FF10243E"/>
      </top>
      <bottom style="thin">
        <color auto="1"/>
      </bottom>
      <diagonal/>
    </border>
    <border>
      <left style="medium">
        <color rgb="FF10243E"/>
      </left>
      <right style="thin">
        <color auto="1"/>
      </right>
      <top style="thin">
        <color auto="1"/>
      </top>
      <bottom style="thin">
        <color auto="1"/>
      </bottom>
      <diagonal/>
    </border>
    <border>
      <left style="thin">
        <color auto="1"/>
      </left>
      <right style="medium">
        <color rgb="FF10243E"/>
      </right>
      <top style="thin">
        <color auto="1"/>
      </top>
      <bottom style="thin">
        <color auto="1"/>
      </bottom>
      <diagonal/>
    </border>
    <border>
      <left style="medium">
        <color rgb="FF10243E"/>
      </left>
      <right style="thin">
        <color auto="1"/>
      </right>
      <top style="thin">
        <color auto="1"/>
      </top>
      <bottom style="medium">
        <color rgb="FF10243E"/>
      </bottom>
      <diagonal/>
    </border>
    <border>
      <left style="thin">
        <color auto="1"/>
      </left>
      <right style="thin">
        <color auto="1"/>
      </right>
      <top style="thin">
        <color auto="1"/>
      </top>
      <bottom style="medium">
        <color rgb="FF10243E"/>
      </bottom>
      <diagonal/>
    </border>
    <border>
      <left style="thin">
        <color auto="1"/>
      </left>
      <right style="medium">
        <color rgb="FF10243E"/>
      </right>
      <top style="thin">
        <color auto="1"/>
      </top>
      <bottom style="medium">
        <color rgb="FF10243E"/>
      </bottom>
      <diagonal/>
    </border>
    <border>
      <left style="medium">
        <color rgb="FF10243E"/>
      </left>
      <right style="thin">
        <color auto="1"/>
      </right>
      <top style="thin">
        <color auto="1"/>
      </top>
      <bottom/>
      <diagonal/>
    </border>
    <border>
      <left style="thin">
        <color rgb="FF10243E"/>
      </left>
      <right style="thin">
        <color rgb="FF10243E"/>
      </right>
      <top style="thin">
        <color rgb="FF10243E"/>
      </top>
      <bottom style="thin">
        <color rgb="FF10243E"/>
      </bottom>
      <diagonal/>
    </border>
    <border>
      <left style="medium">
        <color rgb="FF10243E"/>
      </left>
      <right style="thin">
        <color auto="1"/>
      </right>
      <top/>
      <bottom style="medium">
        <color rgb="FF10243E"/>
      </bottom>
      <diagonal/>
    </border>
  </borders>
  <cellStyleXfs count="4">
    <xf numFmtId="0" fontId="0" fillId="0" borderId="0"/>
    <xf numFmtId="165" fontId="49" fillId="0" borderId="0" applyBorder="0" applyProtection="0"/>
    <xf numFmtId="0" fontId="39" fillId="0" borderId="0" applyBorder="0" applyProtection="0"/>
    <xf numFmtId="9" fontId="49" fillId="0" borderId="0" applyBorder="0" applyProtection="0"/>
  </cellStyleXfs>
  <cellXfs count="212">
    <xf numFmtId="0" fontId="0" fillId="0" borderId="0" xfId="0"/>
    <xf numFmtId="0" fontId="0" fillId="2" borderId="0" xfId="0" applyFill="1"/>
    <xf numFmtId="0" fontId="4" fillId="2" borderId="0" xfId="0" applyFont="1" applyFill="1"/>
    <xf numFmtId="0" fontId="3" fillId="3" borderId="2" xfId="0" applyFont="1" applyFill="1" applyBorder="1"/>
    <xf numFmtId="0" fontId="3" fillId="3" borderId="0" xfId="0" applyFont="1" applyFill="1" applyBorder="1"/>
    <xf numFmtId="0" fontId="3" fillId="3" borderId="3" xfId="0" applyFont="1" applyFill="1" applyBorder="1"/>
    <xf numFmtId="0" fontId="5" fillId="3" borderId="0" xfId="0" applyFont="1" applyFill="1" applyBorder="1"/>
    <xf numFmtId="0" fontId="6" fillId="3" borderId="0" xfId="0" applyFont="1" applyFill="1" applyBorder="1"/>
    <xf numFmtId="0" fontId="6" fillId="3" borderId="3" xfId="0" applyFont="1" applyFill="1" applyBorder="1"/>
    <xf numFmtId="0" fontId="7" fillId="2" borderId="0" xfId="0" applyFont="1" applyFill="1"/>
    <xf numFmtId="0" fontId="6" fillId="3" borderId="0" xfId="0" applyFont="1" applyFill="1" applyBorder="1" applyAlignment="1">
      <alignment wrapText="1"/>
    </xf>
    <xf numFmtId="0" fontId="8" fillId="3" borderId="0" xfId="0" applyFont="1" applyFill="1" applyBorder="1"/>
    <xf numFmtId="165" fontId="9" fillId="4" borderId="4" xfId="1" applyFont="1" applyFill="1" applyBorder="1" applyAlignment="1" applyProtection="1">
      <alignment horizontal="left"/>
    </xf>
    <xf numFmtId="0" fontId="3" fillId="5" borderId="4" xfId="0" applyFont="1" applyFill="1" applyBorder="1"/>
    <xf numFmtId="0" fontId="3" fillId="3" borderId="5" xfId="0" applyFont="1" applyFill="1" applyBorder="1"/>
    <xf numFmtId="0" fontId="3" fillId="3" borderId="6" xfId="0" applyFont="1" applyFill="1" applyBorder="1"/>
    <xf numFmtId="0" fontId="3" fillId="3" borderId="7" xfId="0" applyFont="1" applyFill="1" applyBorder="1"/>
    <xf numFmtId="0" fontId="10" fillId="2" borderId="0" xfId="0" applyFont="1" applyFill="1"/>
    <xf numFmtId="0" fontId="0" fillId="0" borderId="0" xfId="0" applyAlignment="1">
      <alignment horizontal="center"/>
    </xf>
    <xf numFmtId="0" fontId="0" fillId="2" borderId="0" xfId="0" applyFill="1" applyAlignment="1">
      <alignment horizontal="center"/>
    </xf>
    <xf numFmtId="0" fontId="0" fillId="2" borderId="0" xfId="0" applyFill="1" applyAlignment="1">
      <alignment vertical="center"/>
    </xf>
    <xf numFmtId="0" fontId="0" fillId="0" borderId="0" xfId="0" applyAlignment="1">
      <alignment vertical="center"/>
    </xf>
    <xf numFmtId="0" fontId="0" fillId="0" borderId="0" xfId="0" applyAlignment="1">
      <alignment vertical="center"/>
    </xf>
    <xf numFmtId="0" fontId="0" fillId="7" borderId="10" xfId="0" applyFill="1" applyBorder="1"/>
    <xf numFmtId="0" fontId="0" fillId="7" borderId="0" xfId="0" applyFill="1"/>
    <xf numFmtId="0" fontId="0" fillId="7" borderId="11" xfId="0" applyFill="1" applyBorder="1"/>
    <xf numFmtId="0" fontId="13" fillId="7" borderId="0" xfId="0" applyFont="1" applyFill="1"/>
    <xf numFmtId="165" fontId="13" fillId="8" borderId="12" xfId="1" applyFont="1" applyFill="1" applyBorder="1" applyAlignment="1" applyProtection="1">
      <alignment horizontal="center"/>
    </xf>
    <xf numFmtId="0" fontId="14" fillId="7" borderId="0" xfId="0" applyFont="1" applyFill="1"/>
    <xf numFmtId="0" fontId="0" fillId="7" borderId="10" xfId="0" applyFill="1" applyBorder="1" applyAlignment="1">
      <alignment vertical="center"/>
    </xf>
    <xf numFmtId="0" fontId="0" fillId="7" borderId="0" xfId="0" applyFill="1" applyAlignment="1">
      <alignment vertical="center"/>
    </xf>
    <xf numFmtId="165" fontId="13" fillId="8" borderId="14" xfId="0" applyNumberFormat="1" applyFont="1" applyFill="1" applyBorder="1" applyAlignment="1">
      <alignment vertical="center"/>
    </xf>
    <xf numFmtId="0" fontId="0" fillId="7" borderId="11" xfId="0" applyFill="1" applyBorder="1" applyAlignment="1">
      <alignment vertical="center"/>
    </xf>
    <xf numFmtId="0" fontId="0" fillId="0" borderId="0" xfId="0"/>
    <xf numFmtId="0" fontId="13" fillId="7" borderId="0" xfId="0" applyFont="1" applyFill="1" applyAlignment="1">
      <alignment vertical="center"/>
    </xf>
    <xf numFmtId="165" fontId="13" fillId="8" borderId="14" xfId="1" applyFont="1" applyFill="1" applyBorder="1" applyAlignment="1" applyProtection="1">
      <alignment horizontal="center"/>
    </xf>
    <xf numFmtId="0" fontId="15" fillId="2" borderId="0" xfId="0" applyFont="1" applyFill="1" applyBorder="1" applyAlignment="1">
      <alignment vertical="top"/>
    </xf>
    <xf numFmtId="0" fontId="14" fillId="9" borderId="4" xfId="0" applyFont="1" applyFill="1" applyBorder="1" applyAlignment="1">
      <alignment horizontal="center" vertical="center" wrapText="1"/>
    </xf>
    <xf numFmtId="0" fontId="14" fillId="9" borderId="8" xfId="0" applyFont="1" applyFill="1" applyBorder="1" applyAlignment="1">
      <alignment horizontal="center" vertical="center" wrapText="1"/>
    </xf>
    <xf numFmtId="0" fontId="14" fillId="9" borderId="15" xfId="0" applyFont="1" applyFill="1" applyBorder="1" applyAlignment="1">
      <alignment horizontal="center" vertical="center" wrapText="1"/>
    </xf>
    <xf numFmtId="0" fontId="0" fillId="9" borderId="14" xfId="0" applyFont="1" applyFill="1" applyBorder="1" applyAlignment="1">
      <alignment horizontal="center" vertical="center"/>
    </xf>
    <xf numFmtId="0" fontId="16" fillId="10" borderId="14" xfId="0" applyFont="1" applyFill="1" applyBorder="1"/>
    <xf numFmtId="0" fontId="0" fillId="10" borderId="17" xfId="0" applyFont="1" applyFill="1" applyBorder="1"/>
    <xf numFmtId="0" fontId="17" fillId="10" borderId="14" xfId="0" applyFont="1" applyFill="1" applyBorder="1" applyAlignment="1">
      <alignment horizontal="left" indent="1"/>
    </xf>
    <xf numFmtId="165" fontId="0" fillId="10" borderId="14" xfId="1" applyFont="1" applyFill="1" applyBorder="1" applyAlignment="1" applyProtection="1">
      <alignment horizontal="center"/>
    </xf>
    <xf numFmtId="0" fontId="17" fillId="10" borderId="14" xfId="0" applyFont="1" applyFill="1" applyBorder="1" applyAlignment="1">
      <alignment horizontal="left" wrapText="1" indent="1"/>
    </xf>
    <xf numFmtId="166" fontId="0" fillId="10" borderId="14" xfId="1" applyNumberFormat="1" applyFont="1" applyFill="1" applyBorder="1" applyAlignment="1" applyProtection="1"/>
    <xf numFmtId="0" fontId="18" fillId="10" borderId="14" xfId="0" applyFont="1" applyFill="1" applyBorder="1"/>
    <xf numFmtId="0" fontId="19" fillId="10" borderId="16" xfId="0" applyFont="1" applyFill="1" applyBorder="1"/>
    <xf numFmtId="0" fontId="19" fillId="2" borderId="0" xfId="0" applyFont="1" applyFill="1" applyBorder="1"/>
    <xf numFmtId="0" fontId="20" fillId="10" borderId="14" xfId="0" applyFont="1" applyFill="1" applyBorder="1" applyAlignment="1">
      <alignment horizontal="left" indent="1"/>
    </xf>
    <xf numFmtId="0" fontId="14" fillId="2" borderId="0" xfId="0" applyFont="1" applyFill="1"/>
    <xf numFmtId="165" fontId="13" fillId="8" borderId="14" xfId="0" applyNumberFormat="1" applyFont="1" applyFill="1" applyBorder="1" applyAlignment="1">
      <alignment horizontal="center"/>
    </xf>
    <xf numFmtId="0" fontId="21" fillId="2" borderId="0" xfId="0" applyFont="1" applyFill="1" applyBorder="1" applyAlignment="1">
      <alignment horizontal="center"/>
    </xf>
    <xf numFmtId="0" fontId="0" fillId="2" borderId="0" xfId="0" applyFill="1" applyBorder="1" applyAlignment="1">
      <alignment horizontal="center"/>
    </xf>
    <xf numFmtId="0" fontId="0" fillId="2" borderId="0" xfId="0" applyFill="1" applyBorder="1"/>
    <xf numFmtId="0" fontId="0" fillId="11" borderId="16" xfId="0" applyFont="1" applyFill="1" applyBorder="1" applyAlignment="1">
      <alignment horizontal="center" vertical="center" wrapText="1"/>
    </xf>
    <xf numFmtId="0" fontId="0" fillId="2" borderId="12" xfId="0" applyFill="1" applyBorder="1" applyAlignment="1">
      <alignment horizontal="center"/>
    </xf>
    <xf numFmtId="0" fontId="22" fillId="10" borderId="0" xfId="0" applyFont="1" applyFill="1" applyAlignment="1">
      <alignment vertical="center"/>
    </xf>
    <xf numFmtId="165" fontId="0" fillId="8" borderId="14" xfId="0" applyNumberFormat="1" applyFill="1" applyBorder="1" applyAlignment="1">
      <alignment horizontal="center"/>
    </xf>
    <xf numFmtId="0" fontId="0" fillId="10" borderId="16" xfId="0" applyFont="1" applyFill="1" applyBorder="1"/>
    <xf numFmtId="0" fontId="0" fillId="10" borderId="5" xfId="0" applyFont="1" applyFill="1" applyBorder="1"/>
    <xf numFmtId="0" fontId="0" fillId="2" borderId="19" xfId="0" applyFill="1" applyBorder="1"/>
    <xf numFmtId="0" fontId="0" fillId="2" borderId="0" xfId="0" applyFont="1" applyFill="1"/>
    <xf numFmtId="0" fontId="21" fillId="2" borderId="0" xfId="0" applyFont="1" applyFill="1" applyAlignment="1">
      <alignment horizontal="center"/>
    </xf>
    <xf numFmtId="0" fontId="24" fillId="2" borderId="0" xfId="0" applyFont="1" applyFill="1"/>
    <xf numFmtId="0" fontId="0" fillId="2" borderId="6" xfId="0" applyFill="1" applyBorder="1"/>
    <xf numFmtId="0" fontId="0" fillId="10" borderId="16" xfId="0" applyFont="1" applyFill="1" applyBorder="1" applyAlignment="1">
      <alignment horizontal="left"/>
    </xf>
    <xf numFmtId="0" fontId="0" fillId="10" borderId="18" xfId="0" applyFont="1" applyFill="1" applyBorder="1" applyAlignment="1">
      <alignment horizontal="left"/>
    </xf>
    <xf numFmtId="0" fontId="0" fillId="2" borderId="19" xfId="0" applyFill="1" applyBorder="1" applyAlignment="1">
      <alignment horizontal="center"/>
    </xf>
    <xf numFmtId="0" fontId="0" fillId="2" borderId="3" xfId="0" applyFill="1" applyBorder="1"/>
    <xf numFmtId="165" fontId="0" fillId="8" borderId="16" xfId="1" applyFont="1" applyFill="1" applyBorder="1" applyAlignment="1" applyProtection="1">
      <alignment horizontal="center"/>
    </xf>
    <xf numFmtId="0" fontId="0" fillId="2" borderId="2" xfId="0" applyFill="1" applyBorder="1"/>
    <xf numFmtId="0" fontId="0" fillId="0" borderId="0" xfId="3" applyNumberFormat="1" applyFont="1" applyBorder="1" applyAlignment="1">
      <alignment horizontal="center"/>
    </xf>
    <xf numFmtId="0" fontId="25" fillId="12" borderId="16" xfId="3" applyNumberFormat="1" applyFont="1" applyFill="1" applyBorder="1" applyAlignment="1">
      <alignment horizontal="center"/>
    </xf>
    <xf numFmtId="0" fontId="0" fillId="0" borderId="0" xfId="3" applyNumberFormat="1" applyFont="1" applyAlignment="1">
      <alignment horizontal="center"/>
    </xf>
    <xf numFmtId="168" fontId="26" fillId="0" borderId="0" xfId="3" applyNumberFormat="1" applyFont="1" applyAlignment="1">
      <alignment horizontal="center"/>
    </xf>
    <xf numFmtId="0" fontId="27" fillId="13" borderId="14" xfId="3" applyNumberFormat="1" applyFont="1" applyFill="1" applyBorder="1" applyAlignment="1">
      <alignment horizontal="center" vertical="center" wrapText="1"/>
    </xf>
    <xf numFmtId="168" fontId="0" fillId="0" borderId="14" xfId="3" applyNumberFormat="1" applyFont="1" applyBorder="1" applyAlignment="1">
      <alignment horizontal="center" vertical="top"/>
    </xf>
    <xf numFmtId="0" fontId="10" fillId="0" borderId="0" xfId="3" applyNumberFormat="1" applyFont="1"/>
    <xf numFmtId="0" fontId="28" fillId="13" borderId="18" xfId="3" applyNumberFormat="1" applyFont="1" applyFill="1" applyBorder="1" applyAlignment="1">
      <alignment vertical="center"/>
    </xf>
    <xf numFmtId="168" fontId="29" fillId="0" borderId="13" xfId="3" applyNumberFormat="1" applyFont="1" applyBorder="1" applyAlignment="1">
      <alignment horizontal="center" vertical="center"/>
    </xf>
    <xf numFmtId="0" fontId="30" fillId="2" borderId="0" xfId="0" applyFont="1" applyFill="1" applyAlignment="1">
      <alignment horizontal="center" wrapText="1"/>
    </xf>
    <xf numFmtId="0" fontId="30" fillId="15" borderId="0" xfId="0" applyFont="1" applyFill="1" applyAlignment="1">
      <alignment horizontal="center" wrapText="1"/>
    </xf>
    <xf numFmtId="49" fontId="31" fillId="16" borderId="0" xfId="3" applyNumberFormat="1" applyFont="1" applyFill="1" applyAlignment="1">
      <alignment horizontal="center" vertical="center"/>
    </xf>
    <xf numFmtId="49" fontId="31" fillId="16" borderId="20" xfId="3" applyNumberFormat="1" applyFont="1" applyFill="1" applyBorder="1" applyAlignment="1">
      <alignment horizontal="center" vertical="center"/>
    </xf>
    <xf numFmtId="4" fontId="31" fillId="16" borderId="20" xfId="3" applyNumberFormat="1" applyFont="1" applyFill="1" applyBorder="1" applyAlignment="1">
      <alignment horizontal="center" vertical="center"/>
    </xf>
    <xf numFmtId="49" fontId="1" fillId="0" borderId="0" xfId="3" applyNumberFormat="1" applyFont="1" applyAlignment="1"/>
    <xf numFmtId="49" fontId="1" fillId="0" borderId="20" xfId="3" applyNumberFormat="1" applyFont="1" applyBorder="1" applyAlignment="1"/>
    <xf numFmtId="0" fontId="1" fillId="0" borderId="20" xfId="3" applyNumberFormat="1" applyFont="1" applyBorder="1"/>
    <xf numFmtId="0" fontId="32" fillId="15" borderId="0" xfId="3" applyNumberFormat="1" applyFont="1" applyFill="1" applyAlignment="1">
      <alignment horizontal="center" vertical="center"/>
    </xf>
    <xf numFmtId="0" fontId="34" fillId="17" borderId="22" xfId="3" applyNumberFormat="1" applyFont="1" applyFill="1" applyBorder="1" applyAlignment="1">
      <alignment horizontal="center" vertical="center"/>
    </xf>
    <xf numFmtId="169" fontId="34" fillId="17" borderId="22" xfId="3" applyNumberFormat="1" applyFont="1" applyFill="1" applyBorder="1" applyAlignment="1">
      <alignment horizontal="right" vertical="center"/>
    </xf>
    <xf numFmtId="0" fontId="1" fillId="0" borderId="0" xfId="3" applyNumberFormat="1" applyFont="1"/>
    <xf numFmtId="0" fontId="1" fillId="10" borderId="14" xfId="3" applyNumberFormat="1" applyFont="1" applyFill="1" applyBorder="1"/>
    <xf numFmtId="169" fontId="36" fillId="10" borderId="14" xfId="3" applyNumberFormat="1" applyFont="1" applyFill="1" applyBorder="1" applyAlignment="1">
      <alignment horizontal="right"/>
    </xf>
    <xf numFmtId="169" fontId="1" fillId="10" borderId="14" xfId="3" applyNumberFormat="1" applyFont="1" applyFill="1" applyBorder="1" applyAlignment="1">
      <alignment horizontal="left"/>
    </xf>
    <xf numFmtId="169" fontId="1" fillId="10" borderId="14" xfId="3" applyNumberFormat="1" applyFont="1" applyFill="1" applyBorder="1" applyAlignment="1"/>
    <xf numFmtId="0" fontId="37" fillId="17" borderId="23" xfId="0" applyFont="1" applyFill="1" applyBorder="1" applyAlignment="1">
      <alignment horizontal="center" vertical="center"/>
    </xf>
    <xf numFmtId="0" fontId="37" fillId="17" borderId="24" xfId="0" applyFont="1" applyFill="1" applyBorder="1" applyAlignment="1">
      <alignment horizontal="center" vertical="center"/>
    </xf>
    <xf numFmtId="0" fontId="0" fillId="19" borderId="25" xfId="0" applyFont="1" applyFill="1" applyBorder="1" applyAlignment="1">
      <alignment wrapText="1"/>
    </xf>
    <xf numFmtId="167" fontId="0" fillId="19" borderId="26" xfId="0" applyNumberFormat="1" applyFill="1" applyBorder="1"/>
    <xf numFmtId="169" fontId="1" fillId="0" borderId="0" xfId="3" applyNumberFormat="1" applyFont="1" applyBorder="1" applyAlignment="1">
      <alignment horizontal="left"/>
    </xf>
    <xf numFmtId="169" fontId="36" fillId="0" borderId="0" xfId="3" applyNumberFormat="1" applyFont="1" applyAlignment="1">
      <alignment horizontal="right"/>
    </xf>
    <xf numFmtId="169" fontId="39" fillId="0" borderId="0" xfId="2" applyNumberFormat="1" applyBorder="1" applyAlignment="1" applyProtection="1">
      <alignment horizontal="left"/>
    </xf>
    <xf numFmtId="169" fontId="1" fillId="0" borderId="0" xfId="3" applyNumberFormat="1" applyFont="1" applyAlignment="1">
      <alignment horizontal="left"/>
    </xf>
    <xf numFmtId="169" fontId="1" fillId="0" borderId="0" xfId="3" applyNumberFormat="1" applyFont="1" applyAlignment="1"/>
    <xf numFmtId="0" fontId="0" fillId="19" borderId="23" xfId="0" applyFont="1" applyFill="1" applyBorder="1" applyAlignment="1">
      <alignment wrapText="1"/>
    </xf>
    <xf numFmtId="167" fontId="0" fillId="19" borderId="24" xfId="0" applyNumberFormat="1" applyFill="1" applyBorder="1"/>
    <xf numFmtId="164" fontId="36" fillId="10" borderId="14" xfId="3" applyNumberFormat="1" applyFont="1" applyFill="1" applyBorder="1" applyAlignment="1" applyProtection="1">
      <alignment horizontal="right"/>
    </xf>
    <xf numFmtId="166" fontId="36" fillId="10" borderId="14" xfId="3" applyNumberFormat="1" applyFont="1" applyFill="1" applyBorder="1" applyAlignment="1">
      <alignment horizontal="right"/>
    </xf>
    <xf numFmtId="166" fontId="36" fillId="10" borderId="14" xfId="3" applyNumberFormat="1" applyFont="1" applyFill="1" applyBorder="1" applyAlignment="1" applyProtection="1">
      <alignment horizontal="right"/>
    </xf>
    <xf numFmtId="0" fontId="0" fillId="0" borderId="29" xfId="0" applyFont="1" applyBorder="1"/>
    <xf numFmtId="167" fontId="0" fillId="0" borderId="30" xfId="0" applyNumberFormat="1" applyBorder="1"/>
    <xf numFmtId="166" fontId="36" fillId="0" borderId="0" xfId="3" applyNumberFormat="1" applyFont="1" applyAlignment="1">
      <alignment horizontal="right"/>
    </xf>
    <xf numFmtId="166" fontId="36" fillId="0" borderId="0" xfId="3" applyNumberFormat="1" applyFont="1" applyBorder="1" applyAlignment="1" applyProtection="1">
      <alignment horizontal="right"/>
    </xf>
    <xf numFmtId="0" fontId="0" fillId="0" borderId="23" xfId="0" applyFont="1" applyBorder="1" applyAlignment="1">
      <alignment wrapText="1"/>
    </xf>
    <xf numFmtId="167" fontId="0" fillId="0" borderId="24" xfId="0" applyNumberFormat="1" applyBorder="1"/>
    <xf numFmtId="0" fontId="0" fillId="19" borderId="29" xfId="0" applyFont="1" applyFill="1" applyBorder="1" applyAlignment="1">
      <alignment horizontal="left" wrapText="1"/>
    </xf>
    <xf numFmtId="167" fontId="0" fillId="19" borderId="30" xfId="0" applyNumberFormat="1" applyFill="1" applyBorder="1"/>
    <xf numFmtId="0" fontId="0" fillId="19" borderId="29" xfId="0" applyFont="1" applyFill="1" applyBorder="1"/>
    <xf numFmtId="169" fontId="1" fillId="10" borderId="14" xfId="3" applyNumberFormat="1" applyFont="1" applyFill="1" applyBorder="1" applyAlignment="1">
      <alignment horizontal="right"/>
    </xf>
    <xf numFmtId="0" fontId="0" fillId="19" borderId="23" xfId="0" applyFont="1" applyFill="1" applyBorder="1"/>
    <xf numFmtId="0" fontId="0" fillId="0" borderId="23" xfId="0" applyFont="1" applyBorder="1"/>
    <xf numFmtId="0" fontId="0" fillId="19" borderId="29" xfId="0" applyFont="1" applyFill="1" applyBorder="1" applyAlignment="1">
      <alignment wrapText="1"/>
    </xf>
    <xf numFmtId="0" fontId="0" fillId="19" borderId="31" xfId="0" applyFont="1" applyFill="1" applyBorder="1"/>
    <xf numFmtId="167" fontId="0" fillId="19" borderId="32" xfId="0" applyNumberFormat="1" applyFill="1" applyBorder="1"/>
    <xf numFmtId="0" fontId="0" fillId="0" borderId="0" xfId="0" applyBorder="1"/>
    <xf numFmtId="0" fontId="0" fillId="19" borderId="33" xfId="0" applyFont="1" applyFill="1" applyBorder="1"/>
    <xf numFmtId="167" fontId="0" fillId="0" borderId="34" xfId="0" applyNumberFormat="1" applyBorder="1"/>
    <xf numFmtId="49" fontId="42" fillId="17" borderId="36" xfId="0" applyNumberFormat="1" applyFont="1" applyFill="1" applyBorder="1" applyAlignment="1">
      <alignment horizontal="center" vertical="center"/>
    </xf>
    <xf numFmtId="49" fontId="42" fillId="17" borderId="37" xfId="0" applyNumberFormat="1" applyFont="1" applyFill="1" applyBorder="1" applyAlignment="1">
      <alignment horizontal="center" vertical="center"/>
    </xf>
    <xf numFmtId="4" fontId="42" fillId="17" borderId="38" xfId="0" applyNumberFormat="1" applyFont="1" applyFill="1" applyBorder="1" applyAlignment="1">
      <alignment horizontal="center" vertical="center"/>
    </xf>
    <xf numFmtId="0" fontId="43" fillId="10" borderId="39" xfId="0" applyFont="1" applyFill="1" applyBorder="1"/>
    <xf numFmtId="49" fontId="44" fillId="10" borderId="40" xfId="0" applyNumberFormat="1" applyFont="1" applyFill="1" applyBorder="1" applyAlignment="1">
      <alignment wrapText="1"/>
    </xf>
    <xf numFmtId="164" fontId="45" fillId="10" borderId="41" xfId="3" applyNumberFormat="1" applyFont="1" applyFill="1" applyBorder="1" applyAlignment="1" applyProtection="1"/>
    <xf numFmtId="0" fontId="43" fillId="10" borderId="42" xfId="0" applyFont="1" applyFill="1" applyBorder="1"/>
    <xf numFmtId="49" fontId="44" fillId="10" borderId="14" xfId="0" applyNumberFormat="1" applyFont="1" applyFill="1" applyBorder="1" applyAlignment="1">
      <alignment wrapText="1"/>
    </xf>
    <xf numFmtId="164" fontId="45" fillId="10" borderId="43" xfId="3" applyNumberFormat="1" applyFont="1" applyFill="1" applyBorder="1" applyAlignment="1" applyProtection="1"/>
    <xf numFmtId="0" fontId="43" fillId="10" borderId="44" xfId="0" applyFont="1" applyFill="1" applyBorder="1"/>
    <xf numFmtId="49" fontId="44" fillId="10" borderId="45" xfId="0" applyNumberFormat="1" applyFont="1" applyFill="1" applyBorder="1" applyAlignment="1">
      <alignment wrapText="1"/>
    </xf>
    <xf numFmtId="164" fontId="45" fillId="10" borderId="46" xfId="3" applyNumberFormat="1" applyFont="1" applyFill="1" applyBorder="1" applyAlignment="1" applyProtection="1"/>
    <xf numFmtId="0" fontId="43" fillId="10" borderId="47" xfId="0" applyFont="1" applyFill="1" applyBorder="1"/>
    <xf numFmtId="164" fontId="46" fillId="10" borderId="41" xfId="3" applyNumberFormat="1" applyFont="1" applyFill="1" applyBorder="1" applyAlignment="1" applyProtection="1"/>
    <xf numFmtId="0" fontId="43" fillId="10" borderId="48" xfId="0" applyFont="1" applyFill="1" applyBorder="1"/>
    <xf numFmtId="49" fontId="44" fillId="10" borderId="18" xfId="0" applyNumberFormat="1" applyFont="1" applyFill="1" applyBorder="1" applyAlignment="1">
      <alignment wrapText="1"/>
    </xf>
    <xf numFmtId="164" fontId="46" fillId="10" borderId="43" xfId="3" applyNumberFormat="1" applyFont="1" applyFill="1" applyBorder="1" applyAlignment="1" applyProtection="1"/>
    <xf numFmtId="0" fontId="43" fillId="10" borderId="49" xfId="0" applyFont="1" applyFill="1" applyBorder="1"/>
    <xf numFmtId="164" fontId="46" fillId="10" borderId="46" xfId="3" applyNumberFormat="1" applyFont="1" applyFill="1" applyBorder="1" applyAlignment="1" applyProtection="1"/>
    <xf numFmtId="0" fontId="0" fillId="0" borderId="0" xfId="0" applyAlignment="1">
      <alignment wrapText="1"/>
    </xf>
    <xf numFmtId="0" fontId="0" fillId="21" borderId="14" xfId="0" applyFont="1" applyFill="1" applyBorder="1"/>
    <xf numFmtId="166" fontId="0" fillId="22" borderId="14" xfId="1" applyNumberFormat="1" applyFont="1" applyFill="1" applyBorder="1" applyAlignment="1" applyProtection="1">
      <alignment horizontal="center"/>
    </xf>
    <xf numFmtId="0" fontId="0" fillId="22" borderId="16" xfId="0" applyFont="1" applyFill="1" applyBorder="1" applyAlignment="1">
      <alignment horizontal="center"/>
    </xf>
    <xf numFmtId="166" fontId="0" fillId="22" borderId="14" xfId="1" applyNumberFormat="1" applyFont="1" applyFill="1" applyBorder="1" applyAlignment="1" applyProtection="1"/>
    <xf numFmtId="165" fontId="19" fillId="22" borderId="14" xfId="1" applyFont="1" applyFill="1" applyBorder="1" applyAlignment="1" applyProtection="1"/>
    <xf numFmtId="0" fontId="19" fillId="22" borderId="14" xfId="0" applyFont="1" applyFill="1" applyBorder="1" applyAlignment="1">
      <alignment horizontal="center"/>
    </xf>
    <xf numFmtId="0" fontId="0" fillId="23" borderId="14" xfId="0" applyFill="1" applyBorder="1"/>
    <xf numFmtId="165" fontId="0" fillId="22" borderId="14" xfId="1" applyFont="1" applyFill="1" applyBorder="1" applyAlignment="1" applyProtection="1">
      <alignment horizontal="center"/>
    </xf>
    <xf numFmtId="0" fontId="0" fillId="22" borderId="14" xfId="0" applyFont="1" applyFill="1" applyBorder="1" applyAlignment="1">
      <alignment horizontal="center"/>
    </xf>
    <xf numFmtId="165" fontId="0" fillId="22" borderId="13" xfId="1" applyFont="1" applyFill="1" applyBorder="1" applyAlignment="1" applyProtection="1">
      <alignment horizontal="center"/>
    </xf>
    <xf numFmtId="0" fontId="0" fillId="22" borderId="13" xfId="0" applyFont="1" applyFill="1" applyBorder="1" applyAlignment="1">
      <alignment horizontal="center"/>
    </xf>
    <xf numFmtId="0" fontId="0" fillId="22" borderId="16" xfId="0" applyFill="1" applyBorder="1"/>
    <xf numFmtId="0" fontId="0" fillId="22" borderId="17" xfId="0" applyFill="1" applyBorder="1"/>
    <xf numFmtId="0" fontId="0" fillId="22" borderId="18" xfId="0" applyFill="1" applyBorder="1"/>
    <xf numFmtId="0" fontId="0" fillId="22" borderId="17" xfId="0" applyFont="1" applyFill="1" applyBorder="1" applyAlignment="1">
      <alignment horizontal="center"/>
    </xf>
    <xf numFmtId="0" fontId="0" fillId="22" borderId="18" xfId="0" applyFont="1" applyFill="1" applyBorder="1" applyAlignment="1">
      <alignment horizontal="center"/>
    </xf>
    <xf numFmtId="0" fontId="0" fillId="24" borderId="14" xfId="3" applyNumberFormat="1" applyFont="1" applyFill="1" applyBorder="1" applyAlignment="1">
      <alignment horizontal="center" vertical="top"/>
    </xf>
    <xf numFmtId="0" fontId="0" fillId="24" borderId="14" xfId="3" applyNumberFormat="1" applyFont="1" applyFill="1" applyBorder="1" applyAlignment="1">
      <alignment horizontal="left" vertical="top" wrapText="1"/>
    </xf>
    <xf numFmtId="166" fontId="0" fillId="24" borderId="14" xfId="3" applyNumberFormat="1" applyFont="1" applyFill="1" applyBorder="1" applyAlignment="1">
      <alignment horizontal="center"/>
    </xf>
    <xf numFmtId="165" fontId="0" fillId="25" borderId="14" xfId="1" applyFont="1" applyFill="1" applyBorder="1" applyAlignment="1" applyProtection="1"/>
    <xf numFmtId="0" fontId="50" fillId="10" borderId="14" xfId="0" applyFont="1" applyFill="1" applyBorder="1" applyAlignment="1">
      <alignment horizontal="left" indent="1"/>
    </xf>
    <xf numFmtId="0" fontId="50" fillId="10" borderId="14" xfId="0" applyFont="1" applyFill="1" applyBorder="1" applyAlignment="1">
      <alignment horizontal="left" wrapText="1" indent="1"/>
    </xf>
    <xf numFmtId="166" fontId="0" fillId="26" borderId="14" xfId="1" applyNumberFormat="1" applyFont="1" applyFill="1" applyBorder="1" applyAlignment="1" applyProtection="1"/>
    <xf numFmtId="0" fontId="0" fillId="26" borderId="16" xfId="0" applyFont="1" applyFill="1" applyBorder="1" applyAlignment="1">
      <alignment horizontal="center"/>
    </xf>
    <xf numFmtId="0" fontId="0" fillId="26" borderId="17" xfId="0" applyFont="1" applyFill="1" applyBorder="1"/>
    <xf numFmtId="0" fontId="0" fillId="27" borderId="14" xfId="0" applyFill="1" applyBorder="1"/>
    <xf numFmtId="165" fontId="19" fillId="26" borderId="14" xfId="1" applyFont="1" applyFill="1" applyBorder="1" applyAlignment="1" applyProtection="1"/>
    <xf numFmtId="0" fontId="19" fillId="26" borderId="14" xfId="0" applyFont="1" applyFill="1" applyBorder="1" applyAlignment="1">
      <alignment horizontal="center"/>
    </xf>
    <xf numFmtId="165" fontId="0" fillId="26" borderId="14" xfId="1" applyFont="1" applyFill="1" applyBorder="1" applyAlignment="1" applyProtection="1">
      <alignment horizontal="center"/>
    </xf>
    <xf numFmtId="0" fontId="19" fillId="26" borderId="16" xfId="0" applyFont="1" applyFill="1" applyBorder="1"/>
    <xf numFmtId="0" fontId="19" fillId="27" borderId="14" xfId="0" applyFont="1" applyFill="1" applyBorder="1"/>
    <xf numFmtId="166" fontId="0" fillId="26" borderId="14" xfId="1" applyNumberFormat="1" applyFont="1" applyFill="1" applyBorder="1" applyAlignment="1" applyProtection="1">
      <alignment horizontal="center"/>
    </xf>
    <xf numFmtId="166" fontId="0" fillId="26" borderId="14" xfId="0" applyNumberFormat="1" applyFont="1" applyFill="1" applyBorder="1" applyAlignment="1">
      <alignment horizontal="center"/>
    </xf>
    <xf numFmtId="0" fontId="2" fillId="3" borderId="0" xfId="0" applyFont="1" applyFill="1" applyBorder="1" applyAlignment="1">
      <alignment horizontal="center"/>
    </xf>
    <xf numFmtId="0" fontId="3" fillId="3" borderId="1" xfId="0" applyFont="1" applyFill="1" applyBorder="1" applyAlignment="1">
      <alignment horizontal="center" vertical="center"/>
    </xf>
    <xf numFmtId="0" fontId="3" fillId="3" borderId="0" xfId="0" applyFont="1" applyFill="1" applyBorder="1" applyAlignment="1">
      <alignment horizontal="center" vertical="top" wrapText="1"/>
    </xf>
    <xf numFmtId="0" fontId="13" fillId="7" borderId="3" xfId="0" applyFont="1" applyFill="1" applyBorder="1" applyAlignment="1">
      <alignment horizontal="left"/>
    </xf>
    <xf numFmtId="0" fontId="13" fillId="7" borderId="0"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1" fillId="6" borderId="8" xfId="0" applyFont="1" applyFill="1" applyBorder="1" applyAlignment="1">
      <alignment horizontal="left" vertical="center"/>
    </xf>
    <xf numFmtId="0" fontId="12" fillId="6" borderId="9" xfId="0" applyFont="1" applyFill="1" applyBorder="1" applyAlignment="1">
      <alignment horizontal="left" vertical="center"/>
    </xf>
    <xf numFmtId="0" fontId="16" fillId="2" borderId="0" xfId="0" applyFont="1" applyFill="1" applyBorder="1" applyAlignment="1">
      <alignment horizontal="center"/>
    </xf>
    <xf numFmtId="0" fontId="0" fillId="11" borderId="14" xfId="0" applyFont="1" applyFill="1" applyBorder="1" applyAlignment="1">
      <alignment horizontal="center" vertical="center"/>
    </xf>
    <xf numFmtId="0" fontId="0" fillId="10" borderId="14" xfId="0" applyFont="1" applyFill="1" applyBorder="1" applyAlignment="1">
      <alignment horizontal="center"/>
    </xf>
    <xf numFmtId="0" fontId="23" fillId="2" borderId="3" xfId="0" applyFont="1" applyFill="1" applyBorder="1" applyAlignment="1">
      <alignment horizontal="center"/>
    </xf>
    <xf numFmtId="0" fontId="0" fillId="11" borderId="16" xfId="0" applyFont="1" applyFill="1" applyBorder="1" applyAlignment="1">
      <alignment horizontal="center"/>
    </xf>
    <xf numFmtId="0" fontId="0" fillId="11" borderId="18" xfId="0" applyFont="1" applyFill="1" applyBorder="1" applyAlignment="1">
      <alignment horizontal="center"/>
    </xf>
    <xf numFmtId="0" fontId="0" fillId="10" borderId="14" xfId="0" applyFont="1" applyFill="1" applyBorder="1" applyAlignment="1">
      <alignment horizontal="left"/>
    </xf>
    <xf numFmtId="167" fontId="0" fillId="22" borderId="14" xfId="1" applyNumberFormat="1" applyFont="1" applyFill="1" applyBorder="1" applyAlignment="1" applyProtection="1">
      <alignment horizontal="center"/>
    </xf>
    <xf numFmtId="0" fontId="0" fillId="22" borderId="14" xfId="0" applyFont="1" applyFill="1" applyBorder="1" applyAlignment="1">
      <alignment horizontal="center"/>
    </xf>
    <xf numFmtId="0" fontId="13" fillId="2" borderId="0" xfId="0" applyFont="1" applyFill="1" applyBorder="1" applyAlignment="1">
      <alignment horizontal="center"/>
    </xf>
    <xf numFmtId="0" fontId="30" fillId="14" borderId="20" xfId="0" applyFont="1" applyFill="1" applyBorder="1" applyAlignment="1">
      <alignment horizontal="center" vertical="center" wrapText="1"/>
    </xf>
    <xf numFmtId="0" fontId="33" fillId="17" borderId="21" xfId="3" applyNumberFormat="1" applyFont="1" applyFill="1" applyBorder="1" applyAlignment="1">
      <alignment horizontal="center" vertical="center" wrapText="1"/>
    </xf>
    <xf numFmtId="169" fontId="34" fillId="17" borderId="22" xfId="3" applyNumberFormat="1" applyFont="1" applyFill="1" applyBorder="1" applyAlignment="1">
      <alignment horizontal="right" vertical="center"/>
    </xf>
    <xf numFmtId="0" fontId="34" fillId="17" borderId="22" xfId="3" applyNumberFormat="1" applyFont="1" applyFill="1" applyBorder="1" applyAlignment="1">
      <alignment horizontal="center" vertical="center"/>
    </xf>
    <xf numFmtId="0" fontId="35" fillId="18" borderId="22" xfId="0" applyFont="1" applyFill="1" applyBorder="1" applyAlignment="1">
      <alignment horizontal="center"/>
    </xf>
    <xf numFmtId="0" fontId="36" fillId="0" borderId="27" xfId="0" applyFont="1" applyBorder="1" applyAlignment="1">
      <alignment horizontal="center"/>
    </xf>
    <xf numFmtId="0" fontId="40" fillId="0" borderId="28" xfId="0" applyFont="1" applyBorder="1" applyAlignment="1">
      <alignment horizontal="center" vertical="center" wrapText="1"/>
    </xf>
    <xf numFmtId="0" fontId="36" fillId="19" borderId="27" xfId="0" applyFont="1" applyFill="1" applyBorder="1" applyAlignment="1">
      <alignment horizontal="center"/>
    </xf>
    <xf numFmtId="0" fontId="40" fillId="19" borderId="28" xfId="0" applyFont="1" applyFill="1" applyBorder="1" applyAlignment="1">
      <alignment horizontal="center" wrapText="1"/>
    </xf>
    <xf numFmtId="0" fontId="41" fillId="20" borderId="35" xfId="0" applyFont="1" applyFill="1" applyBorder="1" applyAlignment="1">
      <alignment horizontal="center"/>
    </xf>
    <xf numFmtId="0" fontId="13" fillId="10" borderId="14" xfId="0" applyFont="1" applyFill="1" applyBorder="1" applyAlignment="1">
      <alignment horizontal="center" vertical="center" wrapText="1"/>
    </xf>
  </cellXfs>
  <cellStyles count="4">
    <cellStyle name="Hipervínculo" xfId="2" builtinId="8"/>
    <cellStyle name="Moneda" xfId="1" builtinId="4"/>
    <cellStyle name="Normal" xfId="0" builtinId="0"/>
    <cellStyle name="TableStyleLight1" xf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558ED5"/>
      <rgbColor rgb="FF93CDDD"/>
      <rgbColor rgb="FF802060"/>
      <rgbColor rgb="FFEBF1DE"/>
      <rgbColor rgb="FFDBEEF4"/>
      <rgbColor rgb="FF660066"/>
      <rgbColor rgb="FFFF8080"/>
      <rgbColor rgb="FF0066CC"/>
      <rgbColor rgb="FFC6D9F1"/>
      <rgbColor rgb="FF000080"/>
      <rgbColor rgb="FFFF00FF"/>
      <rgbColor rgb="FFFFFF00"/>
      <rgbColor rgb="FF00FFFF"/>
      <rgbColor rgb="FF800080"/>
      <rgbColor rgb="FFC00000"/>
      <rgbColor rgb="FF008080"/>
      <rgbColor rgb="FF0000FF"/>
      <rgbColor rgb="FF00B0F0"/>
      <rgbColor rgb="FFDCE6F2"/>
      <rgbColor rgb="FFCCFFCC"/>
      <rgbColor rgb="FFFDEADA"/>
      <rgbColor rgb="FF99CCFF"/>
      <rgbColor rgb="FFB7DEE8"/>
      <rgbColor rgb="FFBFBFBF"/>
      <rgbColor rgb="FFC3D69B"/>
      <rgbColor rgb="FF3366FF"/>
      <rgbColor rgb="FF4BACC6"/>
      <rgbColor rgb="FFA0E0E0"/>
      <rgbColor rgb="FFFFCC00"/>
      <rgbColor rgb="FFFF9900"/>
      <rgbColor rgb="FFFF6600"/>
      <rgbColor rgb="FF376092"/>
      <rgbColor rgb="FF6699CC"/>
      <rgbColor rgb="FF002060"/>
      <rgbColor rgb="FF339966"/>
      <rgbColor rgb="FF003300"/>
      <rgbColor rgb="FF333300"/>
      <rgbColor rgb="FF984807"/>
      <rgbColor rgb="FF993366"/>
      <rgbColor rgb="FF215968"/>
      <rgbColor rgb="FF10243E"/>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8" Type="http://schemas.openxmlformats.org/officeDocument/2006/relationships/image" Target="../media/image9.wmf"/><Relationship Id="rId3" Type="http://schemas.openxmlformats.org/officeDocument/2006/relationships/image" Target="../media/image4.wmf"/><Relationship Id="rId7" Type="http://schemas.openxmlformats.org/officeDocument/2006/relationships/image" Target="../media/image8.wmf"/><Relationship Id="rId2" Type="http://schemas.openxmlformats.org/officeDocument/2006/relationships/image" Target="../media/image3.wmf"/><Relationship Id="rId1" Type="http://schemas.openxmlformats.org/officeDocument/2006/relationships/image" Target="../media/image2.wmf"/><Relationship Id="rId6" Type="http://schemas.openxmlformats.org/officeDocument/2006/relationships/image" Target="../media/image7.wmf"/><Relationship Id="rId5" Type="http://schemas.openxmlformats.org/officeDocument/2006/relationships/image" Target="../media/image6.wmf"/><Relationship Id="rId10" Type="http://schemas.openxmlformats.org/officeDocument/2006/relationships/image" Target="../media/image11.wmf"/><Relationship Id="rId4" Type="http://schemas.openxmlformats.org/officeDocument/2006/relationships/image" Target="../media/image5.wmf"/><Relationship Id="rId9" Type="http://schemas.openxmlformats.org/officeDocument/2006/relationships/image" Target="../media/image10.wmf"/></Relationships>
</file>

<file path=xl/drawings/drawing1.xml><?xml version="1.0" encoding="utf-8"?>
<xdr:wsDr xmlns:xdr="http://schemas.openxmlformats.org/drawingml/2006/spreadsheetDrawing" xmlns:a="http://schemas.openxmlformats.org/drawingml/2006/main">
  <xdr:twoCellAnchor editAs="oneCell">
    <xdr:from>
      <xdr:col>1</xdr:col>
      <xdr:colOff>74520</xdr:colOff>
      <xdr:row>2</xdr:row>
      <xdr:rowOff>257760</xdr:rowOff>
    </xdr:from>
    <xdr:to>
      <xdr:col>12</xdr:col>
      <xdr:colOff>994680</xdr:colOff>
      <xdr:row>3</xdr:row>
      <xdr:rowOff>76320</xdr:rowOff>
    </xdr:to>
    <xdr:pic>
      <xdr:nvPicPr>
        <xdr:cNvPr id="2" name="Picture 2"/>
        <xdr:cNvPicPr/>
      </xdr:nvPicPr>
      <xdr:blipFill>
        <a:blip xmlns:r="http://schemas.openxmlformats.org/officeDocument/2006/relationships" r:embed="rId1"/>
        <a:stretch/>
      </xdr:blipFill>
      <xdr:spPr>
        <a:xfrm>
          <a:off x="275760" y="781560"/>
          <a:ext cx="8629560" cy="104040"/>
        </a:xfrm>
        <a:prstGeom prst="rect">
          <a:avLst/>
        </a:prstGeom>
        <a:ln w="9360">
          <a:solidFill>
            <a:srgbClr val="000000"/>
          </a:solidFill>
          <a:miter/>
        </a:ln>
      </xdr:spPr>
    </xdr:pic>
    <xdr:clientData/>
  </xdr:twoCellAnchor>
  <xdr:twoCellAnchor editAs="oneCell">
    <xdr:from>
      <xdr:col>1</xdr:col>
      <xdr:colOff>46080</xdr:colOff>
      <xdr:row>11</xdr:row>
      <xdr:rowOff>200520</xdr:rowOff>
    </xdr:from>
    <xdr:to>
      <xdr:col>13</xdr:col>
      <xdr:colOff>4197</xdr:colOff>
      <xdr:row>12</xdr:row>
      <xdr:rowOff>875</xdr:rowOff>
    </xdr:to>
    <xdr:pic>
      <xdr:nvPicPr>
        <xdr:cNvPr id="3" name="Picture 2"/>
        <xdr:cNvPicPr/>
      </xdr:nvPicPr>
      <xdr:blipFill>
        <a:blip xmlns:r="http://schemas.openxmlformats.org/officeDocument/2006/relationships" r:embed="rId1"/>
        <a:stretch/>
      </xdr:blipFill>
      <xdr:spPr>
        <a:xfrm>
          <a:off x="247320" y="3543480"/>
          <a:ext cx="8664840" cy="114120"/>
        </a:xfrm>
        <a:prstGeom prst="rect">
          <a:avLst/>
        </a:prstGeom>
        <a:ln w="9360">
          <a:solidFill>
            <a:srgbClr val="000000"/>
          </a:solidFill>
          <a:miter/>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27000</xdr:colOff>
      <xdr:row>52</xdr:row>
      <xdr:rowOff>178920</xdr:rowOff>
    </xdr:from>
    <xdr:to>
      <xdr:col>1</xdr:col>
      <xdr:colOff>1198440</xdr:colOff>
      <xdr:row>60</xdr:row>
      <xdr:rowOff>47520</xdr:rowOff>
    </xdr:to>
    <xdr:pic>
      <xdr:nvPicPr>
        <xdr:cNvPr id="2" name="10 Imagen"/>
        <xdr:cNvPicPr/>
      </xdr:nvPicPr>
      <xdr:blipFill>
        <a:blip xmlns:r="http://schemas.openxmlformats.org/officeDocument/2006/relationships" r:embed="rId1"/>
        <a:stretch/>
      </xdr:blipFill>
      <xdr:spPr>
        <a:xfrm>
          <a:off x="27000" y="10553400"/>
          <a:ext cx="2189160" cy="1285920"/>
        </a:xfrm>
        <a:prstGeom prst="rect">
          <a:avLst/>
        </a:prstGeom>
        <a:ln w="12600">
          <a:solidFill>
            <a:srgbClr val="0070C0"/>
          </a:solidFill>
          <a:miter/>
        </a:ln>
      </xdr:spPr>
    </xdr:pic>
    <xdr:clientData/>
  </xdr:twoCellAnchor>
  <xdr:twoCellAnchor editAs="oneCell">
    <xdr:from>
      <xdr:col>0</xdr:col>
      <xdr:colOff>0</xdr:colOff>
      <xdr:row>50</xdr:row>
      <xdr:rowOff>122400</xdr:rowOff>
    </xdr:from>
    <xdr:to>
      <xdr:col>1</xdr:col>
      <xdr:colOff>1249560</xdr:colOff>
      <xdr:row>52</xdr:row>
      <xdr:rowOff>131760</xdr:rowOff>
    </xdr:to>
    <xdr:pic>
      <xdr:nvPicPr>
        <xdr:cNvPr id="3" name="Picture 290"/>
        <xdr:cNvPicPr/>
      </xdr:nvPicPr>
      <xdr:blipFill>
        <a:blip xmlns:r="http://schemas.openxmlformats.org/officeDocument/2006/relationships" r:embed="rId2"/>
        <a:stretch/>
      </xdr:blipFill>
      <xdr:spPr>
        <a:xfrm>
          <a:off x="0" y="10116000"/>
          <a:ext cx="2267280" cy="390240"/>
        </a:xfrm>
        <a:prstGeom prst="rect">
          <a:avLst/>
        </a:prstGeom>
        <a:ln w="9360">
          <a:solidFill>
            <a:srgbClr val="0070C0"/>
          </a:solidFill>
          <a:miter/>
        </a:ln>
      </xdr:spPr>
    </xdr:pic>
    <xdr:clientData/>
  </xdr:twoCellAnchor>
  <xdr:twoCellAnchor editAs="oneCell">
    <xdr:from>
      <xdr:col>0</xdr:col>
      <xdr:colOff>0</xdr:colOff>
      <xdr:row>42</xdr:row>
      <xdr:rowOff>131760</xdr:rowOff>
    </xdr:from>
    <xdr:to>
      <xdr:col>1</xdr:col>
      <xdr:colOff>1239480</xdr:colOff>
      <xdr:row>46</xdr:row>
      <xdr:rowOff>122040</xdr:rowOff>
    </xdr:to>
    <xdr:pic>
      <xdr:nvPicPr>
        <xdr:cNvPr id="4" name="Picture 281"/>
        <xdr:cNvPicPr/>
      </xdr:nvPicPr>
      <xdr:blipFill>
        <a:blip xmlns:r="http://schemas.openxmlformats.org/officeDocument/2006/relationships" r:embed="rId3"/>
        <a:stretch/>
      </xdr:blipFill>
      <xdr:spPr>
        <a:xfrm>
          <a:off x="0" y="8591760"/>
          <a:ext cx="2257200" cy="752040"/>
        </a:xfrm>
        <a:prstGeom prst="rect">
          <a:avLst/>
        </a:prstGeom>
        <a:ln w="9360">
          <a:solidFill>
            <a:srgbClr val="0070C0"/>
          </a:solidFill>
          <a:miter/>
        </a:ln>
      </xdr:spPr>
    </xdr:pic>
    <xdr:clientData/>
  </xdr:twoCellAnchor>
  <xdr:twoCellAnchor editAs="oneCell">
    <xdr:from>
      <xdr:col>0</xdr:col>
      <xdr:colOff>0</xdr:colOff>
      <xdr:row>47</xdr:row>
      <xdr:rowOff>199080</xdr:rowOff>
    </xdr:from>
    <xdr:to>
      <xdr:col>1</xdr:col>
      <xdr:colOff>1239480</xdr:colOff>
      <xdr:row>49</xdr:row>
      <xdr:rowOff>84240</xdr:rowOff>
    </xdr:to>
    <xdr:pic>
      <xdr:nvPicPr>
        <xdr:cNvPr id="5" name="Picture 289"/>
        <xdr:cNvPicPr/>
      </xdr:nvPicPr>
      <xdr:blipFill>
        <a:blip xmlns:r="http://schemas.openxmlformats.org/officeDocument/2006/relationships" r:embed="rId4"/>
        <a:stretch/>
      </xdr:blipFill>
      <xdr:spPr>
        <a:xfrm>
          <a:off x="0" y="9611640"/>
          <a:ext cx="2257200" cy="275400"/>
        </a:xfrm>
        <a:prstGeom prst="rect">
          <a:avLst/>
        </a:prstGeom>
        <a:ln w="9360">
          <a:noFill/>
        </a:ln>
      </xdr:spPr>
    </xdr:pic>
    <xdr:clientData/>
  </xdr:twoCellAnchor>
  <xdr:twoCellAnchor editAs="oneCell">
    <xdr:from>
      <xdr:col>0</xdr:col>
      <xdr:colOff>160560</xdr:colOff>
      <xdr:row>49</xdr:row>
      <xdr:rowOff>65880</xdr:rowOff>
    </xdr:from>
    <xdr:to>
      <xdr:col>1</xdr:col>
      <xdr:colOff>1008360</xdr:colOff>
      <xdr:row>50</xdr:row>
      <xdr:rowOff>112680</xdr:rowOff>
    </xdr:to>
    <xdr:pic>
      <xdr:nvPicPr>
        <xdr:cNvPr id="6" name="Picture 288"/>
        <xdr:cNvPicPr/>
      </xdr:nvPicPr>
      <xdr:blipFill>
        <a:blip xmlns:r="http://schemas.openxmlformats.org/officeDocument/2006/relationships" r:embed="rId5"/>
        <a:stretch/>
      </xdr:blipFill>
      <xdr:spPr>
        <a:xfrm>
          <a:off x="160560" y="9868680"/>
          <a:ext cx="1865520" cy="237600"/>
        </a:xfrm>
        <a:prstGeom prst="rect">
          <a:avLst/>
        </a:prstGeom>
        <a:ln w="9360">
          <a:noFill/>
        </a:ln>
      </xdr:spPr>
    </xdr:pic>
    <xdr:clientData/>
  </xdr:twoCellAnchor>
  <xdr:twoCellAnchor editAs="oneCell">
    <xdr:from>
      <xdr:col>0</xdr:col>
      <xdr:colOff>0</xdr:colOff>
      <xdr:row>46</xdr:row>
      <xdr:rowOff>150120</xdr:rowOff>
    </xdr:from>
    <xdr:to>
      <xdr:col>1</xdr:col>
      <xdr:colOff>1219320</xdr:colOff>
      <xdr:row>47</xdr:row>
      <xdr:rowOff>179280</xdr:rowOff>
    </xdr:to>
    <xdr:pic>
      <xdr:nvPicPr>
        <xdr:cNvPr id="7" name="Picture 287"/>
        <xdr:cNvPicPr/>
      </xdr:nvPicPr>
      <xdr:blipFill>
        <a:blip xmlns:r="http://schemas.openxmlformats.org/officeDocument/2006/relationships" r:embed="rId6"/>
        <a:stretch/>
      </xdr:blipFill>
      <xdr:spPr>
        <a:xfrm>
          <a:off x="0" y="9371880"/>
          <a:ext cx="2237040" cy="219960"/>
        </a:xfrm>
        <a:prstGeom prst="rect">
          <a:avLst/>
        </a:prstGeom>
        <a:ln w="9360">
          <a:noFill/>
        </a:ln>
      </xdr:spPr>
    </xdr:pic>
    <xdr:clientData/>
  </xdr:twoCellAnchor>
  <xdr:twoCellAnchor editAs="oneCell">
    <xdr:from>
      <xdr:col>0</xdr:col>
      <xdr:colOff>0</xdr:colOff>
      <xdr:row>38</xdr:row>
      <xdr:rowOff>141480</xdr:rowOff>
    </xdr:from>
    <xdr:to>
      <xdr:col>1</xdr:col>
      <xdr:colOff>1209600</xdr:colOff>
      <xdr:row>42</xdr:row>
      <xdr:rowOff>131760</xdr:rowOff>
    </xdr:to>
    <xdr:pic>
      <xdr:nvPicPr>
        <xdr:cNvPr id="8" name="Picture 272"/>
        <xdr:cNvPicPr/>
      </xdr:nvPicPr>
      <xdr:blipFill>
        <a:blip xmlns:r="http://schemas.openxmlformats.org/officeDocument/2006/relationships" r:embed="rId7"/>
        <a:stretch/>
      </xdr:blipFill>
      <xdr:spPr>
        <a:xfrm>
          <a:off x="0" y="7830000"/>
          <a:ext cx="2227320" cy="761760"/>
        </a:xfrm>
        <a:prstGeom prst="rect">
          <a:avLst/>
        </a:prstGeom>
        <a:ln w="9360">
          <a:solidFill>
            <a:srgbClr val="0070C0"/>
          </a:solidFill>
          <a:miter/>
        </a:ln>
      </xdr:spPr>
    </xdr:pic>
    <xdr:clientData/>
  </xdr:twoCellAnchor>
  <xdr:twoCellAnchor editAs="oneCell">
    <xdr:from>
      <xdr:col>0</xdr:col>
      <xdr:colOff>0</xdr:colOff>
      <xdr:row>34</xdr:row>
      <xdr:rowOff>122040</xdr:rowOff>
    </xdr:from>
    <xdr:to>
      <xdr:col>1</xdr:col>
      <xdr:colOff>1249560</xdr:colOff>
      <xdr:row>38</xdr:row>
      <xdr:rowOff>102960</xdr:rowOff>
    </xdr:to>
    <xdr:pic>
      <xdr:nvPicPr>
        <xdr:cNvPr id="9" name="Picture 271"/>
        <xdr:cNvPicPr/>
      </xdr:nvPicPr>
      <xdr:blipFill>
        <a:blip xmlns:r="http://schemas.openxmlformats.org/officeDocument/2006/relationships" r:embed="rId8"/>
        <a:stretch/>
      </xdr:blipFill>
      <xdr:spPr>
        <a:xfrm>
          <a:off x="0" y="7048440"/>
          <a:ext cx="2267280" cy="743040"/>
        </a:xfrm>
        <a:prstGeom prst="rect">
          <a:avLst/>
        </a:prstGeom>
        <a:ln w="9360">
          <a:solidFill>
            <a:srgbClr val="0070C0"/>
          </a:solidFill>
          <a:miter/>
        </a:ln>
      </xdr:spPr>
    </xdr:pic>
    <xdr:clientData/>
  </xdr:twoCellAnchor>
  <xdr:twoCellAnchor editAs="oneCell">
    <xdr:from>
      <xdr:col>0</xdr:col>
      <xdr:colOff>0</xdr:colOff>
      <xdr:row>30</xdr:row>
      <xdr:rowOff>93240</xdr:rowOff>
    </xdr:from>
    <xdr:to>
      <xdr:col>1</xdr:col>
      <xdr:colOff>1249560</xdr:colOff>
      <xdr:row>34</xdr:row>
      <xdr:rowOff>93600</xdr:rowOff>
    </xdr:to>
    <xdr:pic>
      <xdr:nvPicPr>
        <xdr:cNvPr id="10" name="Picture 270"/>
        <xdr:cNvPicPr/>
      </xdr:nvPicPr>
      <xdr:blipFill>
        <a:blip xmlns:r="http://schemas.openxmlformats.org/officeDocument/2006/relationships" r:embed="rId9"/>
        <a:stretch/>
      </xdr:blipFill>
      <xdr:spPr>
        <a:xfrm>
          <a:off x="0" y="5876640"/>
          <a:ext cx="2267280" cy="1143360"/>
        </a:xfrm>
        <a:prstGeom prst="rect">
          <a:avLst/>
        </a:prstGeom>
        <a:ln w="9360">
          <a:solidFill>
            <a:srgbClr val="0070C0"/>
          </a:solidFill>
          <a:miter/>
        </a:ln>
      </xdr:spPr>
    </xdr:pic>
    <xdr:clientData/>
  </xdr:twoCellAnchor>
  <xdr:twoCellAnchor editAs="oneCell">
    <xdr:from>
      <xdr:col>0</xdr:col>
      <xdr:colOff>0</xdr:colOff>
      <xdr:row>26</xdr:row>
      <xdr:rowOff>226440</xdr:rowOff>
    </xdr:from>
    <xdr:to>
      <xdr:col>1</xdr:col>
      <xdr:colOff>1209600</xdr:colOff>
      <xdr:row>30</xdr:row>
      <xdr:rowOff>93240</xdr:rowOff>
    </xdr:to>
    <xdr:pic>
      <xdr:nvPicPr>
        <xdr:cNvPr id="11" name="Picture 269"/>
        <xdr:cNvPicPr/>
      </xdr:nvPicPr>
      <xdr:blipFill>
        <a:blip xmlns:r="http://schemas.openxmlformats.org/officeDocument/2006/relationships" r:embed="rId10"/>
        <a:stretch/>
      </xdr:blipFill>
      <xdr:spPr>
        <a:xfrm>
          <a:off x="0" y="5028840"/>
          <a:ext cx="2227320" cy="847800"/>
        </a:xfrm>
        <a:prstGeom prst="rect">
          <a:avLst/>
        </a:prstGeom>
        <a:ln w="9360">
          <a:solidFill>
            <a:srgbClr val="0070C0"/>
          </a:solidFill>
          <a:miter/>
        </a:ln>
      </xdr:spPr>
    </xdr:pic>
    <xdr:clientData/>
  </xdr:twoCellAnchor>
  <xdr:twoCellAnchor>
    <xdr:from>
      <xdr:col>0</xdr:col>
      <xdr:colOff>0</xdr:colOff>
      <xdr:row>0</xdr:row>
      <xdr:rowOff>0</xdr:rowOff>
    </xdr:from>
    <xdr:to>
      <xdr:col>5</xdr:col>
      <xdr:colOff>228600</xdr:colOff>
      <xdr:row>46</xdr:row>
      <xdr:rowOff>47625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228600</xdr:colOff>
      <xdr:row>46</xdr:row>
      <xdr:rowOff>47625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228600</xdr:colOff>
      <xdr:row>46</xdr:row>
      <xdr:rowOff>47625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228600</xdr:colOff>
      <xdr:row>46</xdr:row>
      <xdr:rowOff>47625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5"/>
  <sheetViews>
    <sheetView zoomScaleNormal="100" workbookViewId="0">
      <selection activeCell="C24" sqref="C24"/>
    </sheetView>
  </sheetViews>
  <sheetFormatPr baseColWidth="10" defaultColWidth="9.140625" defaultRowHeight="12.75" x14ac:dyDescent="0.2"/>
  <cols>
    <col min="1" max="1" width="1.85546875"/>
    <col min="2" max="2" width="4.140625"/>
    <col min="4" max="4" width="1.42578125"/>
    <col min="5" max="5" width="20.28515625"/>
    <col min="6" max="7" width="11.7109375"/>
    <col min="8" max="8" width="10.5703125"/>
    <col min="9" max="9" width="15.140625"/>
    <col min="10" max="10" width="15.85546875"/>
    <col min="11" max="11" width="8.7109375"/>
    <col min="257" max="1025" width="10.7109375"/>
  </cols>
  <sheetData>
    <row r="1" spans="1:23" x14ac:dyDescent="0.2">
      <c r="A1" s="1"/>
      <c r="B1" s="1"/>
      <c r="C1" s="1"/>
      <c r="D1" s="1"/>
      <c r="E1" s="1"/>
      <c r="F1" s="1"/>
      <c r="G1" s="1"/>
      <c r="H1" s="1"/>
      <c r="I1" s="1"/>
      <c r="J1" s="1"/>
      <c r="K1" s="1"/>
      <c r="L1" s="1"/>
      <c r="M1" s="1"/>
      <c r="N1" s="1"/>
      <c r="O1" s="1"/>
      <c r="P1" s="1"/>
      <c r="Q1" s="1"/>
      <c r="R1" s="1"/>
      <c r="S1" s="1"/>
      <c r="T1" s="1"/>
      <c r="U1" s="1"/>
      <c r="V1" s="1"/>
      <c r="W1" s="1"/>
    </row>
    <row r="2" spans="1:23" ht="24.75" customHeight="1" x14ac:dyDescent="0.4">
      <c r="A2" s="1"/>
      <c r="B2" s="183" t="s">
        <v>0</v>
      </c>
      <c r="C2" s="183"/>
      <c r="D2" s="183"/>
      <c r="E2" s="183"/>
      <c r="F2" s="183"/>
      <c r="G2" s="183"/>
      <c r="H2" s="183"/>
      <c r="I2" s="183"/>
      <c r="J2" s="183"/>
      <c r="K2" s="183"/>
      <c r="L2" s="183"/>
      <c r="M2" s="183"/>
      <c r="N2" s="1"/>
      <c r="O2" s="1"/>
      <c r="P2" s="1"/>
      <c r="Q2" s="1"/>
      <c r="R2" s="1"/>
      <c r="S2" s="1"/>
      <c r="T2" s="1"/>
      <c r="U2" s="1"/>
      <c r="V2" s="1"/>
      <c r="W2" s="1"/>
    </row>
    <row r="3" spans="1:23" x14ac:dyDescent="0.2">
      <c r="A3" s="1"/>
      <c r="B3" s="1"/>
      <c r="C3" s="1"/>
      <c r="D3" s="1"/>
      <c r="E3" s="1"/>
      <c r="F3" s="1"/>
      <c r="G3" s="1"/>
      <c r="H3" s="1"/>
      <c r="I3" s="1"/>
      <c r="J3" s="1"/>
      <c r="K3" s="1"/>
      <c r="L3" s="1"/>
      <c r="M3" s="1"/>
      <c r="N3" s="1"/>
      <c r="O3" s="1"/>
      <c r="P3" s="1"/>
      <c r="Q3" s="1"/>
      <c r="R3" s="1"/>
      <c r="S3" s="1"/>
      <c r="T3" s="1"/>
      <c r="U3" s="1"/>
      <c r="V3" s="1"/>
      <c r="W3" s="1"/>
    </row>
    <row r="4" spans="1:23" ht="9" customHeight="1" x14ac:dyDescent="0.2">
      <c r="A4" s="1"/>
      <c r="B4" s="1"/>
      <c r="C4" s="1"/>
      <c r="D4" s="1"/>
      <c r="E4" s="1"/>
      <c r="F4" s="1"/>
      <c r="G4" s="1"/>
      <c r="H4" s="1"/>
      <c r="I4" s="1"/>
      <c r="J4" s="1"/>
      <c r="K4" s="1"/>
      <c r="L4" s="1"/>
      <c r="M4" s="1"/>
      <c r="N4" s="1"/>
      <c r="O4" s="1"/>
      <c r="P4" s="1"/>
      <c r="Q4" s="1"/>
      <c r="R4" s="1"/>
      <c r="S4" s="1"/>
      <c r="T4" s="1"/>
      <c r="U4" s="1"/>
      <c r="V4" s="1"/>
      <c r="W4" s="1"/>
    </row>
    <row r="5" spans="1:23" ht="16.5" customHeight="1" x14ac:dyDescent="0.2">
      <c r="A5" s="1"/>
      <c r="B5" s="184" t="s">
        <v>1</v>
      </c>
      <c r="C5" s="184"/>
      <c r="D5" s="184"/>
      <c r="E5" s="184"/>
      <c r="F5" s="184"/>
      <c r="G5" s="184"/>
      <c r="H5" s="184"/>
      <c r="I5" s="184"/>
      <c r="J5" s="184"/>
      <c r="K5" s="1"/>
      <c r="L5" s="1"/>
      <c r="M5" s="1"/>
      <c r="N5" s="1"/>
      <c r="O5" s="1"/>
      <c r="P5" s="1"/>
      <c r="Q5" s="1"/>
      <c r="R5" s="1"/>
      <c r="S5" s="1"/>
      <c r="T5" s="1"/>
      <c r="U5" s="1"/>
      <c r="V5" s="1"/>
      <c r="W5" s="1"/>
    </row>
    <row r="6" spans="1:23" ht="5.25" customHeight="1" x14ac:dyDescent="0.2">
      <c r="A6" s="1"/>
      <c r="B6" s="184"/>
      <c r="C6" s="184"/>
      <c r="D6" s="184"/>
      <c r="E6" s="184"/>
      <c r="F6" s="184"/>
      <c r="G6" s="184"/>
      <c r="H6" s="184"/>
      <c r="I6" s="184"/>
      <c r="J6" s="184"/>
      <c r="K6" s="1"/>
      <c r="L6" s="1"/>
      <c r="M6" s="1"/>
      <c r="N6" s="1"/>
      <c r="O6" s="1"/>
      <c r="P6" s="1"/>
      <c r="Q6" s="1"/>
      <c r="R6" s="1"/>
      <c r="S6" s="1"/>
      <c r="T6" s="1"/>
      <c r="U6" s="1"/>
      <c r="V6" s="1"/>
      <c r="W6" s="1"/>
    </row>
    <row r="7" spans="1:23" x14ac:dyDescent="0.2">
      <c r="A7" s="1"/>
      <c r="B7" s="184"/>
      <c r="C7" s="184"/>
      <c r="D7" s="184"/>
      <c r="E7" s="184"/>
      <c r="F7" s="184"/>
      <c r="G7" s="184"/>
      <c r="H7" s="184"/>
      <c r="I7" s="184"/>
      <c r="J7" s="184"/>
      <c r="K7" s="2"/>
      <c r="L7" s="1"/>
      <c r="M7" s="1"/>
      <c r="N7" s="1"/>
      <c r="O7" s="1"/>
      <c r="P7" s="1"/>
      <c r="Q7" s="1"/>
      <c r="R7" s="1"/>
      <c r="S7" s="1"/>
      <c r="T7" s="1"/>
      <c r="U7" s="1"/>
      <c r="V7" s="1"/>
      <c r="W7" s="1"/>
    </row>
    <row r="8" spans="1:23" x14ac:dyDescent="0.2">
      <c r="A8" s="1"/>
      <c r="B8" s="184"/>
      <c r="C8" s="184"/>
      <c r="D8" s="184"/>
      <c r="E8" s="184"/>
      <c r="F8" s="184"/>
      <c r="G8" s="184"/>
      <c r="H8" s="184"/>
      <c r="I8" s="184"/>
      <c r="J8" s="184"/>
      <c r="K8" s="2"/>
      <c r="L8" s="1"/>
      <c r="M8" s="1"/>
      <c r="N8" s="1"/>
      <c r="O8" s="1"/>
      <c r="P8" s="1"/>
      <c r="Q8" s="1"/>
      <c r="R8" s="1"/>
      <c r="S8" s="1"/>
      <c r="T8" s="1"/>
      <c r="U8" s="1"/>
      <c r="V8" s="1"/>
      <c r="W8" s="1"/>
    </row>
    <row r="9" spans="1:23" x14ac:dyDescent="0.2">
      <c r="A9" s="1"/>
      <c r="B9" s="184"/>
      <c r="C9" s="184"/>
      <c r="D9" s="184"/>
      <c r="E9" s="184"/>
      <c r="F9" s="184"/>
      <c r="G9" s="184"/>
      <c r="H9" s="184"/>
      <c r="I9" s="184"/>
      <c r="J9" s="184"/>
      <c r="K9" s="2"/>
      <c r="L9" s="1"/>
      <c r="M9" s="1"/>
      <c r="N9" s="1"/>
      <c r="O9" s="1"/>
      <c r="P9" s="1"/>
      <c r="Q9" s="1"/>
      <c r="R9" s="1"/>
      <c r="S9" s="1"/>
      <c r="T9" s="1"/>
      <c r="U9" s="1"/>
      <c r="V9" s="1"/>
      <c r="W9" s="1"/>
    </row>
    <row r="10" spans="1:23" x14ac:dyDescent="0.2">
      <c r="A10" s="1"/>
      <c r="B10" s="184"/>
      <c r="C10" s="184"/>
      <c r="D10" s="184"/>
      <c r="E10" s="184"/>
      <c r="F10" s="184"/>
      <c r="G10" s="184"/>
      <c r="H10" s="184"/>
      <c r="I10" s="184"/>
      <c r="J10" s="184"/>
      <c r="K10" s="1"/>
      <c r="L10" s="1"/>
      <c r="M10" s="1"/>
      <c r="N10" s="1"/>
      <c r="O10" s="1"/>
      <c r="P10" s="1"/>
      <c r="Q10" s="1"/>
      <c r="R10" s="1"/>
      <c r="S10" s="1"/>
      <c r="T10" s="1"/>
      <c r="U10" s="1"/>
      <c r="V10" s="1"/>
      <c r="W10" s="1"/>
    </row>
    <row r="11" spans="1:23" ht="12.75" customHeight="1" x14ac:dyDescent="0.2">
      <c r="A11" s="1"/>
      <c r="B11" s="3"/>
      <c r="C11" s="4"/>
      <c r="D11" s="4"/>
      <c r="E11" s="185" t="s">
        <v>2</v>
      </c>
      <c r="F11" s="185"/>
      <c r="G11" s="185"/>
      <c r="H11" s="185"/>
      <c r="I11" s="185"/>
      <c r="J11" s="5"/>
      <c r="K11" s="1"/>
      <c r="L11" s="1"/>
      <c r="M11" s="1"/>
      <c r="N11" s="1"/>
      <c r="O11" s="1"/>
      <c r="P11" s="1"/>
      <c r="Q11" s="1"/>
      <c r="R11" s="1"/>
      <c r="S11" s="1"/>
      <c r="T11" s="1"/>
      <c r="U11" s="1"/>
      <c r="V11" s="1"/>
      <c r="W11" s="1"/>
    </row>
    <row r="12" spans="1:23" x14ac:dyDescent="0.2">
      <c r="A12" s="1"/>
      <c r="B12" s="3"/>
      <c r="C12" s="4"/>
      <c r="D12" s="4"/>
      <c r="E12" s="185"/>
      <c r="F12" s="185"/>
      <c r="G12" s="185"/>
      <c r="H12" s="185"/>
      <c r="I12" s="185"/>
      <c r="J12" s="5"/>
      <c r="K12" s="1"/>
      <c r="L12" s="1"/>
      <c r="M12" s="1"/>
      <c r="N12" s="1"/>
      <c r="O12" s="1"/>
      <c r="P12" s="1"/>
      <c r="Q12" s="1"/>
      <c r="R12" s="1"/>
      <c r="S12" s="1"/>
      <c r="T12" s="1"/>
      <c r="U12" s="1"/>
      <c r="V12" s="1"/>
      <c r="W12" s="1"/>
    </row>
    <row r="13" spans="1:23" x14ac:dyDescent="0.2">
      <c r="A13" s="1"/>
      <c r="B13" s="3"/>
      <c r="C13" s="4"/>
      <c r="D13" s="6"/>
      <c r="E13" s="185"/>
      <c r="F13" s="185"/>
      <c r="G13" s="185"/>
      <c r="H13" s="185"/>
      <c r="I13" s="185"/>
      <c r="J13" s="5"/>
      <c r="K13" s="1"/>
      <c r="L13" s="1"/>
      <c r="M13" s="1"/>
      <c r="N13" s="1"/>
      <c r="O13" s="1"/>
      <c r="P13" s="1"/>
      <c r="Q13" s="1"/>
      <c r="R13" s="1"/>
      <c r="S13" s="1"/>
      <c r="T13" s="1"/>
      <c r="U13" s="1"/>
      <c r="V13" s="1"/>
      <c r="W13" s="1"/>
    </row>
    <row r="14" spans="1:23" x14ac:dyDescent="0.2">
      <c r="A14" s="1"/>
      <c r="B14" s="3"/>
      <c r="C14" s="4"/>
      <c r="D14" s="7"/>
      <c r="E14" s="185"/>
      <c r="F14" s="185"/>
      <c r="G14" s="185"/>
      <c r="H14" s="185"/>
      <c r="I14" s="185"/>
      <c r="J14" s="8"/>
      <c r="K14" s="9"/>
      <c r="L14" s="1"/>
      <c r="M14" s="1"/>
      <c r="N14" s="1"/>
      <c r="O14" s="1"/>
      <c r="P14" s="1"/>
      <c r="Q14" s="1"/>
      <c r="R14" s="1"/>
      <c r="S14" s="1"/>
      <c r="T14" s="1"/>
      <c r="U14" s="1"/>
      <c r="V14" s="1"/>
      <c r="W14" s="1"/>
    </row>
    <row r="15" spans="1:23" x14ac:dyDescent="0.2">
      <c r="A15" s="1"/>
      <c r="B15" s="3"/>
      <c r="C15" s="4"/>
      <c r="D15" s="7"/>
      <c r="E15" s="185"/>
      <c r="F15" s="185"/>
      <c r="G15" s="185"/>
      <c r="H15" s="185"/>
      <c r="I15" s="185"/>
      <c r="J15" s="8"/>
      <c r="K15" s="9"/>
      <c r="L15" s="1"/>
      <c r="M15" s="1"/>
      <c r="N15" s="1"/>
      <c r="O15" s="1"/>
      <c r="P15" s="1"/>
      <c r="Q15" s="1"/>
      <c r="R15" s="1"/>
      <c r="S15" s="1"/>
      <c r="T15" s="1"/>
      <c r="U15" s="1"/>
      <c r="V15" s="1"/>
      <c r="W15" s="1"/>
    </row>
    <row r="16" spans="1:23" x14ac:dyDescent="0.2">
      <c r="A16" s="1"/>
      <c r="B16" s="3"/>
      <c r="C16" s="4"/>
      <c r="D16" s="7"/>
      <c r="E16" s="185"/>
      <c r="F16" s="185"/>
      <c r="G16" s="185"/>
      <c r="H16" s="185"/>
      <c r="I16" s="185"/>
      <c r="J16" s="8"/>
      <c r="K16" s="9"/>
      <c r="L16" s="1"/>
      <c r="M16" s="1"/>
      <c r="N16" s="1"/>
      <c r="O16" s="1"/>
      <c r="P16" s="1"/>
      <c r="Q16" s="1"/>
      <c r="R16" s="1"/>
      <c r="S16" s="1"/>
      <c r="T16" s="1"/>
      <c r="U16" s="1"/>
      <c r="V16" s="1"/>
      <c r="W16" s="1"/>
    </row>
    <row r="17" spans="1:23" x14ac:dyDescent="0.2">
      <c r="A17" s="1"/>
      <c r="B17" s="3"/>
      <c r="C17" s="4"/>
      <c r="D17" s="7"/>
      <c r="E17" s="185"/>
      <c r="F17" s="185"/>
      <c r="G17" s="185"/>
      <c r="H17" s="185"/>
      <c r="I17" s="185"/>
      <c r="J17" s="8"/>
      <c r="K17" s="9"/>
      <c r="L17" s="1"/>
      <c r="M17" s="1"/>
      <c r="N17" s="1"/>
      <c r="O17" s="1"/>
      <c r="P17" s="1"/>
      <c r="Q17" s="1"/>
      <c r="R17" s="1"/>
      <c r="S17" s="1"/>
      <c r="T17" s="1"/>
      <c r="U17" s="1"/>
      <c r="V17" s="1"/>
      <c r="W17" s="1"/>
    </row>
    <row r="18" spans="1:23" x14ac:dyDescent="0.2">
      <c r="A18" s="1"/>
      <c r="B18" s="3"/>
      <c r="C18" s="4"/>
      <c r="D18" s="7"/>
      <c r="E18" s="185"/>
      <c r="F18" s="185"/>
      <c r="G18" s="185"/>
      <c r="H18" s="185"/>
      <c r="I18" s="185"/>
      <c r="J18" s="8"/>
      <c r="K18" s="9"/>
      <c r="L18" s="1"/>
      <c r="M18" s="1"/>
      <c r="N18" s="1"/>
      <c r="O18" s="1"/>
      <c r="P18" s="1"/>
      <c r="Q18" s="1"/>
      <c r="R18" s="1"/>
      <c r="S18" s="1"/>
      <c r="T18" s="1"/>
      <c r="U18" s="1"/>
      <c r="V18" s="1"/>
      <c r="W18" s="1"/>
    </row>
    <row r="19" spans="1:23" x14ac:dyDescent="0.2">
      <c r="A19" s="1"/>
      <c r="B19" s="3"/>
      <c r="C19" s="4"/>
      <c r="D19" s="7"/>
      <c r="E19" s="10"/>
      <c r="F19" s="10"/>
      <c r="G19" s="10"/>
      <c r="H19" s="10"/>
      <c r="I19" s="10"/>
      <c r="J19" s="8"/>
      <c r="K19" s="9"/>
      <c r="L19" s="1"/>
      <c r="M19" s="1"/>
      <c r="N19" s="1"/>
      <c r="O19" s="1"/>
      <c r="P19" s="1"/>
      <c r="Q19" s="1"/>
      <c r="R19" s="1"/>
      <c r="S19" s="1"/>
      <c r="T19" s="1"/>
      <c r="U19" s="1"/>
      <c r="V19" s="1"/>
      <c r="W19" s="1"/>
    </row>
    <row r="20" spans="1:23" x14ac:dyDescent="0.2">
      <c r="A20" s="1"/>
      <c r="B20" s="3"/>
      <c r="C20" s="4"/>
      <c r="D20" s="7"/>
      <c r="E20" s="7"/>
      <c r="F20" s="7"/>
      <c r="G20" s="7"/>
      <c r="H20" s="7"/>
      <c r="I20" s="7"/>
      <c r="J20" s="8"/>
      <c r="K20" s="9"/>
      <c r="L20" s="1"/>
      <c r="M20" s="1"/>
      <c r="N20" s="1"/>
      <c r="O20" s="1"/>
      <c r="P20" s="1"/>
      <c r="Q20" s="1"/>
      <c r="R20" s="1"/>
      <c r="S20" s="1"/>
      <c r="T20" s="1"/>
      <c r="U20" s="1"/>
      <c r="V20" s="1"/>
      <c r="W20" s="1"/>
    </row>
    <row r="21" spans="1:23" ht="8.25" customHeight="1" x14ac:dyDescent="0.2">
      <c r="A21" s="1"/>
      <c r="B21" s="3"/>
      <c r="C21" s="4"/>
      <c r="D21" s="4"/>
      <c r="E21" s="4"/>
      <c r="F21" s="4"/>
      <c r="G21" s="4"/>
      <c r="H21" s="4"/>
      <c r="I21" s="4"/>
      <c r="J21" s="5"/>
      <c r="K21" s="1"/>
      <c r="L21" s="1"/>
      <c r="M21" s="1"/>
      <c r="N21" s="1"/>
      <c r="O21" s="1"/>
      <c r="P21" s="1"/>
      <c r="Q21" s="1"/>
      <c r="R21" s="1"/>
      <c r="S21" s="1"/>
      <c r="T21" s="1"/>
      <c r="U21" s="1"/>
      <c r="V21" s="1"/>
      <c r="W21" s="1"/>
    </row>
    <row r="22" spans="1:23" ht="18" x14ac:dyDescent="0.25">
      <c r="A22" s="1"/>
      <c r="B22" s="3"/>
      <c r="C22" s="11" t="s">
        <v>3</v>
      </c>
      <c r="D22" s="11"/>
      <c r="E22" s="11"/>
      <c r="F22" s="11"/>
      <c r="G22" s="11"/>
      <c r="H22" s="11"/>
      <c r="I22" s="4"/>
      <c r="J22" s="5"/>
      <c r="K22" s="1"/>
      <c r="L22" s="1"/>
      <c r="M22" s="1"/>
      <c r="N22" s="1"/>
      <c r="O22" s="1"/>
      <c r="P22" s="1"/>
      <c r="Q22" s="1"/>
      <c r="R22" s="1"/>
      <c r="S22" s="1"/>
      <c r="T22" s="1"/>
      <c r="U22" s="1"/>
      <c r="V22" s="1"/>
      <c r="W22" s="1"/>
    </row>
    <row r="23" spans="1:23" ht="5.0999999999999996" customHeight="1" x14ac:dyDescent="0.2">
      <c r="A23" s="1"/>
      <c r="B23" s="3"/>
      <c r="C23" s="4"/>
      <c r="D23" s="4"/>
      <c r="E23" s="4"/>
      <c r="F23" s="4"/>
      <c r="G23" s="4"/>
      <c r="H23" s="4"/>
      <c r="I23" s="4"/>
      <c r="J23" s="5"/>
      <c r="K23" s="1"/>
      <c r="L23" s="1"/>
      <c r="M23" s="1"/>
      <c r="N23" s="1"/>
      <c r="O23" s="1"/>
      <c r="P23" s="1"/>
      <c r="Q23" s="1"/>
      <c r="R23" s="1"/>
      <c r="S23" s="1"/>
      <c r="T23" s="1"/>
      <c r="U23" s="1"/>
      <c r="V23" s="1"/>
      <c r="W23" s="1"/>
    </row>
    <row r="24" spans="1:23" ht="15.75" x14ac:dyDescent="0.25">
      <c r="A24" s="1"/>
      <c r="B24" s="3"/>
      <c r="C24" s="12" t="s">
        <v>4</v>
      </c>
      <c r="D24" s="4" t="s">
        <v>5</v>
      </c>
      <c r="E24" s="4" t="s">
        <v>6</v>
      </c>
      <c r="F24" s="4"/>
      <c r="G24" s="4"/>
      <c r="H24" s="4"/>
      <c r="I24" s="4"/>
      <c r="J24" s="5"/>
      <c r="K24" s="1"/>
      <c r="L24" s="1"/>
      <c r="M24" s="1"/>
      <c r="N24" s="1"/>
      <c r="O24" s="1"/>
      <c r="P24" s="1"/>
      <c r="Q24" s="1"/>
      <c r="R24" s="1"/>
      <c r="S24" s="1"/>
      <c r="T24" s="1"/>
      <c r="U24" s="1"/>
      <c r="V24" s="1"/>
      <c r="W24" s="1"/>
    </row>
    <row r="25" spans="1:23" ht="5.0999999999999996" customHeight="1" x14ac:dyDescent="0.2">
      <c r="A25" s="1"/>
      <c r="B25" s="3"/>
      <c r="C25" s="4"/>
      <c r="D25" s="4"/>
      <c r="E25" s="4"/>
      <c r="F25" s="4"/>
      <c r="G25" s="4"/>
      <c r="H25" s="4"/>
      <c r="I25" s="4"/>
      <c r="J25" s="5"/>
      <c r="K25" s="1"/>
      <c r="L25" s="1"/>
      <c r="M25" s="1"/>
      <c r="N25" s="1"/>
      <c r="O25" s="1"/>
      <c r="P25" s="1"/>
      <c r="Q25" s="1"/>
      <c r="R25" s="1"/>
      <c r="S25" s="1"/>
      <c r="T25" s="1"/>
      <c r="U25" s="1"/>
      <c r="V25" s="1"/>
      <c r="W25" s="1"/>
    </row>
    <row r="26" spans="1:23" x14ac:dyDescent="0.2">
      <c r="A26" s="1"/>
      <c r="B26" s="3"/>
      <c r="C26" s="13"/>
      <c r="D26" s="4" t="s">
        <v>7</v>
      </c>
      <c r="E26" s="4" t="s">
        <v>8</v>
      </c>
      <c r="F26" s="4"/>
      <c r="G26" s="4"/>
      <c r="H26" s="4"/>
      <c r="I26" s="4"/>
      <c r="J26" s="5"/>
      <c r="K26" s="1"/>
      <c r="L26" s="1"/>
      <c r="M26" s="1"/>
      <c r="N26" s="1"/>
      <c r="O26" s="1"/>
      <c r="P26" s="1"/>
      <c r="Q26" s="1"/>
      <c r="R26" s="1"/>
      <c r="S26" s="1"/>
      <c r="T26" s="1"/>
      <c r="U26" s="1"/>
      <c r="V26" s="1"/>
      <c r="W26" s="1"/>
    </row>
    <row r="27" spans="1:23" ht="5.0999999999999996" customHeight="1" x14ac:dyDescent="0.2">
      <c r="A27" s="1"/>
      <c r="B27" s="3"/>
      <c r="C27" s="4"/>
      <c r="D27" s="4"/>
      <c r="E27" s="4"/>
      <c r="F27" s="4"/>
      <c r="G27" s="4"/>
      <c r="H27" s="4"/>
      <c r="I27" s="4"/>
      <c r="J27" s="5"/>
      <c r="K27" s="1"/>
      <c r="L27" s="1"/>
      <c r="M27" s="1"/>
      <c r="N27" s="1"/>
      <c r="O27" s="1"/>
      <c r="P27" s="1"/>
      <c r="Q27" s="1"/>
      <c r="R27" s="1"/>
      <c r="S27" s="1"/>
      <c r="T27" s="1"/>
      <c r="U27" s="1"/>
      <c r="V27" s="1"/>
      <c r="W27" s="1"/>
    </row>
    <row r="28" spans="1:23" ht="5.0999999999999996" customHeight="1" x14ac:dyDescent="0.2">
      <c r="A28" s="1"/>
      <c r="B28" s="14"/>
      <c r="C28" s="15"/>
      <c r="D28" s="15"/>
      <c r="E28" s="15"/>
      <c r="F28" s="15"/>
      <c r="G28" s="15"/>
      <c r="H28" s="15"/>
      <c r="I28" s="15"/>
      <c r="J28" s="16"/>
      <c r="K28" s="1"/>
      <c r="L28" s="1"/>
      <c r="M28" s="1"/>
      <c r="N28" s="1"/>
      <c r="O28" s="1"/>
      <c r="P28" s="1"/>
      <c r="Q28" s="1"/>
      <c r="R28" s="1"/>
      <c r="S28" s="1"/>
      <c r="T28" s="1"/>
      <c r="U28" s="1"/>
      <c r="V28" s="1"/>
      <c r="W28" s="1"/>
    </row>
    <row r="29" spans="1:23" x14ac:dyDescent="0.2">
      <c r="A29" s="1"/>
      <c r="B29" s="1"/>
      <c r="C29" s="1"/>
      <c r="D29" s="1"/>
      <c r="E29" s="1"/>
      <c r="F29" s="1"/>
      <c r="G29" s="1"/>
      <c r="H29" s="1"/>
      <c r="I29" s="1"/>
      <c r="J29" s="1"/>
      <c r="K29" s="1"/>
      <c r="L29" s="1"/>
      <c r="M29" s="1"/>
      <c r="N29" s="1"/>
      <c r="O29" s="1"/>
      <c r="P29" s="1"/>
      <c r="Q29" s="1"/>
      <c r="R29" s="1"/>
      <c r="S29" s="1"/>
      <c r="T29" s="1"/>
      <c r="U29" s="1"/>
      <c r="V29" s="1"/>
      <c r="W29" s="1"/>
    </row>
    <row r="30" spans="1:23" x14ac:dyDescent="0.2">
      <c r="A30" s="1"/>
      <c r="B30" s="1"/>
      <c r="C30" s="17"/>
      <c r="D30" s="1"/>
      <c r="E30" s="1"/>
      <c r="F30" s="1"/>
      <c r="G30" s="1"/>
      <c r="H30" s="1"/>
      <c r="I30" s="1"/>
      <c r="J30" s="1"/>
      <c r="K30" s="1"/>
      <c r="L30" s="1"/>
      <c r="M30" s="1"/>
      <c r="N30" s="1"/>
      <c r="O30" s="1"/>
      <c r="P30" s="1"/>
      <c r="Q30" s="1"/>
      <c r="R30" s="1"/>
      <c r="S30" s="1"/>
      <c r="T30" s="1"/>
      <c r="U30" s="1"/>
      <c r="V30" s="1"/>
      <c r="W30" s="1"/>
    </row>
    <row r="31" spans="1:23" x14ac:dyDescent="0.2">
      <c r="A31" s="1"/>
      <c r="B31" s="1"/>
      <c r="C31" s="1"/>
      <c r="D31" s="1"/>
      <c r="E31" s="1"/>
      <c r="F31" s="1"/>
      <c r="G31" s="1"/>
      <c r="H31" s="1"/>
      <c r="I31" s="1"/>
      <c r="J31" s="1"/>
      <c r="K31" s="1"/>
      <c r="L31" s="1"/>
      <c r="M31" s="1"/>
      <c r="N31" s="1"/>
      <c r="O31" s="1"/>
      <c r="P31" s="1"/>
      <c r="Q31" s="1"/>
      <c r="R31" s="1"/>
      <c r="S31" s="1"/>
      <c r="T31" s="1"/>
      <c r="U31" s="1"/>
      <c r="V31" s="1"/>
      <c r="W31" s="1"/>
    </row>
    <row r="32" spans="1:23" x14ac:dyDescent="0.2">
      <c r="A32" s="1"/>
      <c r="B32" s="1"/>
      <c r="C32" s="1"/>
      <c r="D32" s="1"/>
      <c r="E32" s="1"/>
      <c r="F32" s="1"/>
      <c r="G32" s="1"/>
      <c r="H32" s="1"/>
      <c r="I32" s="1"/>
      <c r="J32" s="1"/>
      <c r="K32" s="1"/>
      <c r="L32" s="1"/>
      <c r="M32" s="1"/>
      <c r="N32" s="1"/>
      <c r="O32" s="1"/>
      <c r="P32" s="1"/>
      <c r="Q32" s="1"/>
      <c r="R32" s="1"/>
      <c r="S32" s="1"/>
      <c r="T32" s="1"/>
      <c r="U32" s="1"/>
      <c r="V32" s="1"/>
      <c r="W32" s="1"/>
    </row>
    <row r="33" spans="1:23" x14ac:dyDescent="0.2">
      <c r="A33" s="1"/>
      <c r="B33" s="1"/>
      <c r="C33" s="1"/>
      <c r="D33" s="1"/>
      <c r="E33" s="1"/>
      <c r="F33" s="1"/>
      <c r="G33" s="1"/>
      <c r="H33" s="1"/>
      <c r="I33" s="1"/>
      <c r="J33" s="1"/>
      <c r="K33" s="1"/>
      <c r="L33" s="1"/>
      <c r="M33" s="1"/>
      <c r="N33" s="1"/>
      <c r="O33" s="1"/>
      <c r="P33" s="1"/>
      <c r="Q33" s="1"/>
      <c r="R33" s="1"/>
      <c r="S33" s="1"/>
      <c r="T33" s="1"/>
      <c r="U33" s="1"/>
      <c r="V33" s="1"/>
      <c r="W33" s="1"/>
    </row>
    <row r="34" spans="1:23" x14ac:dyDescent="0.2">
      <c r="A34" s="1"/>
      <c r="B34" s="1"/>
      <c r="C34" s="1"/>
      <c r="D34" s="1"/>
      <c r="E34" s="1"/>
      <c r="F34" s="1"/>
      <c r="G34" s="1"/>
      <c r="H34" s="1"/>
      <c r="I34" s="1"/>
      <c r="J34" s="1"/>
      <c r="K34" s="1"/>
      <c r="L34" s="1"/>
      <c r="M34" s="1"/>
      <c r="N34" s="1"/>
      <c r="O34" s="1"/>
      <c r="P34" s="1"/>
      <c r="Q34" s="1"/>
      <c r="R34" s="1"/>
      <c r="S34" s="1"/>
      <c r="T34" s="1"/>
      <c r="U34" s="1"/>
      <c r="V34" s="1"/>
      <c r="W34" s="1"/>
    </row>
    <row r="35" spans="1:23" x14ac:dyDescent="0.2">
      <c r="A35" s="1"/>
      <c r="B35" s="1"/>
      <c r="C35" s="1"/>
      <c r="D35" s="1"/>
      <c r="E35" s="1"/>
      <c r="F35" s="1"/>
      <c r="G35" s="1"/>
      <c r="H35" s="1"/>
      <c r="I35" s="1"/>
      <c r="J35" s="1"/>
      <c r="K35" s="1"/>
      <c r="L35" s="1"/>
      <c r="M35" s="1"/>
      <c r="N35" s="1"/>
      <c r="O35" s="1"/>
      <c r="P35" s="1"/>
      <c r="Q35" s="1"/>
      <c r="R35" s="1"/>
      <c r="S35" s="1"/>
      <c r="T35" s="1"/>
      <c r="U35" s="1"/>
      <c r="V35" s="1"/>
      <c r="W35" s="1"/>
    </row>
    <row r="36" spans="1:23" x14ac:dyDescent="0.2">
      <c r="A36" s="1"/>
      <c r="B36" s="1"/>
      <c r="C36" s="1"/>
      <c r="D36" s="1"/>
      <c r="E36" s="1"/>
      <c r="F36" s="1"/>
      <c r="G36" s="1"/>
      <c r="H36" s="1"/>
      <c r="I36" s="1"/>
      <c r="J36" s="1"/>
      <c r="K36" s="1"/>
      <c r="L36" s="1"/>
      <c r="M36" s="1"/>
      <c r="N36" s="1"/>
      <c r="O36" s="1"/>
      <c r="P36" s="1"/>
      <c r="Q36" s="1"/>
      <c r="R36" s="1"/>
      <c r="S36" s="1"/>
      <c r="T36" s="1"/>
      <c r="U36" s="1"/>
      <c r="V36" s="1"/>
      <c r="W36" s="1"/>
    </row>
    <row r="37" spans="1:23" x14ac:dyDescent="0.2">
      <c r="A37" s="1"/>
      <c r="B37" s="1"/>
      <c r="C37" s="1"/>
      <c r="D37" s="1"/>
      <c r="E37" s="1"/>
      <c r="F37" s="1"/>
      <c r="G37" s="1"/>
      <c r="H37" s="1"/>
      <c r="I37" s="1"/>
      <c r="J37" s="1"/>
      <c r="K37" s="1"/>
      <c r="L37" s="1"/>
      <c r="M37" s="1"/>
      <c r="N37" s="1"/>
      <c r="O37" s="1"/>
      <c r="P37" s="1"/>
      <c r="Q37" s="1"/>
      <c r="R37" s="1"/>
      <c r="S37" s="1"/>
      <c r="T37" s="1"/>
      <c r="U37" s="1"/>
      <c r="V37" s="1"/>
      <c r="W37" s="1"/>
    </row>
    <row r="38" spans="1:23" x14ac:dyDescent="0.2">
      <c r="A38" s="1"/>
      <c r="B38" s="1"/>
      <c r="C38" s="1"/>
      <c r="D38" s="1"/>
      <c r="E38" s="1"/>
      <c r="F38" s="1"/>
      <c r="G38" s="1"/>
      <c r="H38" s="1"/>
      <c r="I38" s="1"/>
      <c r="J38" s="1"/>
      <c r="K38" s="1"/>
      <c r="L38" s="1"/>
      <c r="M38" s="1"/>
      <c r="N38" s="1"/>
      <c r="O38" s="1"/>
      <c r="P38" s="1"/>
      <c r="Q38" s="1"/>
      <c r="R38" s="1"/>
      <c r="S38" s="1"/>
      <c r="T38" s="1"/>
      <c r="U38" s="1"/>
      <c r="V38" s="1"/>
      <c r="W38" s="1"/>
    </row>
    <row r="39" spans="1:23" x14ac:dyDescent="0.2">
      <c r="A39" s="1"/>
      <c r="B39" s="1"/>
      <c r="C39" s="1"/>
      <c r="D39" s="1"/>
      <c r="E39" s="1"/>
      <c r="F39" s="1"/>
      <c r="G39" s="1"/>
      <c r="H39" s="1"/>
      <c r="I39" s="1"/>
      <c r="J39" s="1"/>
      <c r="K39" s="1"/>
      <c r="L39" s="1"/>
      <c r="M39" s="1"/>
      <c r="N39" s="1"/>
      <c r="O39" s="1"/>
      <c r="P39" s="1"/>
      <c r="Q39" s="1"/>
      <c r="R39" s="1"/>
      <c r="S39" s="1"/>
      <c r="T39" s="1"/>
      <c r="U39" s="1"/>
      <c r="V39" s="1"/>
      <c r="W39" s="1"/>
    </row>
    <row r="40" spans="1:23" x14ac:dyDescent="0.2">
      <c r="A40" s="1"/>
      <c r="B40" s="1"/>
      <c r="C40" s="1"/>
      <c r="D40" s="1"/>
      <c r="E40" s="1"/>
      <c r="F40" s="1"/>
      <c r="G40" s="1"/>
      <c r="H40" s="1"/>
      <c r="I40" s="1"/>
      <c r="J40" s="1"/>
      <c r="K40" s="1"/>
      <c r="L40" s="1"/>
      <c r="M40" s="1"/>
      <c r="N40" s="1"/>
      <c r="O40" s="1"/>
      <c r="P40" s="1"/>
      <c r="Q40" s="1"/>
      <c r="R40" s="1"/>
      <c r="S40" s="1"/>
      <c r="T40" s="1"/>
      <c r="U40" s="1"/>
      <c r="V40" s="1"/>
      <c r="W40" s="1"/>
    </row>
    <row r="41" spans="1:23" x14ac:dyDescent="0.2">
      <c r="A41" s="1"/>
      <c r="B41" s="1"/>
      <c r="C41" s="1"/>
      <c r="D41" s="1"/>
      <c r="E41" s="1"/>
      <c r="F41" s="1"/>
      <c r="G41" s="1"/>
      <c r="H41" s="1"/>
      <c r="I41" s="1"/>
      <c r="J41" s="1"/>
      <c r="K41" s="1"/>
      <c r="L41" s="1"/>
      <c r="M41" s="1"/>
      <c r="N41" s="1"/>
      <c r="O41" s="1"/>
      <c r="P41" s="1"/>
      <c r="Q41" s="1"/>
      <c r="R41" s="1"/>
      <c r="S41" s="1"/>
      <c r="T41" s="1"/>
      <c r="U41" s="1"/>
      <c r="V41" s="1"/>
      <c r="W41" s="1"/>
    </row>
    <row r="42" spans="1:23" x14ac:dyDescent="0.2">
      <c r="A42" s="1"/>
      <c r="B42" s="1"/>
      <c r="C42" s="1"/>
      <c r="D42" s="1"/>
      <c r="E42" s="1"/>
      <c r="F42" s="1"/>
      <c r="G42" s="1"/>
      <c r="H42" s="1"/>
      <c r="I42" s="1"/>
      <c r="J42" s="1"/>
      <c r="K42" s="1"/>
      <c r="L42" s="1"/>
      <c r="M42" s="1"/>
      <c r="N42" s="1"/>
      <c r="O42" s="1"/>
      <c r="P42" s="1"/>
      <c r="Q42" s="1"/>
      <c r="R42" s="1"/>
      <c r="S42" s="1"/>
      <c r="T42" s="1"/>
      <c r="U42" s="1"/>
      <c r="V42" s="1"/>
      <c r="W42" s="1"/>
    </row>
    <row r="43" spans="1:23" x14ac:dyDescent="0.2">
      <c r="A43" s="1"/>
      <c r="B43" s="1"/>
      <c r="C43" s="1"/>
      <c r="D43" s="1"/>
      <c r="E43" s="1"/>
      <c r="F43" s="1"/>
      <c r="G43" s="1"/>
      <c r="H43" s="1"/>
      <c r="I43" s="1"/>
      <c r="J43" s="1"/>
      <c r="K43" s="1"/>
      <c r="L43" s="1"/>
      <c r="M43" s="1"/>
      <c r="N43" s="1"/>
      <c r="O43" s="1"/>
      <c r="P43" s="1"/>
      <c r="Q43" s="1"/>
      <c r="R43" s="1"/>
      <c r="S43" s="1"/>
      <c r="T43" s="1"/>
      <c r="U43" s="1"/>
      <c r="V43" s="1"/>
      <c r="W43" s="1"/>
    </row>
    <row r="44" spans="1:23" x14ac:dyDescent="0.2">
      <c r="A44" s="1"/>
      <c r="B44" s="1"/>
      <c r="C44" s="1"/>
      <c r="D44" s="1"/>
      <c r="E44" s="1"/>
      <c r="F44" s="1"/>
      <c r="G44" s="1"/>
      <c r="H44" s="1"/>
      <c r="I44" s="1"/>
      <c r="J44" s="1"/>
      <c r="K44" s="1"/>
      <c r="L44" s="1"/>
      <c r="M44" s="1"/>
      <c r="N44" s="1"/>
      <c r="O44" s="1"/>
      <c r="P44" s="1"/>
      <c r="Q44" s="1"/>
      <c r="R44" s="1"/>
      <c r="S44" s="1"/>
      <c r="T44" s="1"/>
      <c r="U44" s="1"/>
      <c r="V44" s="1"/>
      <c r="W44" s="1"/>
    </row>
    <row r="45" spans="1:23" x14ac:dyDescent="0.2">
      <c r="A45" s="1"/>
      <c r="B45" s="1"/>
      <c r="C45" s="1"/>
      <c r="D45" s="1"/>
      <c r="E45" s="1"/>
      <c r="F45" s="1"/>
      <c r="G45" s="1"/>
      <c r="H45" s="1"/>
      <c r="I45" s="1"/>
      <c r="J45" s="1"/>
      <c r="K45" s="1"/>
      <c r="L45" s="1"/>
      <c r="M45" s="1"/>
      <c r="N45" s="1"/>
      <c r="O45" s="1"/>
      <c r="P45" s="1"/>
      <c r="Q45" s="1"/>
      <c r="R45" s="1"/>
      <c r="S45" s="1"/>
      <c r="T45" s="1"/>
      <c r="U45" s="1"/>
      <c r="V45" s="1"/>
      <c r="W45" s="1"/>
    </row>
    <row r="46" spans="1:23" x14ac:dyDescent="0.2">
      <c r="A46" s="1"/>
      <c r="B46" s="1"/>
      <c r="C46" s="1"/>
      <c r="D46" s="1"/>
      <c r="E46" s="1"/>
      <c r="F46" s="1"/>
      <c r="G46" s="1"/>
      <c r="H46" s="1"/>
      <c r="I46" s="1"/>
      <c r="J46" s="1"/>
      <c r="K46" s="1"/>
      <c r="L46" s="1"/>
      <c r="M46" s="1"/>
      <c r="N46" s="1"/>
      <c r="O46" s="1"/>
      <c r="P46" s="1"/>
      <c r="Q46" s="1"/>
      <c r="R46" s="1"/>
      <c r="S46" s="1"/>
      <c r="T46" s="1"/>
      <c r="U46" s="1"/>
      <c r="V46" s="1"/>
      <c r="W46" s="1"/>
    </row>
    <row r="47" spans="1:23" x14ac:dyDescent="0.2">
      <c r="A47" s="1"/>
      <c r="B47" s="1"/>
      <c r="C47" s="1"/>
      <c r="D47" s="1"/>
      <c r="E47" s="1"/>
      <c r="F47" s="1"/>
      <c r="G47" s="1"/>
      <c r="H47" s="1"/>
      <c r="I47" s="1"/>
      <c r="J47" s="1"/>
      <c r="K47" s="1"/>
      <c r="L47" s="1"/>
      <c r="M47" s="1"/>
      <c r="N47" s="1"/>
      <c r="O47" s="1"/>
      <c r="P47" s="1"/>
      <c r="Q47" s="1"/>
      <c r="R47" s="1"/>
      <c r="S47" s="1"/>
      <c r="T47" s="1"/>
      <c r="U47" s="1"/>
      <c r="V47" s="1"/>
      <c r="W47" s="1"/>
    </row>
    <row r="48" spans="1:23" x14ac:dyDescent="0.2">
      <c r="A48" s="1"/>
      <c r="B48" s="1"/>
      <c r="C48" s="1"/>
      <c r="D48" s="1"/>
      <c r="E48" s="1"/>
      <c r="F48" s="1"/>
      <c r="G48" s="1"/>
      <c r="H48" s="1"/>
      <c r="I48" s="1"/>
      <c r="J48" s="1"/>
      <c r="K48" s="1"/>
      <c r="L48" s="1"/>
      <c r="M48" s="1"/>
      <c r="N48" s="1"/>
      <c r="O48" s="1"/>
      <c r="P48" s="1"/>
      <c r="Q48" s="1"/>
      <c r="R48" s="1"/>
      <c r="S48" s="1"/>
      <c r="T48" s="1"/>
      <c r="U48" s="1"/>
      <c r="V48" s="1"/>
      <c r="W48" s="1"/>
    </row>
    <row r="49" spans="1:23" x14ac:dyDescent="0.2">
      <c r="A49" s="1"/>
      <c r="B49" s="1"/>
      <c r="C49" s="1"/>
      <c r="D49" s="1"/>
      <c r="E49" s="1"/>
      <c r="F49" s="1"/>
      <c r="G49" s="1"/>
      <c r="H49" s="1"/>
      <c r="I49" s="1"/>
      <c r="J49" s="1"/>
      <c r="K49" s="1"/>
      <c r="L49" s="1"/>
      <c r="M49" s="1"/>
      <c r="N49" s="1"/>
      <c r="O49" s="1"/>
      <c r="P49" s="1"/>
      <c r="Q49" s="1"/>
      <c r="R49" s="1"/>
      <c r="S49" s="1"/>
      <c r="T49" s="1"/>
      <c r="U49" s="1"/>
      <c r="V49" s="1"/>
      <c r="W49" s="1"/>
    </row>
    <row r="50" spans="1:23" x14ac:dyDescent="0.2">
      <c r="A50" s="1"/>
      <c r="B50" s="1"/>
      <c r="C50" s="1"/>
      <c r="D50" s="1"/>
      <c r="E50" s="1"/>
      <c r="F50" s="1"/>
      <c r="G50" s="1"/>
      <c r="H50" s="1"/>
      <c r="I50" s="1"/>
      <c r="J50" s="1"/>
      <c r="K50" s="1"/>
      <c r="L50" s="1"/>
      <c r="M50" s="1"/>
      <c r="N50" s="1"/>
      <c r="O50" s="1"/>
      <c r="P50" s="1"/>
      <c r="Q50" s="1"/>
      <c r="R50" s="1"/>
      <c r="S50" s="1"/>
      <c r="T50" s="1"/>
      <c r="U50" s="1"/>
      <c r="V50" s="1"/>
      <c r="W50" s="1"/>
    </row>
    <row r="51" spans="1:23" x14ac:dyDescent="0.2">
      <c r="A51" s="1"/>
      <c r="B51" s="1"/>
      <c r="C51" s="1"/>
      <c r="D51" s="1"/>
      <c r="E51" s="1"/>
      <c r="F51" s="1"/>
      <c r="G51" s="1"/>
      <c r="H51" s="1"/>
      <c r="I51" s="1"/>
      <c r="J51" s="1"/>
      <c r="K51" s="1"/>
      <c r="L51" s="1"/>
      <c r="M51" s="1"/>
      <c r="N51" s="1"/>
      <c r="O51" s="1"/>
      <c r="P51" s="1"/>
      <c r="Q51" s="1"/>
      <c r="R51" s="1"/>
      <c r="S51" s="1"/>
      <c r="T51" s="1"/>
      <c r="U51" s="1"/>
      <c r="V51" s="1"/>
      <c r="W51" s="1"/>
    </row>
    <row r="52" spans="1:23" x14ac:dyDescent="0.2">
      <c r="A52" s="1"/>
      <c r="B52" s="1"/>
      <c r="C52" s="1"/>
      <c r="D52" s="1"/>
      <c r="E52" s="1"/>
      <c r="F52" s="1"/>
      <c r="G52" s="1"/>
      <c r="H52" s="1"/>
      <c r="I52" s="1"/>
      <c r="J52" s="1"/>
      <c r="K52" s="1"/>
      <c r="L52" s="1"/>
      <c r="M52" s="1"/>
      <c r="N52" s="1"/>
      <c r="O52" s="1"/>
      <c r="P52" s="1"/>
      <c r="Q52" s="1"/>
      <c r="R52" s="1"/>
      <c r="S52" s="1"/>
      <c r="T52" s="1"/>
      <c r="U52" s="1"/>
      <c r="V52" s="1"/>
      <c r="W52" s="1"/>
    </row>
    <row r="53" spans="1:23" x14ac:dyDescent="0.2">
      <c r="A53" s="1"/>
      <c r="B53" s="1"/>
      <c r="C53" s="1"/>
      <c r="D53" s="1"/>
      <c r="E53" s="1"/>
      <c r="F53" s="1"/>
      <c r="G53" s="1"/>
      <c r="H53" s="1"/>
      <c r="I53" s="1"/>
      <c r="J53" s="1"/>
      <c r="K53" s="1"/>
      <c r="L53" s="1"/>
      <c r="M53" s="1"/>
      <c r="N53" s="1"/>
      <c r="O53" s="1"/>
      <c r="P53" s="1"/>
      <c r="Q53" s="1"/>
      <c r="R53" s="1"/>
      <c r="S53" s="1"/>
      <c r="T53" s="1"/>
      <c r="U53" s="1"/>
      <c r="V53" s="1"/>
      <c r="W53" s="1"/>
    </row>
    <row r="54" spans="1:23" x14ac:dyDescent="0.2">
      <c r="A54" s="1"/>
      <c r="B54" s="1"/>
      <c r="C54" s="1"/>
      <c r="D54" s="1"/>
      <c r="E54" s="1"/>
      <c r="F54" s="1"/>
      <c r="G54" s="1"/>
      <c r="H54" s="1"/>
      <c r="I54" s="1"/>
      <c r="J54" s="1"/>
      <c r="K54" s="1"/>
      <c r="L54" s="1"/>
      <c r="M54" s="1"/>
      <c r="N54" s="1"/>
      <c r="O54" s="1"/>
      <c r="P54" s="1"/>
      <c r="Q54" s="1"/>
      <c r="R54" s="1"/>
      <c r="S54" s="1"/>
      <c r="T54" s="1"/>
      <c r="U54" s="1"/>
      <c r="V54" s="1"/>
      <c r="W54" s="1"/>
    </row>
    <row r="55" spans="1:23" x14ac:dyDescent="0.2">
      <c r="A55" s="1"/>
      <c r="B55" s="1"/>
      <c r="C55" s="1"/>
      <c r="D55" s="1"/>
      <c r="E55" s="1"/>
      <c r="F55" s="1"/>
      <c r="G55" s="1"/>
      <c r="H55" s="1"/>
      <c r="I55" s="1"/>
      <c r="J55" s="1"/>
      <c r="K55" s="1"/>
      <c r="L55" s="1"/>
      <c r="M55" s="1"/>
      <c r="N55" s="1"/>
      <c r="O55" s="1"/>
      <c r="P55" s="1"/>
      <c r="Q55" s="1"/>
      <c r="R55" s="1"/>
      <c r="S55" s="1"/>
      <c r="T55" s="1"/>
      <c r="U55" s="1"/>
      <c r="V55" s="1"/>
      <c r="W55" s="1"/>
    </row>
  </sheetData>
  <mergeCells count="3">
    <mergeCell ref="B2:M2"/>
    <mergeCell ref="B5:J10"/>
    <mergeCell ref="E11:I18"/>
  </mergeCells>
  <pageMargins left="0.22013888888888899" right="0.27013888888888898" top="0.50972222222222197" bottom="0.37986111111111098" header="0.25" footer="0.51180555555555496"/>
  <pageSetup paperSize="0" scale="0" firstPageNumber="0" orientation="portrait" usePrinterDefaults="0" horizontalDpi="0" verticalDpi="0" copies="0"/>
  <headerFooter>
    <oddHeader>&amp;L&amp;A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0"/>
  <sheetViews>
    <sheetView tabSelected="1" zoomScale="85" zoomScaleNormal="85" workbookViewId="0">
      <selection activeCell="J17" sqref="J17"/>
    </sheetView>
  </sheetViews>
  <sheetFormatPr baseColWidth="10" defaultColWidth="9.140625" defaultRowHeight="12.75" x14ac:dyDescent="0.2"/>
  <cols>
    <col min="1" max="1" width="2.85546875"/>
    <col min="2" max="2" width="3.7109375"/>
    <col min="3" max="3" width="3.5703125"/>
    <col min="4" max="4" width="3.7109375"/>
    <col min="5" max="5" width="10.28515625" style="18"/>
    <col min="6" max="6" width="0.28515625"/>
    <col min="7" max="7" width="24.7109375"/>
    <col min="8" max="8" width="17.7109375"/>
    <col min="10" max="10" width="25.42578125"/>
    <col min="11" max="11" width="1.85546875"/>
    <col min="12" max="12" width="8.85546875"/>
    <col min="13" max="13" width="15"/>
    <col min="257" max="1025" width="10.7109375"/>
  </cols>
  <sheetData>
    <row r="1" spans="1:29" x14ac:dyDescent="0.2">
      <c r="A1" s="1"/>
      <c r="B1" s="1"/>
      <c r="C1" s="1"/>
      <c r="D1" s="1"/>
      <c r="E1" s="19"/>
      <c r="F1" s="1"/>
      <c r="G1" s="1"/>
      <c r="H1" s="1"/>
      <c r="I1" s="1"/>
      <c r="J1" s="1"/>
      <c r="K1" s="1"/>
      <c r="L1" s="1"/>
      <c r="M1" s="1"/>
      <c r="N1" s="1"/>
      <c r="O1" s="1"/>
      <c r="P1" s="1"/>
      <c r="Q1" s="1"/>
      <c r="R1" s="1"/>
      <c r="S1" s="1"/>
      <c r="T1" s="1"/>
      <c r="U1" s="1"/>
      <c r="V1" s="1"/>
    </row>
    <row r="2" spans="1:29" s="22" customFormat="1" ht="27.75" customHeight="1" x14ac:dyDescent="0.2">
      <c r="A2" s="20"/>
      <c r="B2" s="188" t="s">
        <v>9</v>
      </c>
      <c r="C2" s="188"/>
      <c r="D2" s="188"/>
      <c r="E2" s="188"/>
      <c r="F2" s="188"/>
      <c r="G2" s="188"/>
      <c r="H2" s="20"/>
      <c r="I2" s="189" t="s">
        <v>10</v>
      </c>
      <c r="J2" s="189"/>
      <c r="K2" s="189"/>
      <c r="L2" s="189"/>
      <c r="M2" s="189"/>
      <c r="N2" s="20"/>
      <c r="O2" s="20"/>
      <c r="P2" s="20"/>
      <c r="Q2" s="20"/>
      <c r="R2" s="20"/>
      <c r="S2" s="20"/>
      <c r="T2" s="20"/>
      <c r="U2" s="20"/>
      <c r="V2" s="20"/>
      <c r="W2" s="21"/>
      <c r="X2" s="21"/>
      <c r="Y2" s="21"/>
      <c r="Z2" s="21"/>
      <c r="AA2" s="21"/>
      <c r="AB2" s="21"/>
      <c r="AC2" s="21"/>
    </row>
    <row r="3" spans="1:29" ht="22.5" customHeight="1" x14ac:dyDescent="0.2">
      <c r="A3" s="1"/>
      <c r="B3" s="188"/>
      <c r="C3" s="188"/>
      <c r="D3" s="188"/>
      <c r="E3" s="188"/>
      <c r="F3" s="188"/>
      <c r="G3" s="188"/>
      <c r="H3" s="1"/>
      <c r="I3" s="190" t="s">
        <v>11</v>
      </c>
      <c r="J3" s="190"/>
      <c r="K3" s="190"/>
      <c r="L3" s="190"/>
      <c r="M3" s="190"/>
      <c r="N3" s="1"/>
      <c r="O3" s="1"/>
      <c r="P3" s="1"/>
      <c r="Q3" s="20"/>
      <c r="R3" s="20"/>
      <c r="S3" s="20"/>
      <c r="T3" s="20"/>
      <c r="U3" s="20"/>
      <c r="V3" s="20"/>
      <c r="W3" s="21"/>
      <c r="X3" s="21"/>
      <c r="Y3" s="21"/>
      <c r="Z3" s="21"/>
      <c r="AA3" s="21"/>
      <c r="AB3" s="21"/>
      <c r="AC3" s="21"/>
    </row>
    <row r="4" spans="1:29" ht="16.5" customHeight="1" x14ac:dyDescent="0.2">
      <c r="A4" s="1"/>
      <c r="B4" s="23"/>
      <c r="C4" s="24"/>
      <c r="D4" s="24"/>
      <c r="E4" s="24"/>
      <c r="F4" s="24"/>
      <c r="G4" s="24"/>
      <c r="H4" s="24"/>
      <c r="I4" s="24"/>
      <c r="J4" s="24"/>
      <c r="K4" s="24"/>
      <c r="L4" s="24"/>
      <c r="M4" s="25"/>
      <c r="N4" s="1"/>
      <c r="O4" s="1"/>
      <c r="P4" s="1"/>
      <c r="Q4" s="20"/>
      <c r="R4" s="20"/>
      <c r="S4" s="20"/>
      <c r="T4" s="20"/>
      <c r="U4" s="20"/>
      <c r="V4" s="20"/>
      <c r="W4" s="21"/>
      <c r="X4" s="21"/>
      <c r="Y4" s="21"/>
      <c r="Z4" s="21"/>
      <c r="AA4" s="21"/>
      <c r="AB4" s="21"/>
      <c r="AC4" s="21"/>
    </row>
    <row r="5" spans="1:29" ht="19.5" customHeight="1" x14ac:dyDescent="0.25">
      <c r="A5" s="1"/>
      <c r="B5" s="23"/>
      <c r="C5" s="24"/>
      <c r="D5" s="24"/>
      <c r="E5" s="186" t="s">
        <v>12</v>
      </c>
      <c r="F5" s="186"/>
      <c r="G5" s="186"/>
      <c r="H5" s="35">
        <f>SUM('Costo Etapas proyecto'!B1)</f>
        <v>0</v>
      </c>
      <c r="I5" s="24"/>
      <c r="J5" s="24"/>
      <c r="K5" s="24"/>
      <c r="L5" s="24"/>
      <c r="M5" s="25"/>
      <c r="N5" s="1"/>
      <c r="O5" s="1"/>
      <c r="P5" s="1"/>
      <c r="Q5" s="20"/>
      <c r="R5" s="20"/>
      <c r="S5" s="20"/>
      <c r="T5" s="20"/>
      <c r="U5" s="20"/>
      <c r="V5" s="20"/>
      <c r="W5" s="21"/>
      <c r="X5" s="21"/>
      <c r="Y5" s="21"/>
      <c r="Z5" s="21"/>
      <c r="AA5" s="21"/>
      <c r="AB5" s="21"/>
      <c r="AC5" s="21"/>
    </row>
    <row r="6" spans="1:29" ht="15.75" x14ac:dyDescent="0.25">
      <c r="A6" s="1"/>
      <c r="B6" s="23"/>
      <c r="C6" s="24"/>
      <c r="D6" s="24"/>
      <c r="E6" s="26"/>
      <c r="F6" s="26"/>
      <c r="G6" s="26"/>
      <c r="H6" s="27"/>
      <c r="I6" s="24"/>
      <c r="J6" s="24"/>
      <c r="K6" s="24"/>
      <c r="L6" s="24"/>
      <c r="M6" s="25"/>
      <c r="N6" s="1"/>
      <c r="O6" s="1"/>
      <c r="P6" s="1"/>
      <c r="Q6" s="20"/>
      <c r="R6" s="20"/>
      <c r="S6" s="20"/>
      <c r="T6" s="20"/>
      <c r="U6" s="20"/>
      <c r="V6" s="20"/>
      <c r="W6" s="21"/>
      <c r="X6" s="21"/>
      <c r="Y6" s="21"/>
      <c r="Z6" s="21"/>
      <c r="AA6" s="21"/>
      <c r="AB6" s="21"/>
      <c r="AC6" s="21"/>
    </row>
    <row r="7" spans="1:29" ht="15.75" x14ac:dyDescent="0.25">
      <c r="A7" s="1"/>
      <c r="B7" s="23"/>
      <c r="C7" s="24"/>
      <c r="D7" s="24"/>
      <c r="E7" s="26" t="s">
        <v>13</v>
      </c>
      <c r="F7" s="26"/>
      <c r="G7" s="26"/>
      <c r="H7" s="35">
        <f>SUM(Servicios!D8)</f>
        <v>0</v>
      </c>
      <c r="I7" s="24"/>
      <c r="J7" s="24"/>
      <c r="K7" s="24"/>
      <c r="L7" s="24"/>
      <c r="M7" s="25"/>
      <c r="N7" s="1"/>
      <c r="O7" s="1"/>
      <c r="P7" s="1"/>
      <c r="Q7" s="20"/>
      <c r="R7" s="20"/>
      <c r="S7" s="20"/>
      <c r="T7" s="20"/>
      <c r="U7" s="20"/>
      <c r="V7" s="20"/>
      <c r="W7" s="21"/>
      <c r="X7" s="21"/>
      <c r="Y7" s="21"/>
      <c r="Z7" s="21"/>
      <c r="AA7" s="21"/>
      <c r="AB7" s="21"/>
      <c r="AC7" s="21"/>
    </row>
    <row r="8" spans="1:29" ht="15.75" x14ac:dyDescent="0.25">
      <c r="A8" s="1"/>
      <c r="B8" s="23"/>
      <c r="C8" s="24"/>
      <c r="D8" s="24"/>
      <c r="E8" s="26"/>
      <c r="F8" s="26"/>
      <c r="G8" s="26"/>
      <c r="H8" s="27"/>
      <c r="I8" s="24"/>
      <c r="J8" s="24"/>
      <c r="K8" s="24"/>
      <c r="L8" s="24"/>
      <c r="M8" s="25"/>
      <c r="N8" s="1"/>
      <c r="O8" s="1"/>
      <c r="P8" s="1"/>
      <c r="Q8" s="20"/>
      <c r="R8" s="20"/>
      <c r="S8" s="20"/>
      <c r="T8" s="20"/>
      <c r="U8" s="20"/>
      <c r="V8" s="20"/>
      <c r="W8" s="21"/>
      <c r="X8" s="21"/>
      <c r="Y8" s="21"/>
      <c r="Z8" s="21"/>
      <c r="AA8" s="21"/>
      <c r="AB8" s="21"/>
      <c r="AC8" s="21"/>
    </row>
    <row r="9" spans="1:29" ht="15.75" x14ac:dyDescent="0.25">
      <c r="A9" s="1"/>
      <c r="B9" s="23"/>
      <c r="C9" s="24"/>
      <c r="D9" s="24"/>
      <c r="E9" s="186" t="s">
        <v>15</v>
      </c>
      <c r="F9" s="186"/>
      <c r="G9" s="186"/>
      <c r="H9" s="35">
        <f>SUM('Gastos operación'!E1)</f>
        <v>0</v>
      </c>
      <c r="I9" s="24"/>
      <c r="J9" s="28"/>
      <c r="K9" s="24"/>
      <c r="L9" s="24"/>
      <c r="M9" s="25"/>
      <c r="N9" s="1"/>
      <c r="O9" s="1"/>
      <c r="P9" s="1"/>
      <c r="Q9" s="20"/>
      <c r="R9" s="20"/>
      <c r="S9" s="20"/>
      <c r="T9" s="20"/>
      <c r="U9" s="20"/>
      <c r="V9" s="20"/>
      <c r="W9" s="21"/>
      <c r="X9" s="21"/>
      <c r="Y9" s="21"/>
      <c r="Z9" s="21"/>
      <c r="AA9" s="21"/>
      <c r="AB9" s="21"/>
      <c r="AC9" s="21"/>
    </row>
    <row r="10" spans="1:29" ht="15.75" x14ac:dyDescent="0.25">
      <c r="A10" s="1"/>
      <c r="B10" s="23"/>
      <c r="C10" s="24"/>
      <c r="D10" s="24"/>
      <c r="E10" s="26"/>
      <c r="F10" s="26"/>
      <c r="G10" s="26"/>
      <c r="H10" s="26"/>
      <c r="I10" s="24"/>
      <c r="J10" s="24"/>
      <c r="K10" s="24"/>
      <c r="L10" s="24"/>
      <c r="M10" s="25"/>
      <c r="N10" s="1"/>
      <c r="O10" s="1"/>
      <c r="P10" s="1"/>
      <c r="Q10" s="20"/>
      <c r="R10" s="20"/>
      <c r="S10" s="20"/>
      <c r="T10" s="20"/>
      <c r="U10" s="20"/>
      <c r="V10" s="20"/>
      <c r="W10" s="21"/>
      <c r="X10" s="21"/>
      <c r="Y10" s="21"/>
      <c r="Z10" s="21"/>
      <c r="AA10" s="21"/>
      <c r="AB10" s="21"/>
      <c r="AC10" s="21"/>
    </row>
    <row r="11" spans="1:29" s="33" customFormat="1" ht="21.75" customHeight="1" x14ac:dyDescent="0.2">
      <c r="A11" s="1"/>
      <c r="B11" s="29"/>
      <c r="C11" s="30"/>
      <c r="D11" s="30"/>
      <c r="E11" s="187" t="s">
        <v>16</v>
      </c>
      <c r="F11" s="187"/>
      <c r="G11" s="187"/>
      <c r="H11" s="31">
        <f>SUM(H10:H10)</f>
        <v>0</v>
      </c>
      <c r="I11" s="30"/>
      <c r="J11" s="30"/>
      <c r="K11" s="30"/>
      <c r="L11" s="30"/>
      <c r="M11" s="32"/>
      <c r="N11" s="1"/>
      <c r="O11" s="1"/>
      <c r="P11" s="1"/>
      <c r="Q11" s="20"/>
      <c r="R11" s="20"/>
      <c r="S11" s="20"/>
      <c r="T11" s="20"/>
      <c r="U11" s="20"/>
      <c r="V11" s="20"/>
      <c r="W11" s="21"/>
      <c r="X11" s="21"/>
      <c r="Y11" s="21"/>
      <c r="Z11" s="21"/>
      <c r="AA11" s="21"/>
      <c r="AB11" s="21"/>
      <c r="AC11" s="21"/>
    </row>
    <row r="12" spans="1:29" ht="24.75" customHeight="1" x14ac:dyDescent="0.2">
      <c r="A12" s="1"/>
      <c r="B12" s="29"/>
      <c r="C12" s="30"/>
      <c r="D12" s="30"/>
      <c r="E12" s="187"/>
      <c r="F12" s="187"/>
      <c r="G12" s="187"/>
      <c r="H12" s="34"/>
      <c r="I12" s="30"/>
      <c r="J12" s="30"/>
      <c r="K12" s="30"/>
      <c r="L12" s="30"/>
      <c r="M12" s="32"/>
      <c r="N12" s="1"/>
      <c r="O12" s="1"/>
      <c r="P12" s="1"/>
      <c r="Q12" s="20"/>
      <c r="R12" s="20"/>
      <c r="S12" s="20"/>
      <c r="T12" s="20"/>
      <c r="U12" s="20"/>
      <c r="V12" s="20"/>
      <c r="W12" s="21"/>
      <c r="X12" s="21"/>
      <c r="Y12" s="21"/>
      <c r="Z12" s="21"/>
      <c r="AA12" s="21"/>
      <c r="AB12" s="21"/>
      <c r="AC12" s="21"/>
    </row>
    <row r="13" spans="1:29" x14ac:dyDescent="0.2">
      <c r="B13" s="1"/>
      <c r="C13" s="1"/>
      <c r="D13" s="1"/>
      <c r="E13" s="1"/>
      <c r="F13" s="1"/>
      <c r="G13" s="1"/>
      <c r="H13" s="1"/>
      <c r="I13" s="1"/>
      <c r="J13" s="1"/>
      <c r="K13" s="1"/>
      <c r="L13" s="1"/>
      <c r="M13" s="1"/>
      <c r="N13" s="1"/>
      <c r="O13" s="1"/>
      <c r="P13" s="1"/>
      <c r="Q13" s="20"/>
      <c r="R13" s="20"/>
      <c r="S13" s="20"/>
      <c r="T13" s="20"/>
      <c r="U13" s="20"/>
      <c r="V13" s="20"/>
      <c r="W13" s="21"/>
      <c r="X13" s="21"/>
      <c r="Y13" s="21"/>
      <c r="Z13" s="21"/>
      <c r="AA13" s="21"/>
      <c r="AB13" s="21"/>
      <c r="AC13" s="21"/>
    </row>
    <row r="14" spans="1:29" x14ac:dyDescent="0.2">
      <c r="B14" s="1"/>
      <c r="C14" s="1"/>
      <c r="D14" s="1"/>
      <c r="E14" s="1"/>
      <c r="F14" s="1"/>
      <c r="G14" s="1"/>
      <c r="H14" s="1"/>
      <c r="I14" s="1"/>
      <c r="J14" s="1"/>
      <c r="K14" s="1"/>
      <c r="L14" s="1"/>
      <c r="M14" s="1"/>
      <c r="N14" s="1"/>
      <c r="O14" s="1"/>
      <c r="P14" s="1"/>
      <c r="Q14" s="20"/>
      <c r="R14" s="20"/>
      <c r="S14" s="20"/>
      <c r="T14" s="20"/>
      <c r="U14" s="20"/>
      <c r="V14" s="20"/>
      <c r="W14" s="21"/>
      <c r="X14" s="21"/>
      <c r="Y14" s="21"/>
      <c r="Z14" s="21"/>
      <c r="AA14" s="21"/>
      <c r="AB14" s="21"/>
      <c r="AC14" s="21"/>
    </row>
    <row r="15" spans="1:29" x14ac:dyDescent="0.2">
      <c r="B15" s="1"/>
      <c r="C15" s="1"/>
      <c r="D15" s="1"/>
      <c r="E15" s="1"/>
      <c r="F15" s="1"/>
      <c r="G15" s="1"/>
      <c r="H15" s="1"/>
      <c r="I15" s="1"/>
      <c r="J15" s="1"/>
      <c r="K15" s="1"/>
      <c r="L15" s="1"/>
      <c r="M15" s="1"/>
      <c r="N15" s="1"/>
      <c r="O15" s="1"/>
      <c r="P15" s="1"/>
      <c r="Q15" s="20"/>
      <c r="R15" s="20"/>
      <c r="S15" s="20"/>
      <c r="T15" s="20"/>
      <c r="U15" s="20"/>
      <c r="V15" s="20"/>
      <c r="W15" s="21"/>
      <c r="X15" s="21"/>
      <c r="Y15" s="21"/>
      <c r="Z15" s="21"/>
      <c r="AA15" s="21"/>
      <c r="AB15" s="21"/>
      <c r="AC15" s="21"/>
    </row>
    <row r="16" spans="1:29" x14ac:dyDescent="0.2">
      <c r="B16" s="1"/>
      <c r="C16" s="1"/>
      <c r="D16" s="1"/>
      <c r="E16" s="1"/>
      <c r="F16" s="1"/>
      <c r="G16" s="1"/>
      <c r="H16" s="1"/>
      <c r="I16" s="1"/>
      <c r="J16" s="1"/>
      <c r="K16" s="1"/>
      <c r="L16" s="1"/>
      <c r="M16" s="1"/>
      <c r="N16" s="1"/>
      <c r="O16" s="1"/>
      <c r="P16" s="1"/>
      <c r="Q16" s="20"/>
      <c r="R16" s="20"/>
      <c r="S16" s="20"/>
      <c r="T16" s="20"/>
      <c r="U16" s="20"/>
      <c r="V16" s="20"/>
      <c r="W16" s="21"/>
      <c r="X16" s="21"/>
      <c r="Y16" s="21"/>
      <c r="Z16" s="21"/>
      <c r="AA16" s="21"/>
      <c r="AB16" s="21"/>
      <c r="AC16" s="21"/>
    </row>
    <row r="17" spans="2:30" x14ac:dyDescent="0.2">
      <c r="B17" s="1"/>
      <c r="C17" s="1"/>
      <c r="D17" s="1"/>
      <c r="E17" s="1"/>
      <c r="F17" s="1"/>
      <c r="G17" s="1"/>
      <c r="H17" s="1"/>
      <c r="I17" s="1"/>
      <c r="J17" s="1" t="s">
        <v>377</v>
      </c>
      <c r="K17" s="1"/>
      <c r="L17" s="1"/>
      <c r="M17" s="1"/>
      <c r="N17" s="1"/>
      <c r="O17" s="1"/>
      <c r="P17" s="1"/>
      <c r="Q17" s="20"/>
      <c r="R17" s="20"/>
      <c r="S17" s="20"/>
      <c r="T17" s="20"/>
      <c r="U17" s="20"/>
      <c r="V17" s="20"/>
      <c r="W17" s="21"/>
      <c r="X17" s="21"/>
      <c r="Y17" s="21"/>
      <c r="Z17" s="21"/>
      <c r="AA17" s="21"/>
      <c r="AB17" s="21"/>
      <c r="AC17" s="21"/>
    </row>
    <row r="18" spans="2:30" x14ac:dyDescent="0.2">
      <c r="B18" s="1"/>
      <c r="C18" s="1"/>
      <c r="D18" s="1"/>
      <c r="E18" s="1"/>
      <c r="F18" s="1"/>
      <c r="G18" s="1"/>
      <c r="H18" s="1"/>
      <c r="I18" s="1"/>
      <c r="J18" s="1"/>
      <c r="K18" s="1"/>
      <c r="L18" s="1"/>
      <c r="M18" s="1"/>
      <c r="N18" s="1"/>
      <c r="O18" s="1"/>
      <c r="P18" s="1"/>
      <c r="Q18" s="20"/>
      <c r="R18" s="20"/>
      <c r="S18" s="20"/>
      <c r="T18" s="20"/>
      <c r="U18" s="20"/>
      <c r="V18" s="20"/>
      <c r="W18" s="21"/>
      <c r="X18" s="21"/>
      <c r="Y18" s="21"/>
      <c r="Z18" s="21"/>
      <c r="AA18" s="21"/>
      <c r="AB18" s="21"/>
      <c r="AC18" s="21"/>
    </row>
    <row r="19" spans="2:30" x14ac:dyDescent="0.2">
      <c r="B19" s="1"/>
      <c r="C19" s="1"/>
      <c r="D19" s="1"/>
      <c r="E19" s="1"/>
      <c r="F19" s="1"/>
      <c r="G19" s="1"/>
      <c r="H19" s="1"/>
      <c r="I19" s="1"/>
      <c r="J19" s="1"/>
      <c r="K19" s="1"/>
      <c r="L19" s="1"/>
      <c r="M19" s="1"/>
      <c r="N19" s="1"/>
      <c r="O19" s="1"/>
      <c r="P19" s="1"/>
      <c r="Q19" s="20"/>
      <c r="R19" s="20"/>
      <c r="S19" s="20"/>
      <c r="T19" s="20"/>
      <c r="U19" s="20"/>
      <c r="V19" s="20"/>
      <c r="W19" s="21"/>
      <c r="X19" s="21"/>
      <c r="Y19" s="21"/>
      <c r="Z19" s="21"/>
      <c r="AA19" s="21"/>
      <c r="AB19" s="21"/>
      <c r="AC19" s="21"/>
    </row>
    <row r="20" spans="2:30" x14ac:dyDescent="0.2">
      <c r="B20" s="1"/>
      <c r="C20" s="1"/>
      <c r="D20" s="1"/>
      <c r="E20" s="1"/>
      <c r="F20" s="1"/>
      <c r="G20" s="1"/>
      <c r="H20" s="1"/>
      <c r="I20" s="1"/>
      <c r="J20" s="1"/>
      <c r="K20" s="1"/>
      <c r="L20" s="1"/>
      <c r="M20" s="1"/>
      <c r="N20" s="1"/>
      <c r="O20" s="1"/>
      <c r="P20" s="1"/>
      <c r="Q20" s="20"/>
      <c r="R20" s="20"/>
      <c r="S20" s="20"/>
      <c r="T20" s="20"/>
      <c r="U20" s="20"/>
      <c r="V20" s="20"/>
      <c r="W20" s="21"/>
      <c r="X20" s="21"/>
      <c r="Y20" s="21"/>
      <c r="Z20" s="21"/>
      <c r="AA20" s="21"/>
      <c r="AB20" s="21"/>
      <c r="AC20" s="21"/>
    </row>
    <row r="21" spans="2:30" x14ac:dyDescent="0.2">
      <c r="B21" s="1"/>
      <c r="C21" s="1"/>
      <c r="D21" s="1"/>
      <c r="E21" s="1"/>
      <c r="F21" s="1"/>
      <c r="G21" s="1"/>
      <c r="H21" s="1"/>
      <c r="I21" s="1"/>
      <c r="J21" s="1"/>
      <c r="K21" s="1"/>
      <c r="L21" s="1"/>
      <c r="M21" s="1"/>
      <c r="N21" s="1"/>
      <c r="O21" s="1"/>
      <c r="P21" s="1"/>
      <c r="Q21" s="20"/>
      <c r="R21" s="20"/>
      <c r="S21" s="20"/>
      <c r="T21" s="20"/>
      <c r="U21" s="20"/>
      <c r="V21" s="20"/>
      <c r="W21" s="21"/>
      <c r="X21" s="21"/>
      <c r="Y21" s="21"/>
      <c r="Z21" s="21"/>
      <c r="AA21" s="21"/>
      <c r="AB21" s="21"/>
      <c r="AC21" s="21"/>
    </row>
    <row r="22" spans="2:30" x14ac:dyDescent="0.2">
      <c r="B22" s="1"/>
      <c r="C22" s="1"/>
      <c r="D22" s="1"/>
      <c r="E22" s="1"/>
      <c r="F22" s="1"/>
      <c r="G22" s="1"/>
      <c r="H22" s="1"/>
      <c r="I22" s="1"/>
      <c r="J22" s="1"/>
      <c r="K22" s="1"/>
      <c r="L22" s="1"/>
      <c r="M22" s="1"/>
      <c r="N22" s="1"/>
      <c r="O22" s="1"/>
      <c r="P22" s="1"/>
      <c r="Q22" s="20"/>
      <c r="R22" s="20"/>
      <c r="S22" s="20"/>
      <c r="T22" s="20"/>
      <c r="U22" s="20"/>
      <c r="V22" s="20"/>
      <c r="W22" s="21"/>
      <c r="X22" s="21"/>
      <c r="Y22" s="21"/>
      <c r="Z22" s="21"/>
      <c r="AA22" s="21"/>
      <c r="AB22" s="21"/>
      <c r="AC22" s="21"/>
    </row>
    <row r="23" spans="2:30" x14ac:dyDescent="0.2">
      <c r="B23" s="1"/>
      <c r="C23" s="1"/>
      <c r="D23" s="1"/>
      <c r="E23" s="1"/>
      <c r="F23" s="1"/>
      <c r="G23" s="1"/>
      <c r="H23" s="1"/>
      <c r="I23" s="1"/>
      <c r="J23" s="1"/>
      <c r="K23" s="1"/>
      <c r="L23" s="1"/>
      <c r="M23" s="1"/>
      <c r="N23" s="1"/>
      <c r="O23" s="1"/>
      <c r="P23" s="1"/>
      <c r="Q23" s="20"/>
      <c r="R23" s="20"/>
      <c r="S23" s="20"/>
      <c r="T23" s="20"/>
      <c r="U23" s="20"/>
      <c r="V23" s="20"/>
      <c r="W23" s="21"/>
      <c r="X23" s="21"/>
      <c r="Y23" s="21"/>
      <c r="Z23" s="21"/>
      <c r="AA23" s="21"/>
      <c r="AB23" s="21"/>
      <c r="AC23" s="21"/>
    </row>
    <row r="24" spans="2:30" x14ac:dyDescent="0.2">
      <c r="B24" s="1"/>
      <c r="C24" s="1"/>
      <c r="D24" s="1"/>
      <c r="E24" s="1"/>
      <c r="F24" s="1"/>
      <c r="G24" s="1"/>
      <c r="H24" s="1"/>
      <c r="I24" s="1"/>
      <c r="J24" s="1"/>
      <c r="K24" s="1"/>
      <c r="L24" s="1"/>
      <c r="M24" s="1"/>
      <c r="N24" s="1"/>
      <c r="O24" s="1"/>
      <c r="P24" s="1"/>
      <c r="Q24" s="20"/>
      <c r="R24" s="20"/>
      <c r="S24" s="20"/>
      <c r="T24" s="20"/>
      <c r="U24" s="20"/>
      <c r="V24" s="20"/>
      <c r="W24" s="21"/>
      <c r="X24" s="21"/>
      <c r="Y24" s="21"/>
      <c r="Z24" s="21"/>
      <c r="AA24" s="21"/>
      <c r="AB24" s="21"/>
      <c r="AC24" s="21"/>
    </row>
    <row r="25" spans="2:30" x14ac:dyDescent="0.2">
      <c r="B25" s="1"/>
      <c r="C25" s="1"/>
      <c r="D25" s="1"/>
      <c r="E25" s="1"/>
      <c r="F25" s="1"/>
      <c r="G25" s="1"/>
      <c r="H25" s="1"/>
      <c r="I25" s="1"/>
      <c r="J25" s="1"/>
      <c r="K25" s="1"/>
      <c r="L25" s="1"/>
      <c r="M25" s="1"/>
      <c r="N25" s="1"/>
      <c r="O25" s="1"/>
      <c r="P25" s="1"/>
      <c r="Q25" s="20"/>
      <c r="R25" s="20"/>
      <c r="S25" s="20"/>
      <c r="T25" s="20"/>
      <c r="U25" s="20"/>
      <c r="V25" s="20"/>
      <c r="W25" s="21"/>
      <c r="X25" s="21"/>
      <c r="Y25" s="21"/>
      <c r="Z25" s="21"/>
      <c r="AA25" s="21"/>
      <c r="AB25" s="21"/>
      <c r="AC25" s="21"/>
    </row>
    <row r="26" spans="2:30" x14ac:dyDescent="0.2">
      <c r="B26" s="1"/>
      <c r="C26" s="1"/>
      <c r="D26" s="1"/>
      <c r="E26" s="1"/>
      <c r="F26" s="1"/>
      <c r="G26" s="1"/>
      <c r="H26" s="1"/>
      <c r="I26" s="1"/>
      <c r="J26" s="1"/>
      <c r="K26" s="1"/>
      <c r="L26" s="1"/>
      <c r="M26" s="1"/>
      <c r="N26" s="1"/>
      <c r="O26" s="1"/>
      <c r="P26" s="1"/>
      <c r="Q26" s="20"/>
      <c r="R26" s="20"/>
      <c r="S26" s="20"/>
      <c r="T26" s="20"/>
      <c r="U26" s="20"/>
      <c r="V26" s="20"/>
      <c r="W26" s="21"/>
      <c r="X26" s="21"/>
      <c r="Y26" s="21"/>
      <c r="Z26" s="21"/>
      <c r="AA26" s="21"/>
      <c r="AB26" s="21"/>
      <c r="AC26" s="21"/>
    </row>
    <row r="27" spans="2:30" x14ac:dyDescent="0.2">
      <c r="B27" s="1"/>
      <c r="C27" s="1"/>
      <c r="D27" s="1"/>
      <c r="E27" s="1"/>
      <c r="F27" s="1"/>
      <c r="G27" s="1"/>
      <c r="H27" s="1"/>
      <c r="I27" s="1"/>
      <c r="J27" s="1"/>
      <c r="K27" s="1"/>
      <c r="L27" s="1"/>
      <c r="M27" s="1"/>
      <c r="N27" s="1"/>
      <c r="O27" s="1"/>
      <c r="P27" s="1"/>
      <c r="Q27" s="20"/>
      <c r="R27" s="20"/>
      <c r="S27" s="20"/>
      <c r="T27" s="20"/>
      <c r="U27" s="20"/>
      <c r="V27" s="20"/>
      <c r="W27" s="21"/>
      <c r="X27" s="21"/>
      <c r="Y27" s="21"/>
      <c r="Z27" s="21"/>
      <c r="AA27" s="21"/>
      <c r="AB27" s="21"/>
      <c r="AC27" s="21"/>
    </row>
    <row r="28" spans="2:30" x14ac:dyDescent="0.2">
      <c r="B28" s="1"/>
      <c r="C28" s="1"/>
      <c r="D28" s="1"/>
      <c r="E28" s="1"/>
      <c r="F28" s="1"/>
      <c r="G28" s="1"/>
      <c r="H28" s="1"/>
      <c r="I28" s="1"/>
      <c r="J28" s="1"/>
      <c r="K28" s="1"/>
      <c r="L28" s="1"/>
      <c r="M28" s="1"/>
      <c r="N28" s="1"/>
      <c r="O28" s="1"/>
      <c r="P28" s="1"/>
      <c r="Q28" s="20"/>
      <c r="R28" s="20"/>
      <c r="S28" s="20"/>
      <c r="T28" s="20"/>
      <c r="U28" s="20"/>
      <c r="V28" s="20"/>
      <c r="W28" s="21"/>
      <c r="X28" s="21"/>
      <c r="Y28" s="21"/>
      <c r="Z28" s="21"/>
      <c r="AA28" s="21"/>
      <c r="AB28" s="21"/>
      <c r="AC28" s="21"/>
    </row>
    <row r="29" spans="2:30" x14ac:dyDescent="0.2">
      <c r="B29" s="1"/>
      <c r="C29" s="1"/>
      <c r="D29" s="1"/>
      <c r="E29" s="1"/>
      <c r="F29" s="1"/>
      <c r="G29" s="1"/>
      <c r="H29" s="1"/>
      <c r="I29" s="1"/>
      <c r="J29" s="1"/>
      <c r="K29" s="1"/>
      <c r="L29" s="1"/>
      <c r="M29" s="1"/>
      <c r="N29" s="1"/>
      <c r="O29" s="1"/>
      <c r="P29" s="1"/>
      <c r="Q29" s="20"/>
      <c r="R29" s="20"/>
      <c r="S29" s="20"/>
      <c r="T29" s="20"/>
      <c r="U29" s="20"/>
      <c r="V29" s="20"/>
      <c r="W29" s="21"/>
      <c r="X29" s="21"/>
      <c r="Y29" s="21"/>
      <c r="Z29" s="21"/>
      <c r="AA29" s="21"/>
      <c r="AB29" s="21"/>
      <c r="AC29" s="21"/>
    </row>
    <row r="30" spans="2:30" x14ac:dyDescent="0.2">
      <c r="B30" s="1"/>
      <c r="C30" s="1"/>
      <c r="D30" s="1"/>
      <c r="E30" s="1"/>
      <c r="F30" s="1"/>
      <c r="G30" s="1"/>
      <c r="H30" s="1"/>
      <c r="I30" s="1"/>
      <c r="J30" s="1"/>
      <c r="K30" s="1"/>
      <c r="L30" s="1"/>
      <c r="M30" s="1"/>
      <c r="N30" s="1"/>
      <c r="O30" s="1"/>
      <c r="P30" s="1"/>
      <c r="Q30" s="1"/>
      <c r="R30" s="1"/>
      <c r="S30" s="1"/>
      <c r="T30" s="1"/>
      <c r="U30" s="1"/>
      <c r="V30" s="1"/>
      <c r="W30" s="33"/>
      <c r="X30" s="33"/>
      <c r="Y30" s="33"/>
      <c r="Z30" s="33"/>
      <c r="AA30" s="33"/>
      <c r="AB30" s="33"/>
      <c r="AC30" s="33"/>
      <c r="AD30" s="1"/>
    </row>
    <row r="31" spans="2:30" x14ac:dyDescent="0.2">
      <c r="B31" s="1"/>
      <c r="C31" s="1"/>
      <c r="D31" s="1"/>
      <c r="E31" s="1"/>
      <c r="F31" s="1"/>
      <c r="G31" s="1"/>
      <c r="H31" s="1"/>
      <c r="I31" s="1"/>
      <c r="J31" s="1"/>
      <c r="K31" s="1"/>
      <c r="L31" s="1"/>
      <c r="M31" s="1"/>
      <c r="N31" s="1"/>
      <c r="O31" s="1"/>
      <c r="P31" s="1"/>
      <c r="Q31" s="1"/>
      <c r="R31" s="1"/>
      <c r="S31" s="1"/>
      <c r="T31" s="1"/>
      <c r="U31" s="1"/>
      <c r="V31" s="1"/>
      <c r="W31" s="33"/>
      <c r="X31" s="33"/>
      <c r="Y31" s="33"/>
      <c r="Z31" s="33"/>
      <c r="AA31" s="33"/>
      <c r="AB31" s="33"/>
      <c r="AC31" s="33"/>
      <c r="AD31" s="1"/>
    </row>
    <row r="32" spans="2:30" x14ac:dyDescent="0.2">
      <c r="B32" s="1"/>
      <c r="C32" s="1"/>
      <c r="D32" s="1"/>
      <c r="E32" s="1"/>
      <c r="F32" s="1"/>
      <c r="G32" s="1"/>
      <c r="H32" s="1"/>
      <c r="I32" s="1"/>
      <c r="J32" s="1"/>
      <c r="K32" s="1"/>
      <c r="L32" s="1"/>
      <c r="M32" s="1"/>
      <c r="N32" s="1"/>
      <c r="O32" s="1"/>
      <c r="P32" s="1"/>
      <c r="Q32" s="1"/>
      <c r="R32" s="1"/>
      <c r="S32" s="1"/>
      <c r="T32" s="1"/>
      <c r="U32" s="1"/>
      <c r="V32" s="1"/>
      <c r="W32" s="33"/>
      <c r="X32" s="33"/>
      <c r="Y32" s="33"/>
      <c r="Z32" s="33"/>
      <c r="AA32" s="33"/>
      <c r="AB32" s="33"/>
      <c r="AC32" s="33"/>
      <c r="AD32" s="1"/>
    </row>
    <row r="33" spans="2:30" x14ac:dyDescent="0.2">
      <c r="B33" s="1"/>
      <c r="C33" s="1"/>
      <c r="D33" s="1"/>
      <c r="E33" s="1"/>
      <c r="F33" s="1"/>
      <c r="G33" s="1"/>
      <c r="H33" s="1"/>
      <c r="I33" s="1"/>
      <c r="J33" s="1"/>
      <c r="K33" s="1"/>
      <c r="L33" s="1"/>
      <c r="M33" s="1"/>
      <c r="N33" s="1"/>
      <c r="O33" s="1"/>
      <c r="P33" s="1"/>
      <c r="Q33" s="1"/>
      <c r="R33" s="1"/>
      <c r="S33" s="1"/>
      <c r="T33" s="1"/>
      <c r="U33" s="1"/>
      <c r="V33" s="1"/>
      <c r="W33" s="33"/>
      <c r="X33" s="33"/>
      <c r="Y33" s="33"/>
      <c r="Z33" s="33"/>
      <c r="AA33" s="33"/>
      <c r="AB33" s="33"/>
      <c r="AC33" s="33"/>
      <c r="AD33" s="1"/>
    </row>
    <row r="34" spans="2:30" x14ac:dyDescent="0.2">
      <c r="B34" s="1"/>
      <c r="C34" s="1"/>
      <c r="D34" s="1"/>
      <c r="E34" s="1"/>
      <c r="F34" s="1"/>
      <c r="G34" s="1"/>
      <c r="H34" s="1"/>
      <c r="I34" s="1"/>
      <c r="J34" s="1"/>
      <c r="K34" s="1"/>
      <c r="L34" s="1"/>
      <c r="M34" s="1"/>
      <c r="N34" s="1"/>
      <c r="O34" s="1"/>
      <c r="P34" s="1"/>
      <c r="Q34" s="1"/>
      <c r="R34" s="1"/>
      <c r="S34" s="1"/>
      <c r="T34" s="1"/>
      <c r="U34" s="1"/>
      <c r="V34" s="1"/>
      <c r="W34" s="33"/>
      <c r="X34" s="33"/>
      <c r="Y34" s="33"/>
      <c r="Z34" s="33"/>
      <c r="AA34" s="33"/>
      <c r="AB34" s="33"/>
      <c r="AC34" s="33"/>
      <c r="AD34" s="1"/>
    </row>
    <row r="35" spans="2:30" x14ac:dyDescent="0.2">
      <c r="B35" s="1"/>
      <c r="C35" s="1"/>
      <c r="D35" s="1"/>
      <c r="E35" s="1"/>
      <c r="F35" s="1"/>
      <c r="G35" s="1"/>
      <c r="H35" s="1"/>
      <c r="I35" s="1"/>
      <c r="J35" s="1"/>
      <c r="K35" s="1"/>
      <c r="L35" s="1"/>
      <c r="M35" s="1"/>
      <c r="N35" s="1"/>
      <c r="O35" s="1"/>
      <c r="P35" s="1"/>
      <c r="Q35" s="1"/>
      <c r="R35" s="1"/>
      <c r="S35" s="1"/>
      <c r="T35" s="1"/>
      <c r="U35" s="1"/>
      <c r="V35" s="1"/>
      <c r="W35" s="33"/>
      <c r="X35" s="33"/>
      <c r="Y35" s="33"/>
      <c r="Z35" s="33"/>
      <c r="AA35" s="33"/>
      <c r="AB35" s="33"/>
      <c r="AC35" s="33"/>
      <c r="AD35" s="1"/>
    </row>
    <row r="36" spans="2:30" x14ac:dyDescent="0.2">
      <c r="B36" s="1"/>
      <c r="C36" s="1"/>
      <c r="D36" s="1"/>
      <c r="E36" s="1"/>
      <c r="F36" s="1"/>
      <c r="G36" s="1"/>
      <c r="H36" s="1"/>
      <c r="I36" s="1"/>
      <c r="J36" s="1"/>
      <c r="K36" s="1"/>
      <c r="L36" s="1"/>
      <c r="M36" s="1"/>
      <c r="N36" s="1"/>
      <c r="O36" s="1"/>
      <c r="P36" s="1"/>
      <c r="Q36" s="1"/>
      <c r="R36" s="1"/>
      <c r="S36" s="1"/>
      <c r="T36" s="1"/>
      <c r="U36" s="1"/>
      <c r="V36" s="1"/>
      <c r="W36" s="33"/>
      <c r="X36" s="33"/>
      <c r="Y36" s="33"/>
      <c r="Z36" s="33"/>
      <c r="AA36" s="33"/>
      <c r="AB36" s="33"/>
      <c r="AC36" s="33"/>
      <c r="AD36" s="1"/>
    </row>
    <row r="37" spans="2:30" x14ac:dyDescent="0.2">
      <c r="B37" s="1"/>
      <c r="C37" s="1"/>
      <c r="D37" s="1"/>
      <c r="E37" s="1"/>
      <c r="F37" s="1"/>
      <c r="G37" s="1"/>
      <c r="H37" s="1"/>
      <c r="I37" s="1"/>
      <c r="J37" s="1"/>
      <c r="K37" s="1"/>
      <c r="L37" s="1"/>
      <c r="M37" s="1"/>
      <c r="N37" s="1"/>
      <c r="O37" s="1"/>
      <c r="P37" s="1"/>
      <c r="Q37" s="1"/>
      <c r="R37" s="1"/>
      <c r="S37" s="1"/>
      <c r="T37" s="1"/>
      <c r="U37" s="1"/>
      <c r="V37" s="1"/>
      <c r="W37" s="33"/>
      <c r="X37" s="33"/>
      <c r="Y37" s="33"/>
      <c r="Z37" s="33"/>
      <c r="AA37" s="33"/>
      <c r="AB37" s="33"/>
      <c r="AC37" s="33"/>
      <c r="AD37" s="1"/>
    </row>
    <row r="38" spans="2:30" x14ac:dyDescent="0.2">
      <c r="B38" s="1"/>
      <c r="C38" s="1"/>
      <c r="D38" s="1"/>
      <c r="E38" s="1"/>
      <c r="F38" s="1"/>
      <c r="G38" s="1"/>
      <c r="H38" s="1"/>
      <c r="I38" s="1"/>
      <c r="J38" s="1"/>
      <c r="K38" s="1"/>
      <c r="L38" s="1"/>
      <c r="M38" s="1"/>
      <c r="N38" s="1"/>
      <c r="O38" s="1"/>
      <c r="P38" s="1"/>
      <c r="Q38" s="1"/>
      <c r="R38" s="1"/>
      <c r="S38" s="1"/>
      <c r="T38" s="1"/>
      <c r="U38" s="1"/>
      <c r="V38" s="1"/>
      <c r="W38" s="33"/>
      <c r="X38" s="33"/>
      <c r="Y38" s="33"/>
      <c r="Z38" s="33"/>
      <c r="AA38" s="33"/>
      <c r="AB38" s="33"/>
      <c r="AC38" s="33"/>
      <c r="AD38" s="1"/>
    </row>
    <row r="39" spans="2:30" x14ac:dyDescent="0.2">
      <c r="B39" s="1"/>
      <c r="C39" s="1"/>
      <c r="D39" s="1"/>
      <c r="E39" s="1"/>
      <c r="F39" s="1"/>
      <c r="G39" s="1"/>
      <c r="H39" s="1"/>
      <c r="I39" s="1"/>
      <c r="J39" s="1"/>
      <c r="K39" s="1"/>
      <c r="L39" s="1"/>
      <c r="M39" s="1"/>
      <c r="N39" s="1"/>
      <c r="O39" s="1"/>
      <c r="P39" s="1"/>
      <c r="Q39" s="1"/>
      <c r="R39" s="1"/>
      <c r="S39" s="1"/>
      <c r="T39" s="1"/>
      <c r="U39" s="1"/>
      <c r="V39" s="1"/>
      <c r="W39" s="33"/>
      <c r="X39" s="33"/>
      <c r="Y39" s="33"/>
      <c r="Z39" s="33"/>
      <c r="AA39" s="33"/>
      <c r="AB39" s="33"/>
      <c r="AC39" s="33"/>
      <c r="AD39" s="1"/>
    </row>
    <row r="40" spans="2:30" x14ac:dyDescent="0.2">
      <c r="B40" s="1"/>
      <c r="C40" s="1"/>
      <c r="D40" s="1"/>
      <c r="E40" s="1"/>
      <c r="F40" s="1"/>
      <c r="G40" s="1"/>
      <c r="H40" s="1"/>
      <c r="I40" s="1"/>
      <c r="J40" s="1"/>
      <c r="K40" s="1"/>
      <c r="L40" s="1"/>
      <c r="M40" s="1"/>
      <c r="N40" s="1"/>
      <c r="O40" s="1"/>
      <c r="P40" s="1"/>
      <c r="Q40" s="1"/>
      <c r="R40" s="1"/>
      <c r="S40" s="1"/>
      <c r="T40" s="1"/>
      <c r="U40" s="1"/>
      <c r="V40" s="1"/>
      <c r="W40" s="33"/>
      <c r="X40" s="33"/>
      <c r="Y40" s="33"/>
      <c r="Z40" s="33"/>
      <c r="AA40" s="33"/>
      <c r="AB40" s="33"/>
      <c r="AC40" s="33"/>
      <c r="AD40" s="1"/>
    </row>
    <row r="41" spans="2:30" x14ac:dyDescent="0.2">
      <c r="B41" s="1"/>
      <c r="C41" s="1"/>
      <c r="D41" s="1"/>
      <c r="E41" s="1"/>
      <c r="F41" s="1"/>
      <c r="G41" s="1"/>
      <c r="H41" s="1"/>
      <c r="I41" s="1"/>
      <c r="J41" s="1"/>
      <c r="K41" s="1"/>
      <c r="L41" s="1"/>
      <c r="M41" s="1"/>
      <c r="N41" s="1"/>
      <c r="O41" s="1"/>
      <c r="P41" s="1"/>
      <c r="Q41" s="1"/>
      <c r="R41" s="1"/>
      <c r="S41" s="1"/>
      <c r="T41" s="1"/>
      <c r="U41" s="1"/>
      <c r="V41" s="1"/>
      <c r="W41" s="33"/>
      <c r="X41" s="33"/>
      <c r="Y41" s="33"/>
      <c r="Z41" s="33"/>
      <c r="AA41" s="33"/>
      <c r="AB41" s="33"/>
      <c r="AC41" s="33"/>
      <c r="AD41" s="1"/>
    </row>
    <row r="42" spans="2:30" x14ac:dyDescent="0.2">
      <c r="B42" s="1"/>
      <c r="C42" s="1"/>
      <c r="D42" s="1"/>
      <c r="E42" s="1"/>
      <c r="F42" s="1"/>
      <c r="G42" s="1"/>
      <c r="H42" s="1"/>
      <c r="I42" s="1"/>
      <c r="J42" s="1"/>
      <c r="K42" s="1"/>
      <c r="L42" s="1"/>
      <c r="M42" s="1"/>
      <c r="N42" s="1"/>
      <c r="O42" s="1"/>
      <c r="P42" s="1"/>
      <c r="Q42" s="1"/>
      <c r="R42" s="1"/>
      <c r="S42" s="1"/>
      <c r="T42" s="1"/>
      <c r="U42" s="1"/>
      <c r="V42" s="1"/>
      <c r="W42" s="33"/>
      <c r="X42" s="33"/>
      <c r="Y42" s="33"/>
      <c r="Z42" s="33"/>
      <c r="AA42" s="33"/>
      <c r="AB42" s="33"/>
      <c r="AC42" s="33"/>
      <c r="AD42" s="1"/>
    </row>
    <row r="43" spans="2:30" x14ac:dyDescent="0.2">
      <c r="B43" s="1"/>
      <c r="C43" s="1"/>
      <c r="D43" s="1"/>
      <c r="E43" s="1"/>
      <c r="F43" s="1"/>
      <c r="G43" s="1"/>
      <c r="H43" s="1"/>
      <c r="I43" s="1"/>
      <c r="J43" s="1"/>
      <c r="K43" s="1"/>
      <c r="L43" s="1"/>
      <c r="M43" s="1"/>
      <c r="N43" s="1"/>
      <c r="O43" s="1"/>
      <c r="P43" s="1"/>
      <c r="Q43" s="1"/>
      <c r="R43" s="1"/>
      <c r="S43" s="1"/>
      <c r="T43" s="1"/>
      <c r="U43" s="1"/>
      <c r="V43" s="1"/>
      <c r="W43" s="33"/>
      <c r="X43" s="33"/>
      <c r="Y43" s="33"/>
      <c r="Z43" s="33"/>
      <c r="AA43" s="33"/>
      <c r="AB43" s="33"/>
      <c r="AC43" s="33"/>
      <c r="AD43" s="1"/>
    </row>
    <row r="44" spans="2:30" x14ac:dyDescent="0.2">
      <c r="B44" s="1"/>
      <c r="C44" s="1"/>
      <c r="D44" s="1"/>
      <c r="E44" s="1"/>
      <c r="F44" s="1"/>
      <c r="G44" s="1"/>
      <c r="H44" s="1"/>
      <c r="I44" s="1"/>
      <c r="J44" s="1"/>
      <c r="K44" s="1"/>
      <c r="L44" s="1"/>
      <c r="M44" s="1"/>
      <c r="N44" s="1"/>
      <c r="O44" s="1"/>
      <c r="P44" s="1"/>
      <c r="Q44" s="1"/>
      <c r="R44" s="1"/>
      <c r="S44" s="1"/>
      <c r="T44" s="1"/>
      <c r="U44" s="1"/>
      <c r="V44" s="1"/>
      <c r="W44" s="33"/>
      <c r="X44" s="33"/>
      <c r="Y44" s="33"/>
      <c r="Z44" s="33"/>
      <c r="AA44" s="33"/>
      <c r="AB44" s="33"/>
      <c r="AC44" s="33"/>
      <c r="AD44" s="1"/>
    </row>
    <row r="45" spans="2:30" x14ac:dyDescent="0.2">
      <c r="B45" s="1"/>
      <c r="C45" s="1"/>
      <c r="D45" s="1"/>
      <c r="E45" s="1"/>
      <c r="F45" s="1"/>
      <c r="G45" s="1"/>
      <c r="H45" s="1"/>
      <c r="I45" s="1"/>
      <c r="J45" s="1"/>
      <c r="K45" s="1"/>
      <c r="L45" s="1"/>
      <c r="M45" s="1"/>
      <c r="N45" s="1"/>
      <c r="O45" s="1"/>
      <c r="P45" s="1"/>
      <c r="Q45" s="1"/>
      <c r="R45" s="1"/>
      <c r="S45" s="1"/>
      <c r="T45" s="1"/>
      <c r="U45" s="1"/>
      <c r="V45" s="1"/>
      <c r="W45" s="33"/>
      <c r="X45" s="33"/>
      <c r="Y45" s="33"/>
      <c r="Z45" s="33"/>
      <c r="AA45" s="33"/>
      <c r="AB45" s="33"/>
      <c r="AC45" s="33"/>
      <c r="AD45" s="1"/>
    </row>
    <row r="46" spans="2:30" x14ac:dyDescent="0.2">
      <c r="B46" s="1"/>
      <c r="C46" s="1"/>
      <c r="D46" s="1"/>
      <c r="E46" s="1"/>
      <c r="F46" s="1"/>
      <c r="G46" s="1"/>
      <c r="H46" s="1"/>
      <c r="I46" s="1"/>
      <c r="J46" s="1"/>
      <c r="K46" s="1"/>
      <c r="L46" s="1"/>
      <c r="M46" s="1"/>
      <c r="N46" s="1"/>
      <c r="O46" s="1"/>
      <c r="P46" s="1"/>
      <c r="Q46" s="1"/>
      <c r="R46" s="1"/>
      <c r="S46" s="1"/>
      <c r="T46" s="1"/>
      <c r="U46" s="1"/>
      <c r="V46" s="1"/>
      <c r="W46" s="33"/>
      <c r="X46" s="33"/>
      <c r="Y46" s="33"/>
      <c r="Z46" s="33"/>
      <c r="AA46" s="33"/>
      <c r="AB46" s="33"/>
      <c r="AC46" s="33"/>
      <c r="AD46" s="1"/>
    </row>
    <row r="47" spans="2:30" x14ac:dyDescent="0.2">
      <c r="B47" s="1"/>
      <c r="C47" s="1"/>
      <c r="D47" s="1"/>
      <c r="E47" s="1"/>
      <c r="F47" s="1"/>
      <c r="G47" s="1"/>
      <c r="H47" s="1"/>
      <c r="I47" s="1"/>
      <c r="J47" s="1"/>
      <c r="K47" s="1"/>
      <c r="L47" s="1"/>
      <c r="M47" s="1"/>
      <c r="N47" s="1"/>
      <c r="O47" s="1"/>
      <c r="P47" s="1"/>
      <c r="Q47" s="1"/>
      <c r="R47" s="1"/>
      <c r="S47" s="1"/>
      <c r="T47" s="1"/>
      <c r="U47" s="1"/>
      <c r="V47" s="1"/>
      <c r="W47" s="33"/>
      <c r="X47" s="33"/>
      <c r="Y47" s="33"/>
      <c r="Z47" s="33"/>
      <c r="AA47" s="33"/>
      <c r="AB47" s="33"/>
      <c r="AC47" s="33"/>
      <c r="AD47" s="1"/>
    </row>
    <row r="48" spans="2:30" x14ac:dyDescent="0.2">
      <c r="B48" s="1"/>
      <c r="C48" s="1"/>
      <c r="D48" s="1"/>
      <c r="E48" s="1"/>
      <c r="F48" s="1"/>
      <c r="G48" s="1"/>
      <c r="H48" s="1"/>
      <c r="I48" s="1"/>
      <c r="J48" s="1"/>
      <c r="K48" s="1"/>
      <c r="L48" s="1"/>
      <c r="M48" s="1"/>
      <c r="N48" s="1"/>
      <c r="O48" s="1"/>
      <c r="P48" s="1"/>
      <c r="Q48" s="1"/>
      <c r="R48" s="1"/>
      <c r="S48" s="1"/>
      <c r="T48" s="1"/>
      <c r="U48" s="1"/>
      <c r="V48" s="1"/>
      <c r="W48" s="33"/>
      <c r="X48" s="33"/>
      <c r="Y48" s="33"/>
      <c r="Z48" s="33"/>
      <c r="AA48" s="33"/>
      <c r="AB48" s="33"/>
      <c r="AC48" s="33"/>
      <c r="AD48" s="1"/>
    </row>
    <row r="49" spans="2:30" x14ac:dyDescent="0.2">
      <c r="B49" s="1"/>
      <c r="C49" s="1"/>
      <c r="D49" s="1"/>
      <c r="E49" s="1"/>
      <c r="F49" s="1"/>
      <c r="G49" s="1"/>
      <c r="H49" s="1"/>
      <c r="I49" s="1"/>
      <c r="J49" s="1"/>
      <c r="K49" s="1"/>
      <c r="L49" s="1"/>
      <c r="M49" s="1"/>
      <c r="N49" s="1"/>
      <c r="O49" s="1"/>
      <c r="P49" s="1"/>
      <c r="Q49" s="1"/>
      <c r="R49" s="1"/>
      <c r="S49" s="1"/>
      <c r="T49" s="1"/>
      <c r="U49" s="1"/>
      <c r="V49" s="1"/>
      <c r="W49" s="33"/>
      <c r="X49" s="33"/>
      <c r="Y49" s="33"/>
      <c r="Z49" s="33"/>
      <c r="AA49" s="33"/>
      <c r="AB49" s="33"/>
      <c r="AC49" s="33"/>
      <c r="AD49" s="1"/>
    </row>
    <row r="50" spans="2:30" x14ac:dyDescent="0.2">
      <c r="B50" s="1"/>
      <c r="C50" s="1"/>
      <c r="D50" s="1"/>
      <c r="E50" s="1"/>
      <c r="F50" s="1"/>
      <c r="G50" s="1"/>
      <c r="H50" s="1"/>
      <c r="I50" s="1"/>
      <c r="J50" s="1"/>
      <c r="K50" s="1"/>
      <c r="L50" s="1"/>
      <c r="M50" s="1"/>
      <c r="N50" s="1"/>
      <c r="O50" s="1"/>
      <c r="P50" s="1"/>
      <c r="Q50" s="1"/>
      <c r="R50" s="1"/>
      <c r="S50" s="1"/>
      <c r="T50" s="1"/>
      <c r="U50" s="1"/>
      <c r="V50" s="1"/>
      <c r="W50" s="33"/>
      <c r="X50" s="33"/>
      <c r="Y50" s="33"/>
      <c r="Z50" s="33"/>
      <c r="AA50" s="33"/>
      <c r="AB50" s="33"/>
      <c r="AC50" s="33"/>
      <c r="AD50" s="1"/>
    </row>
    <row r="51" spans="2:30" x14ac:dyDescent="0.2">
      <c r="B51" s="1"/>
      <c r="C51" s="1"/>
      <c r="D51" s="1"/>
      <c r="E51" s="1"/>
      <c r="F51" s="1"/>
      <c r="G51" s="1"/>
      <c r="H51" s="1"/>
      <c r="I51" s="1"/>
      <c r="J51" s="1"/>
      <c r="K51" s="1"/>
      <c r="L51" s="1"/>
      <c r="M51" s="1"/>
      <c r="N51" s="1"/>
      <c r="O51" s="1"/>
      <c r="P51" s="1"/>
      <c r="Q51" s="1"/>
      <c r="R51" s="1"/>
      <c r="S51" s="1"/>
      <c r="T51" s="1"/>
      <c r="U51" s="1"/>
      <c r="V51" s="1"/>
      <c r="W51" s="33"/>
      <c r="X51" s="33"/>
      <c r="Y51" s="33"/>
      <c r="Z51" s="33"/>
      <c r="AA51" s="33"/>
      <c r="AB51" s="33"/>
      <c r="AC51" s="33"/>
      <c r="AD51" s="1"/>
    </row>
    <row r="52" spans="2:30" x14ac:dyDescent="0.2">
      <c r="B52" s="1"/>
      <c r="C52" s="1"/>
      <c r="D52" s="1"/>
      <c r="E52" s="1"/>
      <c r="F52" s="1"/>
      <c r="G52" s="1"/>
      <c r="H52" s="1"/>
      <c r="I52" s="1"/>
      <c r="J52" s="1"/>
      <c r="K52" s="1"/>
      <c r="L52" s="1"/>
      <c r="M52" s="1"/>
      <c r="N52" s="1"/>
      <c r="O52" s="1"/>
      <c r="P52" s="1"/>
      <c r="Q52" s="1"/>
      <c r="R52" s="1"/>
      <c r="S52" s="1"/>
      <c r="T52" s="1"/>
      <c r="U52" s="1"/>
      <c r="V52" s="1"/>
      <c r="W52" s="33"/>
      <c r="X52" s="33"/>
      <c r="Y52" s="33"/>
      <c r="Z52" s="33"/>
      <c r="AA52" s="33"/>
      <c r="AB52" s="33"/>
      <c r="AC52" s="33"/>
      <c r="AD52" s="1"/>
    </row>
    <row r="53" spans="2:30" x14ac:dyDescent="0.2">
      <c r="B53" s="1"/>
      <c r="C53" s="1"/>
      <c r="D53" s="1"/>
      <c r="E53" s="1"/>
      <c r="F53" s="1"/>
      <c r="G53" s="1"/>
      <c r="H53" s="1"/>
      <c r="I53" s="1"/>
      <c r="J53" s="1"/>
      <c r="K53" s="1"/>
      <c r="L53" s="1"/>
      <c r="M53" s="1"/>
      <c r="N53" s="1"/>
      <c r="O53" s="1"/>
      <c r="P53" s="1"/>
      <c r="Q53" s="1"/>
      <c r="R53" s="1"/>
      <c r="S53" s="1"/>
      <c r="T53" s="1"/>
      <c r="U53" s="1"/>
      <c r="V53" s="1"/>
      <c r="W53" s="33"/>
      <c r="X53" s="33"/>
      <c r="Y53" s="33"/>
      <c r="Z53" s="33"/>
      <c r="AA53" s="33"/>
      <c r="AB53" s="33"/>
      <c r="AC53" s="33"/>
      <c r="AD53" s="1"/>
    </row>
    <row r="54" spans="2:30" x14ac:dyDescent="0.2">
      <c r="B54" s="1"/>
      <c r="C54" s="1"/>
      <c r="D54" s="1"/>
      <c r="E54" s="1"/>
      <c r="F54" s="1"/>
      <c r="G54" s="1"/>
      <c r="H54" s="1"/>
      <c r="I54" s="1"/>
      <c r="J54" s="1"/>
      <c r="K54" s="1"/>
      <c r="L54" s="1"/>
      <c r="M54" s="1"/>
      <c r="N54" s="1"/>
      <c r="O54" s="1"/>
      <c r="P54" s="1"/>
      <c r="Q54" s="1"/>
      <c r="R54" s="1"/>
      <c r="S54" s="1"/>
      <c r="T54" s="1"/>
      <c r="U54" s="1"/>
      <c r="V54" s="1"/>
      <c r="W54" s="33"/>
      <c r="X54" s="33"/>
      <c r="Y54" s="33"/>
      <c r="Z54" s="33"/>
      <c r="AA54" s="33"/>
      <c r="AB54" s="33"/>
      <c r="AC54" s="33"/>
      <c r="AD54" s="1"/>
    </row>
    <row r="55" spans="2:30" x14ac:dyDescent="0.2">
      <c r="B55" s="1"/>
      <c r="C55" s="1"/>
      <c r="D55" s="1"/>
      <c r="E55" s="1"/>
      <c r="F55" s="1"/>
      <c r="G55" s="1"/>
      <c r="H55" s="1"/>
      <c r="I55" s="1"/>
      <c r="J55" s="1"/>
      <c r="K55" s="1"/>
      <c r="L55" s="1"/>
      <c r="M55" s="1"/>
      <c r="N55" s="1"/>
      <c r="O55" s="1"/>
      <c r="P55" s="1"/>
      <c r="Q55" s="1"/>
      <c r="R55" s="1"/>
      <c r="S55" s="1"/>
      <c r="T55" s="1"/>
      <c r="U55" s="1"/>
      <c r="V55" s="1"/>
      <c r="W55" s="33"/>
      <c r="X55" s="33"/>
      <c r="Y55" s="33"/>
      <c r="Z55" s="33"/>
      <c r="AA55" s="33"/>
      <c r="AB55" s="33"/>
      <c r="AC55" s="33"/>
      <c r="AD55" s="1"/>
    </row>
    <row r="56" spans="2:30" x14ac:dyDescent="0.2">
      <c r="B56" s="1"/>
      <c r="C56" s="1"/>
      <c r="D56" s="1"/>
      <c r="E56" s="1"/>
      <c r="F56" s="1"/>
      <c r="G56" s="1"/>
      <c r="H56" s="1"/>
      <c r="I56" s="1"/>
      <c r="J56" s="1"/>
      <c r="K56" s="1"/>
      <c r="L56" s="1"/>
      <c r="M56" s="1"/>
      <c r="N56" s="1"/>
      <c r="O56" s="1"/>
      <c r="P56" s="1"/>
      <c r="Q56" s="1"/>
      <c r="R56" s="1"/>
      <c r="S56" s="1"/>
      <c r="T56" s="1"/>
      <c r="U56" s="1"/>
      <c r="V56" s="1"/>
      <c r="W56" s="33"/>
      <c r="X56" s="33"/>
      <c r="Y56" s="33"/>
      <c r="Z56" s="33"/>
      <c r="AA56" s="33"/>
      <c r="AB56" s="33"/>
      <c r="AC56" s="33"/>
      <c r="AD56" s="1"/>
    </row>
    <row r="57" spans="2:30" x14ac:dyDescent="0.2">
      <c r="B57" s="1"/>
      <c r="C57" s="1"/>
      <c r="D57" s="1"/>
      <c r="E57" s="1"/>
      <c r="F57" s="1"/>
      <c r="G57" s="1"/>
      <c r="H57" s="1"/>
      <c r="I57" s="1"/>
      <c r="J57" s="1"/>
      <c r="K57" s="1"/>
      <c r="L57" s="1"/>
      <c r="M57" s="1"/>
      <c r="N57" s="1"/>
      <c r="O57" s="1"/>
      <c r="P57" s="1"/>
      <c r="Q57" s="1"/>
      <c r="R57" s="1"/>
      <c r="S57" s="1"/>
      <c r="T57" s="1"/>
      <c r="U57" s="1"/>
      <c r="V57" s="1"/>
      <c r="W57" s="33"/>
      <c r="X57" s="33"/>
      <c r="Y57" s="33"/>
      <c r="Z57" s="33"/>
      <c r="AA57" s="33"/>
      <c r="AB57" s="33"/>
      <c r="AC57" s="33"/>
      <c r="AD57" s="1"/>
    </row>
    <row r="58" spans="2:30" x14ac:dyDescent="0.2">
      <c r="B58" s="1"/>
      <c r="C58" s="1"/>
      <c r="D58" s="1"/>
      <c r="E58" s="1"/>
      <c r="F58" s="1"/>
      <c r="G58" s="1"/>
      <c r="H58" s="1"/>
      <c r="I58" s="1"/>
      <c r="J58" s="1"/>
      <c r="K58" s="1"/>
      <c r="L58" s="1"/>
      <c r="M58" s="1"/>
      <c r="N58" s="1"/>
      <c r="O58" s="1"/>
      <c r="P58" s="1"/>
      <c r="Q58" s="1"/>
      <c r="R58" s="1"/>
      <c r="S58" s="1"/>
      <c r="T58" s="1"/>
      <c r="U58" s="1"/>
      <c r="V58" s="1"/>
      <c r="W58" s="33"/>
      <c r="X58" s="33"/>
      <c r="Y58" s="33"/>
      <c r="Z58" s="33"/>
      <c r="AA58" s="33"/>
      <c r="AB58" s="33"/>
      <c r="AC58" s="33"/>
      <c r="AD58" s="1"/>
    </row>
    <row r="59" spans="2:30" x14ac:dyDescent="0.2">
      <c r="B59" s="1"/>
      <c r="C59" s="1"/>
      <c r="D59" s="1"/>
      <c r="E59" s="1"/>
      <c r="F59" s="1"/>
      <c r="G59" s="1"/>
      <c r="H59" s="1"/>
      <c r="I59" s="1"/>
      <c r="J59" s="1"/>
      <c r="K59" s="1"/>
      <c r="L59" s="1"/>
      <c r="M59" s="1"/>
      <c r="N59" s="1"/>
      <c r="O59" s="1"/>
      <c r="P59" s="1"/>
      <c r="Q59" s="1"/>
      <c r="R59" s="1"/>
      <c r="S59" s="1"/>
      <c r="T59" s="1"/>
      <c r="U59" s="1"/>
      <c r="V59" s="1"/>
      <c r="W59" s="33"/>
      <c r="X59" s="33"/>
      <c r="Y59" s="33"/>
      <c r="Z59" s="33"/>
      <c r="AA59" s="33"/>
      <c r="AB59" s="33"/>
      <c r="AC59" s="33"/>
      <c r="AD59" s="1"/>
    </row>
    <row r="60" spans="2:30" x14ac:dyDescent="0.2">
      <c r="B60" s="1"/>
      <c r="C60" s="1"/>
      <c r="D60" s="1"/>
      <c r="E60" s="1"/>
      <c r="F60" s="1"/>
      <c r="G60" s="1"/>
      <c r="H60" s="1"/>
      <c r="I60" s="1"/>
      <c r="J60" s="1"/>
      <c r="K60" s="1"/>
      <c r="L60" s="1"/>
      <c r="M60" s="1"/>
      <c r="N60" s="1"/>
      <c r="O60" s="1"/>
      <c r="P60" s="1"/>
      <c r="Q60" s="1"/>
      <c r="R60" s="1"/>
      <c r="S60" s="1"/>
      <c r="T60" s="1"/>
      <c r="U60" s="1"/>
      <c r="V60" s="1"/>
      <c r="W60" s="33"/>
      <c r="X60" s="33"/>
      <c r="Y60" s="33"/>
      <c r="Z60" s="33"/>
      <c r="AA60" s="33"/>
      <c r="AB60" s="33"/>
      <c r="AC60" s="33"/>
      <c r="AD60" s="1"/>
    </row>
    <row r="61" spans="2:30" x14ac:dyDescent="0.2">
      <c r="B61" s="1"/>
      <c r="C61" s="1"/>
      <c r="D61" s="1"/>
      <c r="E61" s="1"/>
      <c r="F61" s="1"/>
      <c r="G61" s="1"/>
      <c r="H61" s="1"/>
      <c r="I61" s="1"/>
      <c r="J61" s="1"/>
      <c r="K61" s="1"/>
      <c r="L61" s="1"/>
      <c r="M61" s="1"/>
      <c r="N61" s="1"/>
      <c r="O61" s="1"/>
      <c r="P61" s="1"/>
      <c r="Q61" s="1"/>
      <c r="R61" s="1"/>
      <c r="S61" s="1"/>
      <c r="T61" s="1"/>
      <c r="U61" s="1"/>
      <c r="V61" s="1"/>
      <c r="W61" s="33"/>
      <c r="X61" s="33"/>
      <c r="Y61" s="33"/>
      <c r="Z61" s="33"/>
      <c r="AA61" s="33"/>
      <c r="AB61" s="33"/>
      <c r="AC61" s="33"/>
      <c r="AD61" s="1"/>
    </row>
    <row r="62" spans="2:30" x14ac:dyDescent="0.2">
      <c r="B62" s="1"/>
      <c r="C62" s="1"/>
      <c r="D62" s="1"/>
      <c r="E62" s="1"/>
      <c r="F62" s="1"/>
      <c r="G62" s="1"/>
      <c r="H62" s="1"/>
      <c r="I62" s="1"/>
      <c r="J62" s="1"/>
      <c r="K62" s="1"/>
      <c r="L62" s="1"/>
      <c r="M62" s="1"/>
      <c r="N62" s="1"/>
      <c r="O62" s="1"/>
      <c r="P62" s="1"/>
      <c r="Q62" s="1"/>
      <c r="R62" s="1"/>
      <c r="S62" s="1"/>
      <c r="T62" s="1"/>
      <c r="U62" s="1"/>
      <c r="V62" s="1"/>
      <c r="W62" s="33"/>
      <c r="X62" s="33"/>
      <c r="Y62" s="33"/>
      <c r="Z62" s="33"/>
      <c r="AA62" s="33"/>
      <c r="AB62" s="33"/>
      <c r="AC62" s="33"/>
      <c r="AD62" s="1"/>
    </row>
    <row r="63" spans="2:30" x14ac:dyDescent="0.2">
      <c r="B63" s="1"/>
      <c r="C63" s="1"/>
      <c r="D63" s="1"/>
      <c r="E63" s="1"/>
      <c r="F63" s="1"/>
      <c r="G63" s="1"/>
      <c r="H63" s="1"/>
      <c r="I63" s="1"/>
      <c r="J63" s="1"/>
      <c r="K63" s="1"/>
      <c r="L63" s="1"/>
      <c r="M63" s="1"/>
      <c r="N63" s="1"/>
      <c r="O63" s="1"/>
      <c r="P63" s="1"/>
      <c r="Q63" s="1"/>
      <c r="R63" s="1"/>
      <c r="S63" s="1"/>
      <c r="T63" s="1"/>
      <c r="U63" s="1"/>
      <c r="V63" s="1"/>
      <c r="W63" s="33"/>
      <c r="X63" s="33"/>
      <c r="Y63" s="33"/>
      <c r="Z63" s="33"/>
      <c r="AA63" s="33"/>
      <c r="AB63" s="33"/>
      <c r="AC63" s="33"/>
      <c r="AD63" s="1"/>
    </row>
    <row r="64" spans="2:30" x14ac:dyDescent="0.2">
      <c r="B64" s="1"/>
      <c r="C64" s="1"/>
      <c r="D64" s="1"/>
      <c r="E64" s="1"/>
      <c r="F64" s="1"/>
      <c r="G64" s="1"/>
      <c r="H64" s="1"/>
      <c r="I64" s="1"/>
      <c r="J64" s="1"/>
      <c r="K64" s="1"/>
      <c r="L64" s="1"/>
      <c r="M64" s="1"/>
      <c r="N64" s="1"/>
      <c r="O64" s="1"/>
      <c r="P64" s="1"/>
      <c r="Q64" s="1"/>
      <c r="R64" s="1"/>
      <c r="S64" s="1"/>
      <c r="T64" s="1"/>
      <c r="U64" s="1"/>
      <c r="V64" s="1"/>
      <c r="W64" s="33"/>
      <c r="X64" s="33"/>
      <c r="Y64" s="33"/>
      <c r="Z64" s="33"/>
      <c r="AA64" s="33"/>
      <c r="AB64" s="33"/>
      <c r="AC64" s="33"/>
      <c r="AD64" s="1"/>
    </row>
    <row r="65" spans="2:30" x14ac:dyDescent="0.2">
      <c r="B65" s="1"/>
      <c r="C65" s="1"/>
      <c r="D65" s="1"/>
      <c r="E65" s="1"/>
      <c r="F65" s="1"/>
      <c r="G65" s="1"/>
      <c r="H65" s="1"/>
      <c r="I65" s="1"/>
      <c r="J65" s="1"/>
      <c r="K65" s="1"/>
      <c r="L65" s="1"/>
      <c r="M65" s="1"/>
      <c r="N65" s="1"/>
      <c r="O65" s="1"/>
      <c r="P65" s="1"/>
      <c r="Q65" s="1"/>
      <c r="R65" s="1"/>
      <c r="S65" s="1"/>
      <c r="T65" s="1"/>
      <c r="U65" s="1"/>
      <c r="V65" s="1"/>
      <c r="W65" s="33"/>
      <c r="X65" s="33"/>
      <c r="Y65" s="33"/>
      <c r="Z65" s="33"/>
      <c r="AA65" s="33"/>
      <c r="AB65" s="33"/>
      <c r="AC65" s="33"/>
      <c r="AD65" s="1"/>
    </row>
    <row r="66" spans="2:30" x14ac:dyDescent="0.2">
      <c r="B66" s="1"/>
      <c r="C66" s="1"/>
      <c r="D66" s="1"/>
      <c r="E66" s="1"/>
      <c r="F66" s="1"/>
      <c r="G66" s="1"/>
      <c r="H66" s="1"/>
      <c r="I66" s="1"/>
      <c r="J66" s="1"/>
      <c r="K66" s="1"/>
      <c r="L66" s="1"/>
      <c r="M66" s="1"/>
      <c r="N66" s="1"/>
      <c r="O66" s="1"/>
      <c r="P66" s="1"/>
      <c r="Q66" s="1"/>
      <c r="R66" s="1"/>
      <c r="S66" s="1"/>
      <c r="T66" s="1"/>
      <c r="U66" s="1"/>
      <c r="V66" s="1"/>
      <c r="W66" s="33"/>
      <c r="X66" s="33"/>
      <c r="Y66" s="33"/>
      <c r="Z66" s="33"/>
      <c r="AA66" s="33"/>
      <c r="AB66" s="33"/>
      <c r="AC66" s="33"/>
      <c r="AD66" s="1"/>
    </row>
    <row r="67" spans="2:30" x14ac:dyDescent="0.2">
      <c r="B67" s="1"/>
      <c r="C67" s="1"/>
      <c r="D67" s="1"/>
      <c r="E67" s="1"/>
      <c r="F67" s="1"/>
      <c r="G67" s="1"/>
      <c r="H67" s="1"/>
      <c r="I67" s="1"/>
      <c r="J67" s="1"/>
      <c r="K67" s="1"/>
      <c r="L67" s="1"/>
      <c r="M67" s="1"/>
      <c r="N67" s="1"/>
      <c r="O67" s="1"/>
      <c r="P67" s="1"/>
      <c r="Q67" s="1"/>
      <c r="R67" s="1"/>
      <c r="S67" s="1"/>
      <c r="T67" s="1"/>
      <c r="U67" s="1"/>
      <c r="V67" s="1"/>
      <c r="W67" s="33"/>
      <c r="X67" s="33"/>
      <c r="Y67" s="33"/>
      <c r="Z67" s="33"/>
      <c r="AA67" s="33"/>
      <c r="AB67" s="33"/>
      <c r="AC67" s="33"/>
      <c r="AD67" s="1"/>
    </row>
    <row r="68" spans="2:30" x14ac:dyDescent="0.2">
      <c r="B68" s="1"/>
      <c r="C68" s="1"/>
      <c r="D68" s="1"/>
      <c r="E68" s="1"/>
      <c r="F68" s="1"/>
      <c r="G68" s="1"/>
      <c r="H68" s="1"/>
      <c r="I68" s="1"/>
      <c r="J68" s="1"/>
      <c r="K68" s="1"/>
      <c r="L68" s="1"/>
      <c r="M68" s="1"/>
      <c r="N68" s="1"/>
      <c r="O68" s="1"/>
      <c r="P68" s="1"/>
      <c r="Q68" s="1"/>
      <c r="R68" s="1"/>
      <c r="S68" s="1"/>
      <c r="T68" s="1"/>
      <c r="U68" s="1"/>
      <c r="V68" s="1"/>
      <c r="W68" s="33"/>
      <c r="X68" s="33"/>
      <c r="Y68" s="33"/>
      <c r="Z68" s="33"/>
      <c r="AA68" s="33"/>
      <c r="AB68" s="33"/>
      <c r="AC68" s="33"/>
      <c r="AD68" s="1"/>
    </row>
    <row r="69" spans="2:30" x14ac:dyDescent="0.2">
      <c r="B69" s="1"/>
      <c r="C69" s="1"/>
      <c r="D69" s="1"/>
      <c r="E69" s="1"/>
      <c r="F69" s="1"/>
      <c r="G69" s="1"/>
      <c r="H69" s="1"/>
      <c r="I69" s="1"/>
      <c r="J69" s="1"/>
      <c r="K69" s="1"/>
      <c r="L69" s="1"/>
      <c r="M69" s="1"/>
      <c r="N69" s="1"/>
      <c r="O69" s="1"/>
      <c r="P69" s="1"/>
      <c r="Q69" s="1"/>
      <c r="R69" s="1"/>
      <c r="S69" s="1"/>
      <c r="T69" s="1"/>
      <c r="U69" s="1"/>
      <c r="V69" s="1"/>
      <c r="W69" s="33"/>
      <c r="X69" s="33"/>
      <c r="Y69" s="33"/>
      <c r="Z69" s="33"/>
      <c r="AA69" s="33"/>
      <c r="AB69" s="33"/>
      <c r="AC69" s="33"/>
      <c r="AD69" s="1"/>
    </row>
    <row r="70" spans="2:30" x14ac:dyDescent="0.2">
      <c r="B70" s="1"/>
      <c r="C70" s="1"/>
      <c r="D70" s="1"/>
      <c r="E70" s="1"/>
      <c r="F70" s="1"/>
      <c r="G70" s="1"/>
      <c r="H70" s="1"/>
      <c r="I70" s="1"/>
      <c r="J70" s="1"/>
      <c r="K70" s="1"/>
      <c r="L70" s="1"/>
      <c r="M70" s="1"/>
      <c r="N70" s="1"/>
      <c r="O70" s="1"/>
      <c r="P70" s="1"/>
      <c r="Q70" s="1"/>
      <c r="R70" s="1"/>
      <c r="S70" s="1"/>
      <c r="T70" s="1"/>
      <c r="U70" s="1"/>
      <c r="V70" s="1"/>
      <c r="W70" s="33"/>
      <c r="X70" s="33"/>
      <c r="Y70" s="33"/>
      <c r="Z70" s="33"/>
      <c r="AA70" s="33"/>
      <c r="AB70" s="33"/>
      <c r="AC70" s="33"/>
      <c r="AD70" s="1"/>
    </row>
  </sheetData>
  <mergeCells count="6">
    <mergeCell ref="E9:G9"/>
    <mergeCell ref="E11:G12"/>
    <mergeCell ref="B2:G3"/>
    <mergeCell ref="I2:M2"/>
    <mergeCell ref="I3:M3"/>
    <mergeCell ref="E5:G5"/>
  </mergeCells>
  <pageMargins left="0.79027777777777797" right="0.67986111111111103" top="1.6104166666666699" bottom="1.1298611111111101" header="0.32013888888888897" footer="0.5"/>
  <pageSetup paperSize="0" scale="0" firstPageNumber="0" orientation="portrait" usePrinterDefaults="0" horizontalDpi="0" verticalDpi="0" copies="0"/>
  <headerFooter>
    <oddHeader>&amp;C&amp;"Arial,Negrita cursiva"&amp;14Project Estimate Summary</oddHeader>
    <oddFooter>&amp;R&amp;6&amp;F     &amp;D     &amp;T</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opLeftCell="A2" zoomScaleNormal="100" workbookViewId="0">
      <selection activeCell="C4" sqref="C4"/>
    </sheetView>
  </sheetViews>
  <sheetFormatPr baseColWidth="10" defaultColWidth="9.140625" defaultRowHeight="12.75" x14ac:dyDescent="0.2"/>
  <cols>
    <col min="1" max="1" width="35.140625"/>
    <col min="2" max="2" width="28.7109375"/>
    <col min="3" max="3" width="19"/>
    <col min="4" max="4" width="21.7109375"/>
    <col min="5" max="5" width="17.140625"/>
    <col min="6" max="6" width="22.85546875"/>
    <col min="7" max="7" width="39.85546875"/>
    <col min="8" max="8" width="28"/>
    <col min="256" max="1025" width="10.7109375"/>
  </cols>
  <sheetData>
    <row r="1" spans="1:22" ht="15.75" x14ac:dyDescent="0.25">
      <c r="A1" s="19"/>
      <c r="B1" s="35">
        <f>SUM(F37)</f>
        <v>0</v>
      </c>
      <c r="C1" s="1"/>
      <c r="D1" s="36"/>
      <c r="E1" s="36"/>
      <c r="F1" s="1"/>
      <c r="G1" s="1"/>
      <c r="H1" s="1"/>
      <c r="I1" s="1"/>
      <c r="J1" s="1"/>
      <c r="K1" s="1"/>
      <c r="L1" s="1"/>
      <c r="M1" s="1"/>
      <c r="N1" s="1"/>
      <c r="O1" s="1"/>
      <c r="P1" s="1"/>
      <c r="Q1" s="1"/>
      <c r="R1" s="1"/>
      <c r="S1" s="1"/>
      <c r="T1" s="1"/>
      <c r="U1" s="1"/>
      <c r="V1" s="1"/>
    </row>
    <row r="2" spans="1:22" ht="15" x14ac:dyDescent="0.2">
      <c r="A2" s="36"/>
      <c r="B2" s="36"/>
      <c r="C2" s="36"/>
      <c r="D2" s="36"/>
      <c r="E2" s="36"/>
      <c r="F2" s="1"/>
      <c r="G2" s="1"/>
      <c r="H2" s="1"/>
      <c r="I2" s="1"/>
      <c r="J2" s="1"/>
      <c r="K2" s="1"/>
      <c r="L2" s="1"/>
      <c r="M2" s="1"/>
      <c r="N2" s="1"/>
      <c r="O2" s="1"/>
      <c r="P2" s="1"/>
      <c r="Q2" s="1"/>
      <c r="R2" s="1"/>
      <c r="S2" s="1"/>
      <c r="T2" s="1"/>
      <c r="U2" s="1"/>
      <c r="V2" s="1"/>
    </row>
    <row r="3" spans="1:22" ht="45" x14ac:dyDescent="0.2">
      <c r="A3" s="37" t="s">
        <v>17</v>
      </c>
      <c r="B3" s="37" t="s">
        <v>18</v>
      </c>
      <c r="C3" s="37" t="s">
        <v>19</v>
      </c>
      <c r="D3" s="38" t="s">
        <v>20</v>
      </c>
      <c r="E3" s="39" t="s">
        <v>21</v>
      </c>
      <c r="F3" s="40" t="s">
        <v>22</v>
      </c>
      <c r="G3" s="1"/>
      <c r="H3" s="1"/>
      <c r="I3" s="1"/>
      <c r="J3" s="1"/>
      <c r="K3" s="1"/>
      <c r="L3" s="1"/>
      <c r="M3" s="1"/>
      <c r="N3" s="1"/>
      <c r="O3" s="1"/>
      <c r="P3" s="1"/>
      <c r="Q3" s="1"/>
      <c r="R3" s="1"/>
      <c r="S3" s="1"/>
      <c r="T3" s="1"/>
    </row>
    <row r="4" spans="1:22" ht="18" x14ac:dyDescent="0.25">
      <c r="A4" s="41" t="s">
        <v>23</v>
      </c>
      <c r="B4" s="181"/>
      <c r="C4" s="173"/>
      <c r="D4" s="182"/>
      <c r="E4" s="174"/>
      <c r="F4" s="175"/>
      <c r="G4" s="1"/>
      <c r="H4" s="1"/>
      <c r="I4" s="1"/>
      <c r="J4" s="1"/>
      <c r="K4" s="1"/>
      <c r="L4" s="1"/>
      <c r="M4" s="1"/>
      <c r="N4" s="1"/>
      <c r="O4" s="1"/>
      <c r="P4" s="1"/>
      <c r="Q4" s="1"/>
      <c r="R4" s="1"/>
      <c r="S4" s="1"/>
      <c r="T4" s="1"/>
    </row>
    <row r="5" spans="1:22" ht="14.25" x14ac:dyDescent="0.2">
      <c r="A5" s="43" t="s">
        <v>24</v>
      </c>
      <c r="B5" s="151">
        <f>SUM('Costo por hora personal'!B4)</f>
        <v>18.09</v>
      </c>
      <c r="C5" s="152">
        <v>0</v>
      </c>
      <c r="D5" s="44">
        <f t="shared" ref="D5:D8" si="0">PRODUCT(B5,C5)</f>
        <v>0</v>
      </c>
      <c r="E5" s="42"/>
      <c r="F5" s="156"/>
      <c r="G5" s="1"/>
      <c r="H5" s="1"/>
      <c r="I5" s="1"/>
      <c r="J5" s="1"/>
      <c r="K5" s="1"/>
      <c r="L5" s="1"/>
      <c r="M5" s="1"/>
      <c r="N5" s="1"/>
      <c r="O5" s="1"/>
      <c r="P5" s="1"/>
      <c r="Q5" s="1"/>
      <c r="R5" s="1"/>
      <c r="S5" s="1"/>
      <c r="T5" s="1"/>
    </row>
    <row r="6" spans="1:22" ht="14.25" x14ac:dyDescent="0.2">
      <c r="A6" s="43" t="s">
        <v>25</v>
      </c>
      <c r="B6" s="151">
        <f>SUM('Costo por hora personal'!B5)</f>
        <v>10.8</v>
      </c>
      <c r="C6" s="152">
        <v>0</v>
      </c>
      <c r="D6" s="44">
        <f t="shared" si="0"/>
        <v>0</v>
      </c>
      <c r="E6" s="42"/>
      <c r="F6" s="156"/>
      <c r="G6" s="1"/>
      <c r="H6" s="1"/>
      <c r="I6" s="1"/>
      <c r="J6" s="1"/>
      <c r="K6" s="1"/>
      <c r="L6" s="1"/>
      <c r="M6" s="1"/>
      <c r="N6" s="1"/>
      <c r="O6" s="1"/>
      <c r="P6" s="1"/>
      <c r="Q6" s="1"/>
      <c r="R6" s="1"/>
      <c r="S6" s="1"/>
      <c r="T6" s="1"/>
    </row>
    <row r="7" spans="1:22" ht="14.25" x14ac:dyDescent="0.2">
      <c r="A7" s="43" t="s">
        <v>26</v>
      </c>
      <c r="B7" s="151">
        <f>SUM('Costo por hora personal'!B5)</f>
        <v>10.8</v>
      </c>
      <c r="C7" s="152">
        <v>0</v>
      </c>
      <c r="D7" s="44">
        <f t="shared" si="0"/>
        <v>0</v>
      </c>
      <c r="E7" s="42"/>
      <c r="F7" s="156"/>
      <c r="G7" s="1"/>
      <c r="H7" s="1"/>
      <c r="I7" s="1"/>
      <c r="J7" s="1"/>
      <c r="K7" s="1"/>
      <c r="L7" s="1"/>
      <c r="M7" s="1"/>
      <c r="N7" s="1"/>
      <c r="O7" s="1"/>
      <c r="P7" s="1"/>
      <c r="Q7" s="1"/>
      <c r="R7" s="1"/>
      <c r="S7" s="1"/>
      <c r="T7" s="1"/>
    </row>
    <row r="8" spans="1:22" ht="14.25" x14ac:dyDescent="0.2">
      <c r="A8" s="43" t="s">
        <v>27</v>
      </c>
      <c r="B8" s="151">
        <f>SUM('Costo por hora personal'!B5)</f>
        <v>10.8</v>
      </c>
      <c r="C8" s="152">
        <v>0</v>
      </c>
      <c r="D8" s="44">
        <f t="shared" si="0"/>
        <v>0</v>
      </c>
      <c r="E8" s="42"/>
      <c r="F8" s="156"/>
      <c r="G8" s="1"/>
      <c r="H8" s="1"/>
      <c r="I8" s="1"/>
      <c r="J8" s="1"/>
      <c r="K8" s="1"/>
      <c r="L8" s="1"/>
      <c r="M8" s="1"/>
      <c r="N8" s="1"/>
      <c r="O8" s="1"/>
      <c r="P8" s="1"/>
      <c r="Q8" s="1"/>
      <c r="R8" s="1"/>
      <c r="S8" s="1"/>
      <c r="T8" s="1"/>
    </row>
    <row r="9" spans="1:22" ht="18" x14ac:dyDescent="0.25">
      <c r="A9" s="41" t="s">
        <v>28</v>
      </c>
      <c r="B9" s="181"/>
      <c r="C9" s="173"/>
      <c r="D9" s="178"/>
      <c r="E9" s="174"/>
      <c r="F9" s="175"/>
      <c r="G9" s="1"/>
      <c r="H9" s="1"/>
      <c r="I9" s="1"/>
      <c r="J9" s="1"/>
      <c r="K9" s="1"/>
      <c r="L9" s="1"/>
      <c r="M9" s="1"/>
      <c r="N9" s="1"/>
      <c r="O9" s="1"/>
      <c r="P9" s="1"/>
      <c r="Q9" s="1"/>
      <c r="R9" s="1"/>
      <c r="S9" s="1"/>
      <c r="T9" s="1"/>
    </row>
    <row r="10" spans="1:22" ht="28.5" x14ac:dyDescent="0.2">
      <c r="A10" s="45" t="s">
        <v>29</v>
      </c>
      <c r="B10" s="151">
        <f>SUM('Costo por hora personal'!B5)</f>
        <v>10.8</v>
      </c>
      <c r="C10" s="152">
        <v>0</v>
      </c>
      <c r="D10" s="44">
        <f t="shared" ref="D10:D16" si="1">PRODUCT(B10,C10)</f>
        <v>0</v>
      </c>
      <c r="E10" s="42"/>
      <c r="F10" s="156"/>
      <c r="G10" s="1"/>
      <c r="H10" s="1"/>
      <c r="I10" s="1"/>
      <c r="J10" s="1"/>
      <c r="K10" s="1"/>
      <c r="L10" s="1"/>
      <c r="M10" s="1"/>
      <c r="N10" s="1"/>
      <c r="O10" s="1"/>
      <c r="P10" s="1"/>
      <c r="Q10" s="1"/>
      <c r="R10" s="1"/>
      <c r="S10" s="1"/>
      <c r="T10" s="1"/>
    </row>
    <row r="11" spans="1:22" ht="14.25" x14ac:dyDescent="0.2">
      <c r="A11" s="45" t="s">
        <v>30</v>
      </c>
      <c r="B11" s="151">
        <f>SUM('Costo por hora personal'!B4)</f>
        <v>18.09</v>
      </c>
      <c r="C11" s="152">
        <v>0</v>
      </c>
      <c r="D11" s="44">
        <f t="shared" si="1"/>
        <v>0</v>
      </c>
      <c r="E11" s="42"/>
      <c r="F11" s="156"/>
      <c r="G11" s="1"/>
      <c r="H11" s="1"/>
      <c r="I11" s="1"/>
      <c r="J11" s="1"/>
      <c r="K11" s="1"/>
      <c r="L11" s="1"/>
      <c r="M11" s="1"/>
      <c r="N11" s="1"/>
      <c r="O11" s="1"/>
      <c r="P11" s="1"/>
      <c r="Q11" s="1"/>
      <c r="R11" s="1"/>
      <c r="S11" s="1"/>
      <c r="T11" s="1"/>
    </row>
    <row r="12" spans="1:22" ht="14.25" x14ac:dyDescent="0.2">
      <c r="A12" s="45" t="s">
        <v>31</v>
      </c>
      <c r="B12" s="151">
        <f>SUM('Costo por hora personal'!B6)</f>
        <v>16.66</v>
      </c>
      <c r="C12" s="152">
        <v>0</v>
      </c>
      <c r="D12" s="44">
        <f t="shared" si="1"/>
        <v>0</v>
      </c>
      <c r="E12" s="42"/>
      <c r="F12" s="156"/>
      <c r="G12" s="1"/>
      <c r="H12" s="1"/>
      <c r="I12" s="1"/>
      <c r="J12" s="1"/>
      <c r="K12" s="1"/>
      <c r="L12" s="1"/>
      <c r="M12" s="1"/>
      <c r="N12" s="1"/>
      <c r="O12" s="1"/>
      <c r="P12" s="1"/>
      <c r="Q12" s="1"/>
      <c r="R12" s="1"/>
      <c r="S12" s="1"/>
      <c r="T12" s="1"/>
    </row>
    <row r="13" spans="1:22" ht="28.5" x14ac:dyDescent="0.2">
      <c r="A13" s="45" t="s">
        <v>32</v>
      </c>
      <c r="B13" s="151">
        <f>SUM('Costo por hora personal'!B5)</f>
        <v>10.8</v>
      </c>
      <c r="C13" s="152">
        <v>0</v>
      </c>
      <c r="D13" s="44">
        <f t="shared" si="1"/>
        <v>0</v>
      </c>
      <c r="E13" s="42"/>
      <c r="F13" s="156"/>
      <c r="G13" s="1"/>
      <c r="H13" s="1"/>
      <c r="I13" s="1"/>
      <c r="J13" s="1"/>
      <c r="K13" s="1"/>
      <c r="L13" s="1"/>
      <c r="M13" s="1"/>
      <c r="N13" s="1"/>
      <c r="O13" s="1"/>
      <c r="P13" s="1"/>
      <c r="Q13" s="1"/>
      <c r="R13" s="1"/>
      <c r="S13" s="1"/>
      <c r="T13" s="1"/>
    </row>
    <row r="14" spans="1:22" ht="14.25" x14ac:dyDescent="0.2">
      <c r="A14" s="45" t="s">
        <v>33</v>
      </c>
      <c r="B14" s="151">
        <f>SUM('Costo por hora personal'!B5)</f>
        <v>10.8</v>
      </c>
      <c r="C14" s="152">
        <v>0</v>
      </c>
      <c r="D14" s="44">
        <f t="shared" si="1"/>
        <v>0</v>
      </c>
      <c r="E14" s="42"/>
      <c r="F14" s="156"/>
      <c r="G14" s="1"/>
      <c r="H14" s="1"/>
      <c r="I14" s="1"/>
      <c r="J14" s="1"/>
      <c r="K14" s="1"/>
      <c r="L14" s="1"/>
      <c r="M14" s="1"/>
      <c r="N14" s="1"/>
      <c r="O14" s="1"/>
      <c r="P14" s="1"/>
      <c r="Q14" s="1"/>
      <c r="R14" s="1"/>
      <c r="S14" s="1"/>
      <c r="T14" s="1"/>
    </row>
    <row r="15" spans="1:22" ht="14.25" x14ac:dyDescent="0.2">
      <c r="A15" s="45" t="s">
        <v>34</v>
      </c>
      <c r="B15" s="151">
        <f>SUM('Costo por hora personal'!B5)</f>
        <v>10.8</v>
      </c>
      <c r="C15" s="152">
        <v>0</v>
      </c>
      <c r="D15" s="44">
        <f t="shared" si="1"/>
        <v>0</v>
      </c>
      <c r="E15" s="42"/>
      <c r="F15" s="156"/>
      <c r="G15" s="1"/>
      <c r="H15" s="1"/>
      <c r="I15" s="1"/>
      <c r="J15" s="1"/>
      <c r="K15" s="1"/>
      <c r="L15" s="1"/>
      <c r="M15" s="1"/>
      <c r="N15" s="1"/>
      <c r="O15" s="1"/>
      <c r="P15" s="1"/>
      <c r="Q15" s="1"/>
      <c r="R15" s="1"/>
      <c r="S15" s="1"/>
      <c r="T15" s="1"/>
    </row>
    <row r="16" spans="1:22" ht="14.25" x14ac:dyDescent="0.2">
      <c r="A16" s="45" t="s">
        <v>35</v>
      </c>
      <c r="B16" s="151">
        <f>SUM('Costo por hora personal'!B5)</f>
        <v>10.8</v>
      </c>
      <c r="C16" s="152">
        <v>0</v>
      </c>
      <c r="D16" s="44">
        <f t="shared" si="1"/>
        <v>0</v>
      </c>
      <c r="E16" s="42"/>
      <c r="F16" s="156"/>
      <c r="G16" s="1"/>
      <c r="H16" s="1"/>
      <c r="I16" s="1"/>
      <c r="J16" s="1"/>
      <c r="K16" s="1"/>
      <c r="L16" s="1"/>
      <c r="M16" s="1"/>
      <c r="N16" s="1"/>
      <c r="O16" s="1"/>
      <c r="P16" s="1"/>
      <c r="Q16" s="1"/>
      <c r="R16" s="1"/>
      <c r="S16" s="1"/>
      <c r="T16" s="1"/>
    </row>
    <row r="17" spans="1:22" ht="18" x14ac:dyDescent="0.25">
      <c r="A17" s="41" t="s">
        <v>36</v>
      </c>
      <c r="B17" s="172"/>
      <c r="C17" s="173"/>
      <c r="D17" s="178"/>
      <c r="E17" s="174"/>
      <c r="F17" s="175"/>
      <c r="G17" s="1"/>
      <c r="H17" s="1"/>
      <c r="I17" s="1"/>
      <c r="J17" s="1"/>
      <c r="K17" s="1"/>
      <c r="L17" s="1"/>
      <c r="M17" s="1"/>
      <c r="N17" s="1"/>
      <c r="O17" s="1"/>
      <c r="P17" s="1"/>
      <c r="Q17" s="1"/>
      <c r="R17" s="1"/>
      <c r="S17" s="1"/>
      <c r="T17" s="1"/>
    </row>
    <row r="18" spans="1:22" ht="14.25" x14ac:dyDescent="0.2">
      <c r="A18" s="43" t="s">
        <v>37</v>
      </c>
      <c r="B18" s="153">
        <f>SUM('Costo por hora personal'!B4)</f>
        <v>18.09</v>
      </c>
      <c r="C18" s="152">
        <v>0</v>
      </c>
      <c r="D18" s="44">
        <f t="shared" ref="D18:D27" si="2">PRODUCT(B18,C18)</f>
        <v>0</v>
      </c>
      <c r="E18" s="42"/>
      <c r="F18" s="156"/>
      <c r="G18" s="1"/>
      <c r="H18" s="1"/>
      <c r="I18" s="1"/>
      <c r="J18" s="1"/>
      <c r="K18" s="1"/>
      <c r="L18" s="1"/>
      <c r="M18" s="1"/>
      <c r="N18" s="1"/>
      <c r="O18" s="1"/>
      <c r="P18" s="1"/>
      <c r="Q18" s="1"/>
      <c r="R18" s="1"/>
      <c r="S18" s="1"/>
      <c r="T18" s="1"/>
    </row>
    <row r="19" spans="1:22" ht="14.25" x14ac:dyDescent="0.2">
      <c r="A19" s="43" t="s">
        <v>38</v>
      </c>
      <c r="B19" s="153">
        <f>SUM('Costo por hora personal'!B4)</f>
        <v>18.09</v>
      </c>
      <c r="C19" s="152">
        <v>0</v>
      </c>
      <c r="D19" s="44">
        <f t="shared" si="2"/>
        <v>0</v>
      </c>
      <c r="E19" s="42"/>
      <c r="F19" s="156"/>
      <c r="G19" s="1"/>
      <c r="H19" s="1"/>
      <c r="I19" s="1"/>
      <c r="J19" s="1"/>
      <c r="K19" s="1"/>
      <c r="L19" s="1"/>
      <c r="M19" s="1"/>
      <c r="N19" s="1"/>
      <c r="O19" s="1"/>
      <c r="P19" s="1"/>
      <c r="Q19" s="1"/>
      <c r="R19" s="1"/>
      <c r="S19" s="1"/>
      <c r="T19" s="1"/>
    </row>
    <row r="20" spans="1:22" ht="14.25" x14ac:dyDescent="0.2">
      <c r="A20" s="43" t="s">
        <v>39</v>
      </c>
      <c r="B20" s="153"/>
      <c r="C20" s="152">
        <v>0</v>
      </c>
      <c r="D20" s="44">
        <f t="shared" si="2"/>
        <v>0</v>
      </c>
      <c r="E20" s="42"/>
      <c r="F20" s="156"/>
      <c r="G20" s="1"/>
      <c r="H20" s="1"/>
      <c r="I20" s="1"/>
      <c r="J20" s="1"/>
      <c r="K20" s="1"/>
      <c r="L20" s="1"/>
      <c r="M20" s="1"/>
      <c r="N20" s="1"/>
      <c r="O20" s="1"/>
      <c r="P20" s="1"/>
      <c r="Q20" s="1"/>
      <c r="R20" s="1"/>
      <c r="S20" s="1"/>
      <c r="T20" s="1"/>
    </row>
    <row r="21" spans="1:22" ht="14.25" x14ac:dyDescent="0.2">
      <c r="A21" s="43" t="s">
        <v>40</v>
      </c>
      <c r="B21" s="153">
        <f>SUM('Costo por hora personal'!B4)</f>
        <v>18.09</v>
      </c>
      <c r="C21" s="152">
        <v>0</v>
      </c>
      <c r="D21" s="44">
        <f t="shared" si="2"/>
        <v>0</v>
      </c>
      <c r="E21" s="42"/>
      <c r="F21" s="156"/>
      <c r="G21" s="1"/>
      <c r="H21" s="1"/>
      <c r="I21" s="1"/>
      <c r="J21" s="1"/>
      <c r="K21" s="1"/>
      <c r="L21" s="1"/>
      <c r="M21" s="1"/>
      <c r="N21" s="1"/>
      <c r="O21" s="1"/>
      <c r="P21" s="1"/>
      <c r="Q21" s="1"/>
      <c r="R21" s="1"/>
      <c r="S21" s="1"/>
      <c r="T21" s="1"/>
    </row>
    <row r="22" spans="1:22" ht="18" x14ac:dyDescent="0.25">
      <c r="A22" s="41" t="s">
        <v>14</v>
      </c>
      <c r="B22" s="172"/>
      <c r="C22" s="173"/>
      <c r="D22" s="178">
        <f>Compras!E17</f>
        <v>0</v>
      </c>
      <c r="E22" s="174"/>
      <c r="F22" s="175"/>
      <c r="G22" s="1"/>
      <c r="H22" s="1"/>
      <c r="I22" s="1"/>
      <c r="J22" s="1"/>
      <c r="K22" s="1"/>
      <c r="L22" s="1"/>
      <c r="M22" s="1"/>
      <c r="N22" s="1"/>
      <c r="O22" s="1"/>
      <c r="P22" s="1"/>
      <c r="Q22" s="1"/>
      <c r="R22" s="1"/>
      <c r="S22" s="1"/>
      <c r="T22" s="1"/>
    </row>
    <row r="23" spans="1:22" ht="18" x14ac:dyDescent="0.25">
      <c r="A23" s="41" t="s">
        <v>41</v>
      </c>
      <c r="B23" s="172"/>
      <c r="C23" s="173"/>
      <c r="D23" s="172"/>
      <c r="E23" s="174"/>
      <c r="F23" s="175"/>
      <c r="G23" s="1"/>
      <c r="H23" s="1"/>
      <c r="I23" s="1"/>
      <c r="J23" s="1"/>
      <c r="K23" s="1"/>
      <c r="L23" s="1"/>
      <c r="M23" s="1"/>
      <c r="N23" s="1"/>
      <c r="O23" s="1"/>
      <c r="P23" s="1"/>
      <c r="Q23" s="1"/>
      <c r="R23" s="1"/>
      <c r="S23" s="1"/>
      <c r="T23" s="1"/>
    </row>
    <row r="24" spans="1:22" s="33" customFormat="1" ht="14.25" x14ac:dyDescent="0.2">
      <c r="A24" s="170" t="s">
        <v>371</v>
      </c>
      <c r="B24" s="151">
        <f>SUM('Costo por hora personal'!B5)</f>
        <v>10.8</v>
      </c>
      <c r="C24" s="152">
        <v>0</v>
      </c>
      <c r="D24" s="46">
        <f>PRODUCT(B24,C24)</f>
        <v>0</v>
      </c>
      <c r="E24" s="42"/>
      <c r="F24" s="156"/>
      <c r="G24" s="1"/>
      <c r="H24" s="1"/>
      <c r="I24" s="1"/>
      <c r="J24" s="1"/>
      <c r="K24" s="1"/>
      <c r="L24" s="1"/>
      <c r="M24" s="1"/>
      <c r="N24" s="1"/>
      <c r="O24" s="1"/>
      <c r="P24" s="1"/>
      <c r="Q24" s="1"/>
      <c r="R24" s="1"/>
      <c r="S24" s="1"/>
      <c r="T24" s="1"/>
    </row>
    <row r="25" spans="1:22" s="33" customFormat="1" ht="28.5" x14ac:dyDescent="0.2">
      <c r="A25" s="171" t="s">
        <v>372</v>
      </c>
      <c r="B25" s="153">
        <f>'Costo por hora personal'!B9</f>
        <v>17.54</v>
      </c>
      <c r="C25" s="152">
        <v>0</v>
      </c>
      <c r="D25" s="46">
        <f>PRODUCT(B25,C25)</f>
        <v>0</v>
      </c>
      <c r="E25" s="42"/>
      <c r="F25" s="156"/>
      <c r="G25" s="1"/>
      <c r="H25" s="1"/>
      <c r="I25" s="1"/>
      <c r="J25" s="1"/>
      <c r="K25" s="1"/>
      <c r="L25" s="1"/>
      <c r="M25" s="1"/>
      <c r="N25" s="1"/>
      <c r="O25" s="1"/>
      <c r="P25" s="1"/>
      <c r="Q25" s="1"/>
      <c r="R25" s="1"/>
      <c r="S25" s="1"/>
      <c r="T25" s="1"/>
    </row>
    <row r="26" spans="1:22" ht="18" x14ac:dyDescent="0.25">
      <c r="A26" s="41" t="s">
        <v>42</v>
      </c>
      <c r="B26" s="172"/>
      <c r="C26" s="173"/>
      <c r="D26" s="172"/>
      <c r="E26" s="174"/>
      <c r="F26" s="175"/>
      <c r="G26" s="1"/>
      <c r="H26" s="1"/>
      <c r="I26" s="1"/>
      <c r="J26" s="1"/>
      <c r="K26" s="1"/>
      <c r="L26" s="1"/>
      <c r="M26" s="1"/>
      <c r="N26" s="1"/>
      <c r="O26" s="1"/>
      <c r="P26" s="1"/>
      <c r="Q26" s="1"/>
      <c r="R26" s="1"/>
      <c r="S26" s="1"/>
      <c r="T26" s="1"/>
    </row>
    <row r="27" spans="1:22" s="33" customFormat="1" ht="14.25" x14ac:dyDescent="0.2">
      <c r="A27" s="170" t="s">
        <v>373</v>
      </c>
      <c r="B27" s="153">
        <f>'Costo por hora personal'!B9</f>
        <v>17.54</v>
      </c>
      <c r="C27" s="152">
        <v>0</v>
      </c>
      <c r="D27" s="46">
        <f t="shared" si="2"/>
        <v>0</v>
      </c>
      <c r="E27" s="42"/>
      <c r="F27" s="156"/>
      <c r="G27" s="1"/>
      <c r="H27" s="1"/>
      <c r="I27" s="1"/>
      <c r="J27" s="1"/>
      <c r="K27" s="1"/>
      <c r="L27" s="1"/>
      <c r="M27" s="1"/>
      <c r="N27" s="1"/>
      <c r="O27" s="1"/>
      <c r="P27" s="1"/>
      <c r="Q27" s="1"/>
      <c r="R27" s="1"/>
      <c r="S27" s="1"/>
      <c r="T27" s="1"/>
    </row>
    <row r="28" spans="1:22" s="33" customFormat="1" ht="14.25" x14ac:dyDescent="0.2">
      <c r="A28" s="170" t="s">
        <v>374</v>
      </c>
      <c r="B28" s="153">
        <f>SUM('Costo por hora personal'!B5)</f>
        <v>10.8</v>
      </c>
      <c r="C28" s="152">
        <v>0</v>
      </c>
      <c r="D28" s="46">
        <f>PRODUCT(B28,C28)</f>
        <v>0</v>
      </c>
      <c r="E28" s="42"/>
      <c r="F28" s="156"/>
      <c r="G28" s="1"/>
      <c r="H28" s="1"/>
      <c r="I28" s="1"/>
      <c r="J28" s="1"/>
      <c r="K28" s="1"/>
      <c r="L28" s="1"/>
      <c r="M28" s="1"/>
      <c r="N28" s="1"/>
      <c r="O28" s="1"/>
      <c r="P28" s="1"/>
      <c r="Q28" s="1"/>
      <c r="R28" s="1"/>
      <c r="S28" s="1"/>
      <c r="T28" s="1"/>
    </row>
    <row r="29" spans="1:22" ht="18" x14ac:dyDescent="0.25">
      <c r="A29" s="41" t="s">
        <v>370</v>
      </c>
      <c r="B29" s="172"/>
      <c r="C29" s="173"/>
      <c r="D29" s="172"/>
      <c r="E29" s="174"/>
      <c r="F29" s="175"/>
      <c r="G29" s="1"/>
      <c r="H29" s="1"/>
      <c r="I29" s="1"/>
      <c r="J29" s="1"/>
      <c r="K29" s="1"/>
      <c r="L29" s="1"/>
      <c r="M29" s="1"/>
      <c r="N29" s="1"/>
      <c r="O29" s="1"/>
      <c r="P29" s="1"/>
      <c r="Q29" s="1"/>
      <c r="R29" s="1"/>
      <c r="S29" s="1"/>
      <c r="T29" s="1"/>
    </row>
    <row r="30" spans="1:22" s="33" customFormat="1" ht="28.5" x14ac:dyDescent="0.2">
      <c r="A30" s="171" t="s">
        <v>375</v>
      </c>
      <c r="B30" s="153">
        <f>SUM('Costo por hora personal'!B5)</f>
        <v>10.8</v>
      </c>
      <c r="C30" s="152">
        <v>0</v>
      </c>
      <c r="D30" s="46">
        <f>PRODUCT(B30,C30)</f>
        <v>0</v>
      </c>
      <c r="E30" s="42"/>
      <c r="F30" s="156"/>
      <c r="G30" s="1"/>
      <c r="H30" s="1"/>
      <c r="I30" s="1"/>
      <c r="J30" s="1"/>
      <c r="K30" s="1"/>
      <c r="L30" s="1"/>
      <c r="M30" s="1"/>
      <c r="N30" s="1"/>
      <c r="O30" s="1"/>
      <c r="P30" s="1"/>
      <c r="Q30" s="1"/>
      <c r="R30" s="1"/>
      <c r="S30" s="1"/>
      <c r="T30" s="1"/>
    </row>
    <row r="31" spans="1:22" s="33" customFormat="1" ht="28.5" x14ac:dyDescent="0.2">
      <c r="A31" s="171" t="s">
        <v>376</v>
      </c>
      <c r="B31" s="153">
        <f>'Costo por hora personal'!B9</f>
        <v>17.54</v>
      </c>
      <c r="C31" s="152">
        <v>0</v>
      </c>
      <c r="D31" s="46">
        <f>PRODUCT(B31,C31)</f>
        <v>0</v>
      </c>
      <c r="E31" s="42"/>
      <c r="F31" s="156"/>
      <c r="G31" s="1"/>
      <c r="H31" s="1"/>
      <c r="I31" s="1"/>
      <c r="J31" s="1"/>
      <c r="K31" s="1"/>
      <c r="L31" s="1"/>
      <c r="M31" s="1"/>
      <c r="N31" s="1"/>
      <c r="O31" s="1"/>
      <c r="P31" s="1"/>
      <c r="Q31" s="1"/>
      <c r="R31" s="1"/>
      <c r="S31" s="1"/>
      <c r="T31" s="1"/>
    </row>
    <row r="32" spans="1:22" ht="18" x14ac:dyDescent="0.25">
      <c r="A32" s="47" t="s">
        <v>43</v>
      </c>
      <c r="B32" s="176"/>
      <c r="C32" s="177"/>
      <c r="D32" s="178"/>
      <c r="E32" s="179"/>
      <c r="F32" s="180"/>
      <c r="G32" s="49"/>
      <c r="H32" s="1"/>
      <c r="I32" s="1"/>
      <c r="J32" s="1"/>
      <c r="K32" s="1"/>
      <c r="L32" s="1"/>
      <c r="M32" s="1"/>
      <c r="N32" s="1"/>
      <c r="O32" s="1"/>
      <c r="P32" s="1"/>
      <c r="Q32" s="1"/>
      <c r="R32" s="1"/>
      <c r="S32" s="1"/>
      <c r="T32" s="1"/>
      <c r="U32" s="1"/>
      <c r="V32" s="1"/>
    </row>
    <row r="33" spans="1:22" ht="14.25" x14ac:dyDescent="0.2">
      <c r="A33" s="50" t="s">
        <v>44</v>
      </c>
      <c r="B33" s="154">
        <f>SUM('Costo por hora personal'!B9)</f>
        <v>17.54</v>
      </c>
      <c r="C33" s="155">
        <v>0</v>
      </c>
      <c r="D33" s="44">
        <f>PRODUCT(B33,C33)</f>
        <v>0</v>
      </c>
      <c r="E33" s="48"/>
      <c r="F33" s="156"/>
      <c r="G33" s="49"/>
      <c r="H33" s="1"/>
      <c r="I33" s="1"/>
      <c r="J33" s="1"/>
      <c r="K33" s="1"/>
      <c r="L33" s="1"/>
      <c r="M33" s="1"/>
      <c r="N33" s="1"/>
      <c r="O33" s="1"/>
      <c r="P33" s="1"/>
      <c r="Q33" s="1"/>
      <c r="R33" s="1"/>
      <c r="S33" s="1"/>
      <c r="T33" s="1"/>
      <c r="U33" s="1"/>
      <c r="V33" s="1"/>
    </row>
    <row r="34" spans="1:22" ht="14.25" x14ac:dyDescent="0.2">
      <c r="A34" s="50" t="s">
        <v>45</v>
      </c>
      <c r="B34" s="154">
        <f>SUM('Costo por hora personal'!B9)</f>
        <v>17.54</v>
      </c>
      <c r="C34" s="155">
        <v>0</v>
      </c>
      <c r="D34" s="44">
        <f>PRODUCT(B34,C34)</f>
        <v>0</v>
      </c>
      <c r="E34" s="48"/>
      <c r="F34" s="156"/>
      <c r="G34" s="49"/>
      <c r="H34" s="1"/>
      <c r="I34" s="1"/>
      <c r="J34" s="1"/>
      <c r="K34" s="1"/>
      <c r="L34" s="1"/>
      <c r="M34" s="1"/>
      <c r="N34" s="1"/>
      <c r="O34" s="1"/>
      <c r="P34" s="1"/>
      <c r="Q34" s="1"/>
      <c r="R34" s="1"/>
      <c r="S34" s="1"/>
      <c r="T34" s="1"/>
      <c r="U34" s="1"/>
      <c r="V34" s="1"/>
    </row>
    <row r="35" spans="1:22" ht="14.25" x14ac:dyDescent="0.2">
      <c r="A35" s="50" t="s">
        <v>46</v>
      </c>
      <c r="B35" s="154">
        <f>SUM('Costo por hora personal'!B9)</f>
        <v>17.54</v>
      </c>
      <c r="C35" s="155">
        <v>0</v>
      </c>
      <c r="D35" s="44">
        <f>PRODUCT(B35,C35)</f>
        <v>0</v>
      </c>
      <c r="E35" s="48"/>
      <c r="F35" s="156"/>
      <c r="G35" s="49"/>
      <c r="H35" s="1"/>
      <c r="I35" s="1"/>
      <c r="J35" s="1"/>
      <c r="K35" s="1"/>
      <c r="L35" s="1"/>
      <c r="M35" s="1"/>
      <c r="N35" s="1"/>
      <c r="O35" s="1"/>
      <c r="P35" s="1"/>
      <c r="Q35" s="1"/>
      <c r="R35" s="1"/>
      <c r="S35" s="1"/>
      <c r="T35" s="1"/>
      <c r="U35" s="1"/>
      <c r="V35" s="1"/>
    </row>
    <row r="36" spans="1:22" x14ac:dyDescent="0.2">
      <c r="A36" s="1"/>
      <c r="B36" s="1"/>
      <c r="C36" s="1"/>
      <c r="D36" s="1"/>
      <c r="E36" s="1"/>
      <c r="F36" s="1"/>
      <c r="G36" s="1"/>
      <c r="H36" s="1"/>
      <c r="I36" s="1"/>
      <c r="J36" s="1"/>
      <c r="K36" s="1"/>
      <c r="L36" s="1"/>
      <c r="M36" s="1"/>
      <c r="N36" s="1"/>
      <c r="O36" s="1"/>
      <c r="P36" s="1"/>
      <c r="Q36" s="1"/>
      <c r="R36" s="1"/>
      <c r="S36" s="1"/>
      <c r="T36" s="1"/>
      <c r="U36" s="1"/>
      <c r="V36" s="1"/>
    </row>
    <row r="37" spans="1:22" ht="15.75" x14ac:dyDescent="0.25">
      <c r="A37" s="1"/>
      <c r="B37" s="1"/>
      <c r="C37" s="1"/>
      <c r="D37" s="1"/>
      <c r="E37" s="51" t="s">
        <v>47</v>
      </c>
      <c r="F37" s="52">
        <f>SUM(D4:D35)</f>
        <v>0</v>
      </c>
      <c r="G37" s="1"/>
      <c r="H37" s="1"/>
      <c r="I37" s="1"/>
      <c r="J37" s="1"/>
      <c r="K37" s="1"/>
      <c r="L37" s="1"/>
      <c r="M37" s="1"/>
      <c r="N37" s="1"/>
      <c r="O37" s="1"/>
      <c r="P37" s="1"/>
      <c r="Q37" s="1"/>
      <c r="R37" s="1"/>
      <c r="S37" s="1"/>
      <c r="T37" s="1"/>
      <c r="U37" s="1"/>
      <c r="V37" s="1"/>
    </row>
    <row r="38" spans="1:22" x14ac:dyDescent="0.2">
      <c r="A38" s="1"/>
      <c r="B38" s="1"/>
      <c r="C38" s="1"/>
      <c r="D38" s="1"/>
      <c r="E38" s="1"/>
      <c r="F38" s="1"/>
      <c r="G38" s="1"/>
      <c r="H38" s="1"/>
      <c r="I38" s="1"/>
      <c r="J38" s="1"/>
      <c r="K38" s="1"/>
      <c r="L38" s="1"/>
      <c r="M38" s="1"/>
      <c r="N38" s="1"/>
      <c r="O38" s="1"/>
      <c r="P38" s="1"/>
      <c r="Q38" s="1"/>
      <c r="R38" s="1"/>
      <c r="S38" s="1"/>
      <c r="T38" s="1"/>
      <c r="U38" s="1"/>
      <c r="V38" s="1"/>
    </row>
    <row r="39" spans="1:22" x14ac:dyDescent="0.2">
      <c r="A39" s="1"/>
      <c r="B39" s="1"/>
      <c r="C39" s="1"/>
      <c r="D39" s="1"/>
      <c r="E39" s="1"/>
      <c r="F39" s="1"/>
      <c r="G39" s="1"/>
      <c r="H39" s="1"/>
      <c r="I39" s="1"/>
      <c r="J39" s="1"/>
      <c r="K39" s="1"/>
      <c r="L39" s="1"/>
      <c r="M39" s="1"/>
      <c r="N39" s="1"/>
      <c r="O39" s="1"/>
      <c r="P39" s="1"/>
      <c r="Q39" s="1"/>
      <c r="R39" s="1"/>
      <c r="S39" s="1"/>
      <c r="T39" s="1"/>
      <c r="U39" s="1"/>
      <c r="V39" s="1"/>
    </row>
    <row r="40" spans="1:22" x14ac:dyDescent="0.2">
      <c r="A40" s="1"/>
      <c r="B40" s="1"/>
      <c r="C40" s="1"/>
      <c r="D40" s="1"/>
      <c r="E40" s="1"/>
      <c r="F40" s="1"/>
      <c r="G40" s="1"/>
      <c r="H40" s="1"/>
      <c r="I40" s="1"/>
      <c r="J40" s="1"/>
      <c r="K40" s="1"/>
      <c r="L40" s="1"/>
      <c r="M40" s="1"/>
      <c r="N40" s="1"/>
      <c r="O40" s="1"/>
      <c r="P40" s="1"/>
      <c r="Q40" s="1"/>
      <c r="R40" s="1"/>
      <c r="S40" s="1"/>
      <c r="T40" s="1"/>
      <c r="U40" s="1"/>
      <c r="V40" s="1"/>
    </row>
    <row r="41" spans="1:22" x14ac:dyDescent="0.2">
      <c r="A41" s="1"/>
      <c r="B41" s="1"/>
      <c r="C41" s="1"/>
      <c r="D41" s="1"/>
      <c r="E41" s="1"/>
      <c r="F41" s="1"/>
      <c r="G41" s="1"/>
      <c r="H41" s="1"/>
      <c r="I41" s="1"/>
      <c r="J41" s="1"/>
      <c r="K41" s="1"/>
      <c r="L41" s="1"/>
      <c r="M41" s="1"/>
      <c r="N41" s="1"/>
      <c r="O41" s="1"/>
      <c r="P41" s="1"/>
      <c r="Q41" s="1"/>
      <c r="R41" s="1"/>
      <c r="S41" s="1"/>
      <c r="T41" s="1"/>
      <c r="U41" s="1"/>
      <c r="V41" s="1"/>
    </row>
    <row r="42" spans="1:22" x14ac:dyDescent="0.2">
      <c r="A42" s="1"/>
      <c r="B42" s="1"/>
      <c r="C42" s="1"/>
      <c r="D42" s="1"/>
      <c r="E42" s="1"/>
      <c r="F42" s="1"/>
      <c r="G42" s="1"/>
      <c r="H42" s="1"/>
      <c r="I42" s="1"/>
      <c r="J42" s="1"/>
      <c r="K42" s="1"/>
      <c r="L42" s="1"/>
      <c r="M42" s="1"/>
      <c r="N42" s="1"/>
      <c r="O42" s="1"/>
      <c r="P42" s="1"/>
      <c r="Q42" s="1"/>
      <c r="R42" s="1"/>
      <c r="S42" s="1"/>
      <c r="T42" s="1"/>
      <c r="U42" s="1"/>
      <c r="V42" s="1"/>
    </row>
    <row r="43" spans="1:22" x14ac:dyDescent="0.2">
      <c r="A43" s="1"/>
      <c r="B43" s="1"/>
      <c r="C43" s="1"/>
      <c r="D43" s="1"/>
      <c r="E43" s="1"/>
      <c r="F43" s="1"/>
      <c r="G43" s="1"/>
      <c r="H43" s="1"/>
      <c r="I43" s="1"/>
      <c r="J43" s="1"/>
      <c r="K43" s="1"/>
      <c r="L43" s="1"/>
      <c r="M43" s="1"/>
      <c r="N43" s="1"/>
      <c r="O43" s="1"/>
      <c r="P43" s="1"/>
      <c r="Q43" s="1"/>
      <c r="R43" s="1"/>
      <c r="S43" s="1"/>
      <c r="T43" s="1"/>
      <c r="U43" s="1"/>
      <c r="V43" s="1"/>
    </row>
    <row r="44" spans="1:22" x14ac:dyDescent="0.2">
      <c r="A44" s="1"/>
      <c r="B44" s="1"/>
      <c r="C44" s="1"/>
      <c r="D44" s="1"/>
      <c r="E44" s="1"/>
      <c r="F44" s="1"/>
      <c r="G44" s="1"/>
      <c r="H44" s="1"/>
      <c r="I44" s="1"/>
      <c r="J44" s="1"/>
      <c r="K44" s="1"/>
      <c r="L44" s="1"/>
      <c r="M44" s="1"/>
      <c r="N44" s="1"/>
      <c r="O44" s="1"/>
      <c r="P44" s="1"/>
      <c r="Q44" s="1"/>
      <c r="R44" s="1"/>
      <c r="S44" s="1"/>
      <c r="T44" s="1"/>
      <c r="U44" s="1"/>
      <c r="V44" s="1"/>
    </row>
    <row r="45" spans="1:22" x14ac:dyDescent="0.2">
      <c r="A45" s="1"/>
      <c r="B45" s="1"/>
      <c r="C45" s="1"/>
      <c r="D45" s="1"/>
      <c r="E45" s="1"/>
      <c r="F45" s="1"/>
      <c r="G45" s="1"/>
      <c r="H45" s="1"/>
      <c r="I45" s="1"/>
      <c r="J45" s="1"/>
      <c r="K45" s="1"/>
      <c r="L45" s="1"/>
      <c r="M45" s="1"/>
      <c r="N45" s="1"/>
      <c r="O45" s="1"/>
      <c r="P45" s="1"/>
      <c r="Q45" s="1"/>
      <c r="R45" s="1"/>
      <c r="S45" s="1"/>
      <c r="T45" s="1"/>
      <c r="U45" s="1"/>
      <c r="V45" s="1"/>
    </row>
    <row r="46" spans="1:22" x14ac:dyDescent="0.2">
      <c r="A46" s="1"/>
      <c r="B46" s="1"/>
      <c r="C46" s="1"/>
      <c r="D46" s="1"/>
      <c r="E46" s="1"/>
      <c r="F46" s="1"/>
      <c r="G46" s="1"/>
      <c r="H46" s="1"/>
      <c r="I46" s="1"/>
      <c r="J46" s="1"/>
      <c r="K46" s="1"/>
      <c r="L46" s="1"/>
      <c r="M46" s="1"/>
      <c r="N46" s="1"/>
      <c r="O46" s="1"/>
      <c r="P46" s="1"/>
      <c r="Q46" s="1"/>
      <c r="R46" s="1"/>
      <c r="S46" s="1"/>
      <c r="T46" s="1"/>
      <c r="U46" s="1"/>
      <c r="V46" s="1"/>
    </row>
    <row r="47" spans="1:22" x14ac:dyDescent="0.2">
      <c r="A47" s="1"/>
      <c r="B47" s="1"/>
      <c r="C47" s="1"/>
      <c r="D47" s="1"/>
      <c r="E47" s="1"/>
      <c r="F47" s="1"/>
      <c r="G47" s="1"/>
      <c r="H47" s="1"/>
      <c r="I47" s="1"/>
      <c r="J47" s="1"/>
      <c r="K47" s="1"/>
      <c r="L47" s="1"/>
      <c r="M47" s="1"/>
      <c r="N47" s="1"/>
      <c r="O47" s="1"/>
      <c r="P47" s="1"/>
      <c r="Q47" s="1"/>
      <c r="R47" s="1"/>
      <c r="S47" s="1"/>
      <c r="T47" s="1"/>
      <c r="U47" s="1"/>
      <c r="V47" s="1"/>
    </row>
    <row r="48" spans="1:22" x14ac:dyDescent="0.2">
      <c r="A48" s="1"/>
      <c r="B48" s="1"/>
      <c r="C48" s="1"/>
      <c r="D48" s="1"/>
      <c r="E48" s="1"/>
      <c r="F48" s="1"/>
      <c r="G48" s="1"/>
      <c r="H48" s="1"/>
      <c r="I48" s="1"/>
      <c r="J48" s="1"/>
      <c r="K48" s="1"/>
      <c r="L48" s="1"/>
      <c r="M48" s="1"/>
      <c r="N48" s="1"/>
      <c r="O48" s="1"/>
      <c r="P48" s="1"/>
      <c r="Q48" s="1"/>
      <c r="R48" s="1"/>
      <c r="S48" s="1"/>
      <c r="T48" s="1"/>
      <c r="U48" s="1"/>
      <c r="V48" s="1"/>
    </row>
  </sheetData>
  <dataValidations count="1">
    <dataValidation type="list" allowBlank="1" showInputMessage="1" showErrorMessage="1" sqref="F5:F8 F10:F16 F33:F35 F18:F31">
      <formula1>"Alto,Medio,bajo"</formula1>
      <formula2>0</formula2>
    </dataValidation>
  </dataValidations>
  <pageMargins left="0.75" right="0.75" top="0.4" bottom="0.47013888888888899" header="0.51180555555555496" footer="0.51180555555555496"/>
  <pageSetup firstPageNumber="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zoomScaleNormal="100" workbookViewId="0">
      <selection activeCell="C8" sqref="C8"/>
    </sheetView>
  </sheetViews>
  <sheetFormatPr baseColWidth="10" defaultColWidth="9.140625" defaultRowHeight="12.75" x14ac:dyDescent="0.2"/>
  <cols>
    <col min="1" max="1" width="19.7109375"/>
    <col min="2" max="1025" width="10.7109375"/>
  </cols>
  <sheetData>
    <row r="1" spans="1:11" ht="18" x14ac:dyDescent="0.25">
      <c r="A1" s="191" t="s">
        <v>48</v>
      </c>
      <c r="B1" s="191"/>
      <c r="C1" s="191"/>
      <c r="D1" s="191"/>
      <c r="E1" s="35">
        <f>SUM(E17)</f>
        <v>0</v>
      </c>
      <c r="F1" s="1"/>
      <c r="G1" s="1"/>
      <c r="H1" s="1"/>
      <c r="I1" s="1"/>
      <c r="J1" s="1"/>
      <c r="K1" s="1"/>
    </row>
    <row r="2" spans="1:11" x14ac:dyDescent="0.2">
      <c r="A2" s="1"/>
      <c r="B2" s="1"/>
      <c r="C2" s="1"/>
      <c r="D2" s="1"/>
      <c r="E2" s="1"/>
      <c r="F2" s="1"/>
      <c r="G2" s="1"/>
      <c r="H2" s="1"/>
      <c r="I2" s="1"/>
      <c r="J2" s="1"/>
      <c r="K2" s="1"/>
    </row>
    <row r="3" spans="1:11" x14ac:dyDescent="0.2">
      <c r="A3" s="53"/>
      <c r="B3" s="53"/>
      <c r="C3" s="54"/>
      <c r="D3" s="54"/>
      <c r="E3" s="54"/>
      <c r="F3" s="55"/>
      <c r="G3" s="55"/>
      <c r="H3" s="55"/>
      <c r="I3" s="1"/>
      <c r="J3" s="1"/>
      <c r="K3" s="1"/>
    </row>
    <row r="4" spans="1:11" x14ac:dyDescent="0.2">
      <c r="A4" s="55"/>
      <c r="B4" s="55"/>
      <c r="C4" s="55"/>
      <c r="D4" s="55"/>
      <c r="E4" s="55"/>
      <c r="F4" s="55"/>
      <c r="G4" s="55"/>
      <c r="H4" s="55"/>
      <c r="I4" s="1"/>
      <c r="J4" s="1"/>
      <c r="K4" s="1"/>
    </row>
    <row r="5" spans="1:11" x14ac:dyDescent="0.2">
      <c r="A5" s="55"/>
      <c r="B5" s="55"/>
      <c r="C5" s="55"/>
      <c r="D5" s="55"/>
      <c r="E5" s="54"/>
      <c r="F5" s="55"/>
      <c r="G5" s="55"/>
      <c r="H5" s="55"/>
      <c r="I5" s="1"/>
      <c r="J5" s="1"/>
      <c r="K5" s="1"/>
    </row>
    <row r="6" spans="1:11" ht="25.5" x14ac:dyDescent="0.2">
      <c r="A6" s="56" t="s">
        <v>49</v>
      </c>
      <c r="B6" s="56" t="s">
        <v>50</v>
      </c>
      <c r="C6" s="56" t="s">
        <v>51</v>
      </c>
      <c r="D6" s="56" t="s">
        <v>47</v>
      </c>
      <c r="E6" s="57"/>
      <c r="F6" s="192" t="s">
        <v>52</v>
      </c>
      <c r="G6" s="192"/>
      <c r="H6" s="192"/>
      <c r="I6" s="1"/>
      <c r="J6" s="1"/>
      <c r="K6" s="1"/>
    </row>
    <row r="7" spans="1:11" ht="15" x14ac:dyDescent="0.2">
      <c r="A7" s="58" t="s">
        <v>53</v>
      </c>
      <c r="B7" s="157"/>
      <c r="C7" s="158"/>
      <c r="D7" s="59">
        <f>SUM(B7*C7)</f>
        <v>0</v>
      </c>
      <c r="E7" s="57"/>
      <c r="F7" s="161"/>
      <c r="G7" s="162"/>
      <c r="H7" s="163"/>
      <c r="I7" s="1"/>
      <c r="J7" s="1"/>
      <c r="K7" s="1"/>
    </row>
    <row r="8" spans="1:11" x14ac:dyDescent="0.2">
      <c r="A8" s="60" t="s">
        <v>54</v>
      </c>
      <c r="B8" s="157"/>
      <c r="C8" s="158"/>
      <c r="D8" s="59">
        <f>SUM(B8*C8)</f>
        <v>0</v>
      </c>
      <c r="E8" s="57"/>
      <c r="F8" s="161"/>
      <c r="G8" s="162"/>
      <c r="H8" s="163"/>
      <c r="I8" s="1"/>
      <c r="J8" s="1"/>
      <c r="K8" s="1"/>
    </row>
    <row r="9" spans="1:11" x14ac:dyDescent="0.2">
      <c r="A9" s="61" t="s">
        <v>55</v>
      </c>
      <c r="B9" s="159"/>
      <c r="C9" s="160"/>
      <c r="D9" s="59">
        <f>SUM(B9*C9)</f>
        <v>0</v>
      </c>
      <c r="E9" s="57"/>
      <c r="F9" s="161"/>
      <c r="G9" s="162"/>
      <c r="H9" s="163"/>
      <c r="I9" s="1"/>
      <c r="J9" s="1"/>
      <c r="K9" s="1"/>
    </row>
    <row r="10" spans="1:11" x14ac:dyDescent="0.2">
      <c r="A10" s="61" t="s">
        <v>56</v>
      </c>
      <c r="B10" s="159"/>
      <c r="C10" s="160"/>
      <c r="D10" s="59">
        <f>SUM(B10*C10)</f>
        <v>0</v>
      </c>
      <c r="E10" s="57"/>
      <c r="F10" s="161"/>
      <c r="G10" s="162"/>
      <c r="H10" s="163"/>
      <c r="I10" s="1"/>
      <c r="J10" s="1"/>
      <c r="K10" s="1"/>
    </row>
    <row r="11" spans="1:11" x14ac:dyDescent="0.2">
      <c r="A11" s="62"/>
      <c r="B11" s="55"/>
      <c r="C11" s="55"/>
      <c r="D11" s="54"/>
      <c r="E11" s="54"/>
      <c r="F11" s="55"/>
      <c r="G11" s="55"/>
      <c r="H11" s="55"/>
      <c r="I11" s="1"/>
      <c r="J11" s="1"/>
      <c r="K11" s="1"/>
    </row>
    <row r="12" spans="1:11" x14ac:dyDescent="0.2">
      <c r="A12" s="55"/>
      <c r="B12" s="55"/>
      <c r="C12" s="55"/>
      <c r="D12" s="54"/>
      <c r="E12" s="54"/>
      <c r="F12" s="55"/>
      <c r="G12" s="55"/>
      <c r="H12" s="55"/>
      <c r="I12" s="1"/>
      <c r="J12" s="1"/>
      <c r="K12" s="1"/>
    </row>
    <row r="13" spans="1:11" x14ac:dyDescent="0.2">
      <c r="A13" s="55"/>
      <c r="B13" s="55"/>
      <c r="C13" s="55"/>
      <c r="D13" s="54"/>
      <c r="F13" s="55"/>
      <c r="G13" s="55"/>
      <c r="H13" s="55"/>
      <c r="I13" s="1"/>
      <c r="J13" s="1"/>
      <c r="K13" s="1"/>
    </row>
    <row r="14" spans="1:11" x14ac:dyDescent="0.2">
      <c r="A14" s="1"/>
      <c r="B14" s="55"/>
      <c r="C14" s="55"/>
      <c r="D14" s="55"/>
      <c r="E14" s="54"/>
      <c r="F14" s="54"/>
      <c r="G14" s="55"/>
      <c r="H14" s="55"/>
      <c r="I14" s="55"/>
      <c r="J14" s="1"/>
      <c r="K14" s="1"/>
    </row>
    <row r="15" spans="1:11" x14ac:dyDescent="0.2">
      <c r="A15" s="1"/>
      <c r="B15" s="55"/>
      <c r="C15" s="55"/>
      <c r="D15" s="55"/>
      <c r="E15" s="54"/>
      <c r="F15" s="54"/>
      <c r="G15" s="55"/>
      <c r="H15" s="55"/>
      <c r="I15" s="55"/>
      <c r="J15" s="1"/>
      <c r="K15" s="1"/>
    </row>
    <row r="16" spans="1:11" x14ac:dyDescent="0.2">
      <c r="A16" s="1"/>
      <c r="B16" s="55"/>
      <c r="C16" s="55"/>
      <c r="D16" s="55"/>
      <c r="E16" s="54"/>
      <c r="F16" s="55"/>
      <c r="G16" s="55"/>
      <c r="H16" s="55"/>
      <c r="I16" s="55"/>
      <c r="J16" s="1"/>
      <c r="K16" s="1"/>
    </row>
    <row r="17" spans="1:11" x14ac:dyDescent="0.2">
      <c r="A17" s="193" t="s">
        <v>57</v>
      </c>
      <c r="B17" s="193"/>
      <c r="C17" s="193"/>
      <c r="D17" s="193"/>
      <c r="E17" s="59">
        <f>SUM(D:D)</f>
        <v>0</v>
      </c>
      <c r="F17" s="1"/>
      <c r="G17" s="1"/>
      <c r="H17" s="1"/>
      <c r="I17" s="1"/>
      <c r="J17" s="1"/>
      <c r="K17" s="1"/>
    </row>
    <row r="18" spans="1:11" x14ac:dyDescent="0.2">
      <c r="A18" s="63"/>
      <c r="B18" s="1"/>
      <c r="C18" s="1"/>
      <c r="D18" s="1"/>
      <c r="E18" s="1"/>
      <c r="F18" s="1"/>
      <c r="G18" s="1"/>
      <c r="H18" s="1"/>
      <c r="I18" s="1"/>
      <c r="J18" s="1"/>
      <c r="K18" s="1"/>
    </row>
    <row r="19" spans="1:11" x14ac:dyDescent="0.2">
      <c r="A19" s="1"/>
      <c r="B19" s="1"/>
      <c r="C19" s="1"/>
      <c r="D19" s="1"/>
      <c r="E19" s="1"/>
      <c r="F19" s="1"/>
      <c r="G19" s="1"/>
      <c r="H19" s="1"/>
      <c r="I19" s="1"/>
      <c r="J19" s="1"/>
      <c r="K19" s="1"/>
    </row>
    <row r="20" spans="1:11" x14ac:dyDescent="0.2">
      <c r="A20" s="1"/>
      <c r="B20" s="1"/>
      <c r="C20" s="1"/>
      <c r="D20" s="1"/>
      <c r="E20" s="1"/>
      <c r="F20" s="1"/>
      <c r="G20" s="1"/>
      <c r="H20" s="1"/>
      <c r="I20" s="1"/>
      <c r="J20" s="1"/>
      <c r="K20" s="1"/>
    </row>
  </sheetData>
  <mergeCells count="3">
    <mergeCell ref="A1:D1"/>
    <mergeCell ref="F6:H6"/>
    <mergeCell ref="A17:D17"/>
  </mergeCell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
  <sheetViews>
    <sheetView zoomScaleNormal="100" workbookViewId="0">
      <selection activeCell="G1" sqref="G1"/>
    </sheetView>
  </sheetViews>
  <sheetFormatPr baseColWidth="10" defaultColWidth="9.140625" defaultRowHeight="12.75" x14ac:dyDescent="0.2"/>
  <cols>
    <col min="1" max="1" width="7.5703125"/>
    <col min="2" max="2" width="23.5703125"/>
    <col min="4" max="4" width="19.85546875"/>
    <col min="5" max="5" width="13.85546875"/>
    <col min="6" max="6" width="10.42578125"/>
    <col min="7" max="7" width="14"/>
    <col min="9" max="9" width="13"/>
    <col min="257" max="1025" width="10.7109375"/>
  </cols>
  <sheetData>
    <row r="1" spans="1:21" ht="20.25" x14ac:dyDescent="0.3">
      <c r="A1" s="194" t="s">
        <v>58</v>
      </c>
      <c r="B1" s="194"/>
      <c r="C1" s="194"/>
      <c r="D1" s="194"/>
      <c r="E1" s="35">
        <f>SUM(D14)</f>
        <v>0</v>
      </c>
      <c r="F1" s="1"/>
      <c r="G1" s="1"/>
      <c r="H1" s="1"/>
      <c r="I1" s="1"/>
      <c r="J1" s="1"/>
      <c r="K1" s="1"/>
      <c r="L1" s="1"/>
      <c r="M1" s="1"/>
      <c r="N1" s="1"/>
      <c r="O1" s="1"/>
      <c r="P1" s="1"/>
      <c r="Q1" s="1"/>
      <c r="R1" s="1"/>
      <c r="S1" s="1"/>
      <c r="T1" s="1"/>
      <c r="U1" s="1"/>
    </row>
    <row r="2" spans="1:21" s="33" customFormat="1" ht="12.75" customHeight="1" x14ac:dyDescent="0.2">
      <c r="A2" s="1"/>
      <c r="B2" s="64"/>
      <c r="C2" s="19"/>
      <c r="D2" s="19"/>
      <c r="E2" s="19"/>
      <c r="F2" s="1"/>
      <c r="G2" s="1"/>
      <c r="H2" s="65"/>
      <c r="I2" s="1"/>
      <c r="J2" s="1"/>
      <c r="K2" s="1"/>
      <c r="L2" s="1"/>
      <c r="M2" s="1"/>
      <c r="N2" s="1"/>
      <c r="O2" s="1"/>
      <c r="P2" s="1"/>
      <c r="Q2" s="1"/>
      <c r="R2" s="1"/>
      <c r="S2" s="1"/>
      <c r="T2" s="1"/>
      <c r="U2" s="1"/>
    </row>
    <row r="3" spans="1:21" ht="12.75" customHeight="1" x14ac:dyDescent="0.2">
      <c r="A3" s="1"/>
      <c r="B3" s="195" t="s">
        <v>59</v>
      </c>
      <c r="C3" s="195"/>
      <c r="D3" s="195"/>
      <c r="E3" s="195"/>
      <c r="F3" s="196" t="s">
        <v>52</v>
      </c>
      <c r="G3" s="196"/>
      <c r="H3" s="196"/>
      <c r="I3" s="196"/>
      <c r="J3" s="1"/>
      <c r="K3" s="1"/>
      <c r="L3" s="1"/>
      <c r="M3" s="1"/>
      <c r="N3" s="1"/>
      <c r="O3" s="1"/>
      <c r="P3" s="1"/>
      <c r="Q3" s="1"/>
      <c r="R3" s="1"/>
      <c r="S3" s="1"/>
      <c r="T3" s="1"/>
      <c r="U3" s="1"/>
    </row>
    <row r="4" spans="1:21" ht="12.75" customHeight="1" x14ac:dyDescent="0.2">
      <c r="A4" s="1"/>
      <c r="B4" s="66"/>
      <c r="C4" s="55"/>
      <c r="D4" s="54"/>
      <c r="E4" s="54"/>
      <c r="F4" s="55"/>
      <c r="G4" s="55"/>
      <c r="H4" s="65"/>
      <c r="I4" s="66"/>
      <c r="J4" s="1"/>
      <c r="K4" s="1"/>
      <c r="L4" s="1"/>
      <c r="M4" s="1"/>
      <c r="N4" s="1"/>
      <c r="O4" s="1"/>
      <c r="P4" s="1"/>
      <c r="Q4" s="1"/>
      <c r="R4" s="1"/>
      <c r="S4" s="1"/>
      <c r="T4" s="1"/>
      <c r="U4" s="1"/>
    </row>
    <row r="5" spans="1:21" ht="12.75" customHeight="1" x14ac:dyDescent="0.2">
      <c r="A5" s="1"/>
      <c r="B5" s="197" t="s">
        <v>60</v>
      </c>
      <c r="C5" s="197"/>
      <c r="D5" s="198">
        <v>0</v>
      </c>
      <c r="E5" s="198"/>
      <c r="F5" s="199"/>
      <c r="G5" s="199"/>
      <c r="H5" s="199"/>
      <c r="I5" s="199"/>
      <c r="J5" s="1"/>
      <c r="K5" s="1"/>
      <c r="L5" s="1"/>
      <c r="M5" s="1"/>
      <c r="N5" s="1"/>
      <c r="O5" s="1"/>
      <c r="P5" s="1"/>
      <c r="Q5" s="1"/>
      <c r="R5" s="1"/>
      <c r="S5" s="1"/>
      <c r="T5" s="1"/>
      <c r="U5" s="1"/>
    </row>
    <row r="6" spans="1:21" ht="12.75" customHeight="1" x14ac:dyDescent="0.2">
      <c r="A6" s="1"/>
      <c r="B6" s="197" t="s">
        <v>61</v>
      </c>
      <c r="C6" s="197"/>
      <c r="D6" s="198">
        <v>0</v>
      </c>
      <c r="E6" s="198"/>
      <c r="F6" s="152"/>
      <c r="G6" s="164"/>
      <c r="H6" s="164"/>
      <c r="I6" s="165"/>
      <c r="J6" s="1"/>
      <c r="K6" s="1"/>
      <c r="L6" s="1"/>
      <c r="M6" s="1"/>
      <c r="N6" s="1"/>
      <c r="O6" s="1"/>
      <c r="P6" s="1"/>
      <c r="Q6" s="1"/>
      <c r="R6" s="1"/>
      <c r="S6" s="1"/>
      <c r="T6" s="1"/>
      <c r="U6" s="1"/>
    </row>
    <row r="7" spans="1:21" ht="12.75" customHeight="1" x14ac:dyDescent="0.2">
      <c r="A7" s="1"/>
      <c r="B7" s="67" t="s">
        <v>62</v>
      </c>
      <c r="C7" s="68"/>
      <c r="D7" s="198">
        <v>0</v>
      </c>
      <c r="E7" s="198"/>
      <c r="F7" s="152"/>
      <c r="G7" s="164"/>
      <c r="H7" s="164"/>
      <c r="I7" s="165"/>
      <c r="J7" s="1"/>
      <c r="K7" s="1"/>
      <c r="L7" s="1"/>
      <c r="M7" s="1"/>
      <c r="N7" s="1"/>
      <c r="O7" s="1"/>
      <c r="P7" s="1"/>
      <c r="Q7" s="1"/>
      <c r="R7" s="1"/>
      <c r="S7" s="1"/>
      <c r="T7" s="1"/>
      <c r="U7" s="1"/>
    </row>
    <row r="8" spans="1:21" ht="12.75" customHeight="1" x14ac:dyDescent="0.2">
      <c r="A8" s="1"/>
      <c r="B8" s="67" t="s">
        <v>63</v>
      </c>
      <c r="C8" s="68"/>
      <c r="D8" s="198">
        <v>0</v>
      </c>
      <c r="E8" s="198"/>
      <c r="F8" s="152"/>
      <c r="G8" s="164"/>
      <c r="H8" s="164"/>
      <c r="I8" s="165"/>
      <c r="J8" s="1"/>
      <c r="K8" s="1"/>
      <c r="L8" s="1"/>
      <c r="M8" s="1"/>
      <c r="N8" s="1"/>
      <c r="O8" s="1"/>
      <c r="P8" s="1"/>
      <c r="Q8" s="1"/>
      <c r="R8" s="1"/>
      <c r="S8" s="1"/>
      <c r="T8" s="1"/>
      <c r="U8" s="1"/>
    </row>
    <row r="9" spans="1:21" ht="12.75" customHeight="1" x14ac:dyDescent="0.2">
      <c r="A9" s="1"/>
      <c r="B9" s="67" t="s">
        <v>64</v>
      </c>
      <c r="C9" s="68"/>
      <c r="D9" s="198">
        <v>0</v>
      </c>
      <c r="E9" s="198"/>
      <c r="F9" s="152"/>
      <c r="G9" s="164"/>
      <c r="H9" s="164"/>
      <c r="I9" s="165"/>
      <c r="J9" s="1"/>
      <c r="K9" s="1"/>
      <c r="L9" s="1"/>
      <c r="M9" s="1"/>
      <c r="N9" s="1"/>
      <c r="O9" s="1"/>
      <c r="P9" s="1"/>
      <c r="Q9" s="1"/>
      <c r="R9" s="1"/>
      <c r="S9" s="1"/>
      <c r="T9" s="1"/>
      <c r="U9" s="1"/>
    </row>
    <row r="10" spans="1:21" ht="12.75" customHeight="1" x14ac:dyDescent="0.2">
      <c r="A10" s="1"/>
      <c r="B10" s="67" t="s">
        <v>65</v>
      </c>
      <c r="C10" s="68"/>
      <c r="D10" s="198">
        <v>0</v>
      </c>
      <c r="E10" s="198"/>
      <c r="F10" s="152"/>
      <c r="G10" s="164"/>
      <c r="H10" s="164"/>
      <c r="I10" s="165"/>
      <c r="J10" s="1"/>
      <c r="K10" s="1"/>
      <c r="L10" s="1"/>
      <c r="M10" s="1"/>
      <c r="N10" s="1"/>
      <c r="O10" s="1"/>
      <c r="P10" s="1"/>
      <c r="Q10" s="1"/>
      <c r="R10" s="1"/>
      <c r="S10" s="1"/>
      <c r="T10" s="1"/>
      <c r="U10" s="1"/>
    </row>
    <row r="11" spans="1:21" ht="12.75" customHeight="1" x14ac:dyDescent="0.2">
      <c r="A11" s="1"/>
      <c r="B11" s="197" t="s">
        <v>66</v>
      </c>
      <c r="C11" s="197"/>
      <c r="D11" s="198">
        <v>0</v>
      </c>
      <c r="E11" s="198"/>
      <c r="F11" s="199"/>
      <c r="G11" s="199"/>
      <c r="H11" s="199"/>
      <c r="I11" s="199"/>
      <c r="J11" s="1"/>
      <c r="K11" s="1"/>
      <c r="L11" s="1"/>
      <c r="M11" s="1"/>
      <c r="N11" s="1"/>
      <c r="O11" s="1"/>
      <c r="P11" s="1"/>
      <c r="Q11" s="1"/>
      <c r="R11" s="1"/>
      <c r="S11" s="1"/>
      <c r="T11" s="1"/>
      <c r="U11" s="1"/>
    </row>
    <row r="12" spans="1:21" ht="12.75" customHeight="1" x14ac:dyDescent="0.2">
      <c r="A12" s="1"/>
      <c r="B12" s="197" t="s">
        <v>67</v>
      </c>
      <c r="C12" s="197"/>
      <c r="D12" s="198">
        <v>0</v>
      </c>
      <c r="E12" s="198"/>
      <c r="F12" s="199"/>
      <c r="G12" s="199"/>
      <c r="H12" s="199"/>
      <c r="I12" s="199"/>
      <c r="J12" s="1"/>
      <c r="K12" s="1"/>
      <c r="L12" s="1"/>
      <c r="M12" s="1"/>
      <c r="N12" s="1"/>
      <c r="O12" s="1"/>
      <c r="P12" s="1"/>
      <c r="Q12" s="1"/>
      <c r="R12" s="1"/>
      <c r="S12" s="1"/>
      <c r="T12" s="1"/>
      <c r="U12" s="1"/>
    </row>
    <row r="13" spans="1:21" ht="12.75" customHeight="1" x14ac:dyDescent="0.2">
      <c r="A13" s="1"/>
      <c r="B13" s="62"/>
      <c r="C13" s="55"/>
      <c r="D13" s="55"/>
      <c r="E13" s="69"/>
      <c r="F13" s="62"/>
      <c r="G13" s="62"/>
      <c r="H13" s="62"/>
      <c r="I13" s="62"/>
      <c r="J13" s="1"/>
      <c r="K13" s="1"/>
      <c r="L13" s="1"/>
      <c r="M13" s="1"/>
      <c r="N13" s="1"/>
      <c r="O13" s="1"/>
      <c r="P13" s="1"/>
      <c r="Q13" s="1"/>
      <c r="R13" s="1"/>
      <c r="S13" s="1"/>
      <c r="T13" s="1"/>
      <c r="U13" s="1"/>
    </row>
    <row r="14" spans="1:21" ht="12.75" customHeight="1" x14ac:dyDescent="0.2">
      <c r="A14" s="1"/>
      <c r="B14" s="55"/>
      <c r="C14" s="70"/>
      <c r="D14" s="71">
        <f>SUM(D5:D13)</f>
        <v>0</v>
      </c>
      <c r="E14" s="72"/>
      <c r="F14" s="55"/>
      <c r="G14" s="55"/>
      <c r="H14" s="55"/>
      <c r="I14" s="55"/>
      <c r="J14" s="1"/>
      <c r="K14" s="1"/>
      <c r="L14" s="1"/>
      <c r="M14" s="1"/>
      <c r="N14" s="1"/>
      <c r="O14" s="1"/>
      <c r="P14" s="1"/>
      <c r="Q14" s="1"/>
      <c r="R14" s="1"/>
      <c r="S14" s="1"/>
      <c r="T14" s="1"/>
      <c r="U14" s="1"/>
    </row>
    <row r="15" spans="1:21" ht="12.75" customHeight="1" x14ac:dyDescent="0.2">
      <c r="A15" s="1"/>
      <c r="B15" s="1"/>
      <c r="C15" s="1"/>
      <c r="D15" s="1"/>
      <c r="E15" s="1"/>
      <c r="F15" s="1"/>
      <c r="G15" s="1"/>
      <c r="H15" s="1"/>
      <c r="I15" s="1"/>
      <c r="J15" s="1"/>
      <c r="K15" s="1"/>
      <c r="L15" s="1"/>
      <c r="M15" s="1"/>
      <c r="N15" s="1"/>
      <c r="O15" s="1"/>
      <c r="P15" s="1"/>
      <c r="Q15" s="1"/>
      <c r="R15" s="1"/>
      <c r="S15" s="1"/>
      <c r="T15" s="1"/>
      <c r="U15" s="1"/>
    </row>
    <row r="16" spans="1:21" ht="12.75" customHeight="1" x14ac:dyDescent="0.25">
      <c r="A16" s="1"/>
      <c r="B16" s="200" t="s">
        <v>68</v>
      </c>
      <c r="C16" s="200"/>
      <c r="D16" s="200"/>
      <c r="E16" s="200"/>
      <c r="F16" s="200"/>
      <c r="G16" s="1"/>
      <c r="H16" s="1"/>
      <c r="I16" s="1"/>
      <c r="J16" s="1"/>
      <c r="K16" s="1"/>
      <c r="L16" s="1"/>
      <c r="M16" s="1"/>
      <c r="N16" s="1"/>
      <c r="O16" s="1"/>
      <c r="P16" s="1"/>
      <c r="Q16" s="1"/>
      <c r="R16" s="1"/>
      <c r="S16" s="1"/>
      <c r="T16" s="1"/>
      <c r="U16" s="1"/>
    </row>
    <row r="17" spans="1:21" ht="13.5" customHeight="1" x14ac:dyDescent="0.2">
      <c r="A17" s="1"/>
      <c r="B17" s="1"/>
      <c r="C17" s="1"/>
      <c r="D17" s="1"/>
      <c r="E17" s="1"/>
      <c r="F17" s="1"/>
      <c r="G17" s="1"/>
      <c r="H17" s="1"/>
      <c r="I17" s="1"/>
      <c r="J17" s="1"/>
      <c r="K17" s="1"/>
      <c r="L17" s="1"/>
      <c r="M17" s="1"/>
      <c r="N17" s="1"/>
      <c r="O17" s="1"/>
      <c r="P17" s="1"/>
      <c r="Q17" s="1"/>
      <c r="R17" s="1"/>
      <c r="S17" s="1"/>
      <c r="T17" s="1"/>
      <c r="U17" s="1"/>
    </row>
    <row r="18" spans="1:21" ht="12.75" customHeight="1" x14ac:dyDescent="0.2">
      <c r="A18" s="1"/>
      <c r="B18" s="1"/>
      <c r="C18" s="1"/>
      <c r="D18" s="1"/>
      <c r="E18" s="1"/>
      <c r="F18" s="1"/>
      <c r="G18" s="1"/>
      <c r="H18" s="1"/>
      <c r="I18" s="1"/>
      <c r="J18" s="1"/>
      <c r="K18" s="1"/>
      <c r="L18" s="1"/>
      <c r="M18" s="1"/>
      <c r="N18" s="1"/>
      <c r="O18" s="1"/>
      <c r="P18" s="1"/>
      <c r="Q18" s="1"/>
      <c r="R18" s="1"/>
      <c r="S18" s="1"/>
      <c r="T18" s="1"/>
      <c r="U18" s="1"/>
    </row>
    <row r="19" spans="1:21" ht="12.75" customHeight="1" x14ac:dyDescent="0.2">
      <c r="A19" s="1"/>
      <c r="B19" s="1"/>
      <c r="C19" s="1"/>
      <c r="D19" s="1"/>
      <c r="E19" s="1"/>
      <c r="F19" s="1"/>
      <c r="G19" s="1"/>
      <c r="H19" s="1"/>
      <c r="I19" s="1"/>
      <c r="J19" s="1"/>
      <c r="K19" s="1"/>
      <c r="L19" s="1"/>
      <c r="M19" s="1"/>
      <c r="N19" s="1"/>
      <c r="O19" s="1"/>
      <c r="P19" s="1"/>
      <c r="Q19" s="1"/>
      <c r="R19" s="1"/>
      <c r="S19" s="1"/>
      <c r="T19" s="1"/>
      <c r="U19" s="1"/>
    </row>
    <row r="20" spans="1:21" ht="12.75" customHeight="1" x14ac:dyDescent="0.2">
      <c r="A20" s="1"/>
      <c r="B20" s="1"/>
      <c r="C20" s="1"/>
      <c r="D20" s="1"/>
      <c r="E20" s="1"/>
      <c r="F20" s="1"/>
      <c r="G20" s="1"/>
      <c r="H20" s="1"/>
      <c r="I20" s="1"/>
      <c r="J20" s="1"/>
      <c r="K20" s="1"/>
      <c r="L20" s="1"/>
      <c r="M20" s="1"/>
      <c r="N20" s="1"/>
      <c r="O20" s="1"/>
      <c r="P20" s="1"/>
      <c r="Q20" s="1"/>
      <c r="R20" s="1"/>
      <c r="S20" s="1"/>
      <c r="T20" s="1"/>
      <c r="U20" s="1"/>
    </row>
    <row r="21" spans="1:21" ht="12.75" customHeight="1" x14ac:dyDescent="0.2">
      <c r="A21" s="1"/>
      <c r="B21" s="1"/>
      <c r="C21" s="1"/>
      <c r="D21" s="1"/>
      <c r="E21" s="1"/>
      <c r="F21" s="1"/>
      <c r="G21" s="1"/>
      <c r="H21" s="1"/>
      <c r="I21" s="1"/>
      <c r="J21" s="1"/>
      <c r="K21" s="1"/>
      <c r="L21" s="1"/>
      <c r="M21" s="1"/>
      <c r="N21" s="1"/>
      <c r="O21" s="1"/>
      <c r="P21" s="1"/>
      <c r="Q21" s="1"/>
      <c r="R21" s="1"/>
      <c r="S21" s="1"/>
      <c r="T21" s="1"/>
      <c r="U21" s="1"/>
    </row>
    <row r="22" spans="1:21" ht="12.75" customHeight="1" x14ac:dyDescent="0.2">
      <c r="A22" s="1"/>
      <c r="B22" s="1"/>
      <c r="C22" s="1"/>
      <c r="D22" s="1"/>
      <c r="E22" s="1"/>
      <c r="F22" s="1"/>
      <c r="G22" s="1"/>
      <c r="H22" s="1"/>
      <c r="I22" s="1"/>
      <c r="J22" s="1"/>
      <c r="K22" s="1"/>
      <c r="L22" s="1"/>
      <c r="M22" s="1"/>
      <c r="N22" s="1"/>
      <c r="O22" s="1"/>
      <c r="P22" s="1"/>
      <c r="Q22" s="1"/>
      <c r="R22" s="1"/>
      <c r="S22" s="1"/>
      <c r="T22" s="1"/>
      <c r="U22" s="1"/>
    </row>
    <row r="23" spans="1:21" ht="12.75" customHeight="1" x14ac:dyDescent="0.2">
      <c r="A23" s="1"/>
      <c r="B23" s="1"/>
      <c r="C23" s="1"/>
      <c r="D23" s="1"/>
      <c r="E23" s="1"/>
      <c r="F23" s="1"/>
      <c r="G23" s="1"/>
      <c r="H23" s="1"/>
      <c r="I23" s="1"/>
      <c r="J23" s="1"/>
      <c r="K23" s="1"/>
      <c r="L23" s="1"/>
      <c r="M23" s="1"/>
      <c r="N23" s="1"/>
      <c r="O23" s="1"/>
      <c r="P23" s="1"/>
      <c r="Q23" s="1"/>
      <c r="R23" s="1"/>
      <c r="S23" s="1"/>
      <c r="T23" s="1"/>
      <c r="U23" s="1"/>
    </row>
    <row r="24" spans="1:21" ht="12.75" customHeight="1" x14ac:dyDescent="0.2">
      <c r="A24" s="1"/>
      <c r="B24" s="1"/>
      <c r="C24" s="1"/>
      <c r="D24" s="1"/>
      <c r="E24" s="1"/>
      <c r="F24" s="1"/>
      <c r="G24" s="1"/>
      <c r="H24" s="1"/>
      <c r="I24" s="1"/>
      <c r="J24" s="1"/>
      <c r="K24" s="1"/>
      <c r="L24" s="1"/>
      <c r="M24" s="1"/>
      <c r="N24" s="1"/>
      <c r="O24" s="1"/>
      <c r="P24" s="1"/>
      <c r="Q24" s="1"/>
      <c r="R24" s="1"/>
      <c r="S24" s="1"/>
      <c r="T24" s="1"/>
      <c r="U24" s="1"/>
    </row>
    <row r="25" spans="1:21" ht="12.75" customHeight="1" x14ac:dyDescent="0.2">
      <c r="A25" s="1"/>
      <c r="B25" s="1"/>
      <c r="C25" s="1"/>
      <c r="D25" s="1"/>
      <c r="E25" s="1"/>
      <c r="F25" s="1"/>
      <c r="G25" s="1"/>
      <c r="H25" s="1"/>
      <c r="I25" s="1"/>
      <c r="J25" s="1"/>
      <c r="K25" s="1"/>
      <c r="L25" s="1"/>
      <c r="M25" s="1"/>
      <c r="N25" s="1"/>
      <c r="O25" s="1"/>
      <c r="P25" s="1"/>
      <c r="Q25" s="1"/>
      <c r="R25" s="1"/>
      <c r="S25" s="1"/>
      <c r="T25" s="1"/>
      <c r="U25" s="1"/>
    </row>
    <row r="26" spans="1:21" ht="12.75" customHeight="1" x14ac:dyDescent="0.2">
      <c r="A26" s="1"/>
      <c r="B26" s="1"/>
      <c r="C26" s="1"/>
      <c r="D26" s="1"/>
      <c r="E26" s="1"/>
      <c r="F26" s="1"/>
      <c r="G26" s="1"/>
      <c r="H26" s="1"/>
      <c r="I26" s="1"/>
      <c r="J26" s="1"/>
      <c r="K26" s="1"/>
      <c r="L26" s="1"/>
      <c r="M26" s="1"/>
      <c r="N26" s="1"/>
      <c r="O26" s="1"/>
      <c r="P26" s="1"/>
      <c r="Q26" s="1"/>
      <c r="R26" s="1"/>
      <c r="S26" s="1"/>
      <c r="T26" s="1"/>
      <c r="U26" s="1"/>
    </row>
    <row r="27" spans="1:21" ht="12.75" customHeight="1" x14ac:dyDescent="0.2">
      <c r="A27" s="1"/>
      <c r="B27" s="1"/>
      <c r="C27" s="1"/>
      <c r="D27" s="1"/>
      <c r="E27" s="1"/>
      <c r="F27" s="1"/>
      <c r="G27" s="1"/>
      <c r="H27" s="1"/>
      <c r="I27" s="1"/>
      <c r="J27" s="1"/>
      <c r="K27" s="1"/>
      <c r="L27" s="1"/>
      <c r="M27" s="1"/>
      <c r="N27" s="1"/>
      <c r="O27" s="1"/>
      <c r="P27" s="1"/>
      <c r="Q27" s="1"/>
      <c r="R27" s="1"/>
      <c r="S27" s="1"/>
      <c r="T27" s="1"/>
      <c r="U27" s="1"/>
    </row>
    <row r="28" spans="1:21" ht="12.75" customHeight="1" x14ac:dyDescent="0.2">
      <c r="A28" s="1"/>
      <c r="B28" s="1"/>
      <c r="C28" s="1"/>
      <c r="D28" s="1"/>
      <c r="E28" s="1"/>
      <c r="F28" s="1"/>
      <c r="G28" s="1"/>
      <c r="H28" s="1"/>
      <c r="I28" s="1"/>
      <c r="J28" s="1"/>
      <c r="K28" s="1"/>
      <c r="L28" s="1"/>
      <c r="M28" s="1"/>
      <c r="N28" s="1"/>
      <c r="O28" s="1"/>
      <c r="P28" s="1"/>
      <c r="Q28" s="1"/>
      <c r="R28" s="1"/>
      <c r="S28" s="1"/>
      <c r="T28" s="1"/>
      <c r="U28" s="1"/>
    </row>
    <row r="29" spans="1:21" ht="12.75" customHeight="1" x14ac:dyDescent="0.2">
      <c r="A29" s="1"/>
      <c r="B29" s="1"/>
      <c r="C29" s="1"/>
      <c r="D29" s="1"/>
      <c r="E29" s="1"/>
      <c r="F29" s="1"/>
      <c r="G29" s="1"/>
      <c r="H29" s="1"/>
      <c r="I29" s="1"/>
      <c r="J29" s="1"/>
      <c r="K29" s="1"/>
      <c r="L29" s="1"/>
      <c r="M29" s="1"/>
      <c r="N29" s="1"/>
      <c r="O29" s="1"/>
      <c r="P29" s="1"/>
      <c r="Q29" s="1"/>
      <c r="R29" s="1"/>
      <c r="S29" s="1"/>
      <c r="T29" s="1"/>
      <c r="U29" s="1"/>
    </row>
    <row r="30" spans="1:21" ht="12.75" customHeight="1" x14ac:dyDescent="0.2">
      <c r="A30" s="1"/>
      <c r="B30" s="1"/>
      <c r="C30" s="1"/>
      <c r="D30" s="1"/>
      <c r="E30" s="1"/>
      <c r="F30" s="1"/>
      <c r="G30" s="1"/>
      <c r="H30" s="1"/>
      <c r="I30" s="1"/>
      <c r="J30" s="1"/>
      <c r="K30" s="1"/>
      <c r="L30" s="1"/>
      <c r="M30" s="1"/>
      <c r="N30" s="1"/>
      <c r="O30" s="1"/>
      <c r="P30" s="1"/>
      <c r="Q30" s="1"/>
      <c r="R30" s="1"/>
      <c r="S30" s="1"/>
      <c r="T30" s="1"/>
      <c r="U30" s="1"/>
    </row>
    <row r="31" spans="1:21" ht="12.75" customHeight="1" x14ac:dyDescent="0.2">
      <c r="A31" s="1"/>
      <c r="B31" s="1"/>
      <c r="C31" s="1"/>
      <c r="D31" s="1"/>
      <c r="E31" s="1"/>
      <c r="F31" s="1"/>
      <c r="G31" s="1"/>
      <c r="H31" s="1"/>
      <c r="I31" s="1"/>
      <c r="J31" s="1"/>
      <c r="K31" s="1"/>
      <c r="L31" s="1"/>
      <c r="M31" s="1"/>
      <c r="N31" s="1"/>
      <c r="O31" s="1"/>
      <c r="P31" s="1"/>
      <c r="Q31" s="1"/>
      <c r="R31" s="1"/>
      <c r="S31" s="1"/>
      <c r="T31" s="1"/>
      <c r="U31" s="1"/>
    </row>
    <row r="32" spans="1:21" ht="12.75" customHeight="1" x14ac:dyDescent="0.2">
      <c r="A32" s="1"/>
      <c r="B32" s="1"/>
      <c r="C32" s="1"/>
      <c r="D32" s="1"/>
      <c r="E32" s="1"/>
      <c r="F32" s="1"/>
      <c r="G32" s="1"/>
      <c r="H32" s="1"/>
      <c r="I32" s="1"/>
      <c r="J32" s="1"/>
      <c r="K32" s="1"/>
      <c r="L32" s="1"/>
      <c r="M32" s="1"/>
      <c r="N32" s="1"/>
      <c r="O32" s="1"/>
      <c r="P32" s="1"/>
      <c r="Q32" s="1"/>
      <c r="R32" s="1"/>
      <c r="S32" s="1"/>
      <c r="T32" s="1"/>
      <c r="U32" s="1"/>
    </row>
    <row r="33" spans="1:21" ht="12.75" customHeight="1" x14ac:dyDescent="0.2">
      <c r="A33" s="1"/>
      <c r="B33" s="1"/>
      <c r="C33" s="1"/>
      <c r="D33" s="1"/>
      <c r="E33" s="1"/>
      <c r="F33" s="1"/>
      <c r="G33" s="1"/>
      <c r="H33" s="1"/>
      <c r="I33" s="1"/>
      <c r="J33" s="1"/>
      <c r="K33" s="1"/>
      <c r="L33" s="1"/>
      <c r="M33" s="1"/>
      <c r="N33" s="1"/>
      <c r="O33" s="1"/>
      <c r="P33" s="1"/>
      <c r="Q33" s="1"/>
      <c r="R33" s="1"/>
      <c r="S33" s="1"/>
      <c r="T33" s="1"/>
      <c r="U33" s="1"/>
    </row>
    <row r="34" spans="1:21" ht="12.75" customHeight="1" x14ac:dyDescent="0.2">
      <c r="A34" s="1"/>
      <c r="B34" s="1"/>
      <c r="C34" s="1"/>
      <c r="D34" s="1"/>
      <c r="E34" s="1"/>
      <c r="F34" s="1"/>
      <c r="G34" s="1"/>
      <c r="H34" s="1"/>
      <c r="I34" s="1"/>
      <c r="J34" s="1"/>
      <c r="K34" s="1"/>
      <c r="L34" s="1"/>
      <c r="M34" s="1"/>
      <c r="N34" s="1"/>
      <c r="O34" s="1"/>
      <c r="P34" s="1"/>
      <c r="Q34" s="1"/>
      <c r="R34" s="1"/>
      <c r="S34" s="1"/>
      <c r="T34" s="1"/>
      <c r="U34" s="1"/>
    </row>
    <row r="35" spans="1:21" ht="12.75" customHeight="1" x14ac:dyDescent="0.2">
      <c r="A35" s="1"/>
      <c r="B35" s="1"/>
      <c r="C35" s="1"/>
      <c r="D35" s="1"/>
      <c r="E35" s="1"/>
      <c r="F35" s="1"/>
      <c r="G35" s="1"/>
      <c r="H35" s="1"/>
      <c r="I35" s="1"/>
      <c r="J35" s="1"/>
      <c r="K35" s="1"/>
      <c r="L35" s="1"/>
      <c r="M35" s="1"/>
      <c r="N35" s="1"/>
      <c r="O35" s="1"/>
      <c r="P35" s="1"/>
      <c r="Q35" s="1"/>
      <c r="R35" s="1"/>
      <c r="S35" s="1"/>
      <c r="T35" s="1"/>
      <c r="U35" s="1"/>
    </row>
    <row r="36" spans="1:21" ht="12.75" customHeight="1" x14ac:dyDescent="0.2">
      <c r="A36" s="1"/>
      <c r="B36" s="1"/>
      <c r="C36" s="1"/>
      <c r="D36" s="1"/>
      <c r="E36" s="1"/>
      <c r="F36" s="1"/>
      <c r="G36" s="1"/>
      <c r="H36" s="1"/>
      <c r="I36" s="1"/>
      <c r="J36" s="1"/>
      <c r="K36" s="1"/>
      <c r="L36" s="1"/>
      <c r="M36" s="1"/>
      <c r="N36" s="1"/>
      <c r="O36" s="1"/>
      <c r="P36" s="1"/>
      <c r="Q36" s="1"/>
      <c r="R36" s="1"/>
      <c r="S36" s="1"/>
      <c r="T36" s="1"/>
      <c r="U36" s="1"/>
    </row>
    <row r="37" spans="1:21" ht="12.75" customHeight="1" x14ac:dyDescent="0.2">
      <c r="A37" s="1"/>
      <c r="B37" s="1"/>
      <c r="C37" s="1"/>
      <c r="D37" s="1"/>
      <c r="E37" s="1"/>
      <c r="F37" s="1"/>
      <c r="G37" s="1"/>
      <c r="H37" s="1"/>
      <c r="I37" s="1"/>
      <c r="J37" s="1"/>
      <c r="K37" s="1"/>
      <c r="L37" s="1"/>
      <c r="M37" s="1"/>
      <c r="N37" s="1"/>
      <c r="O37" s="1"/>
      <c r="P37" s="1"/>
      <c r="Q37" s="1"/>
      <c r="R37" s="1"/>
      <c r="S37" s="1"/>
      <c r="T37" s="1"/>
      <c r="U37" s="1"/>
    </row>
    <row r="38" spans="1:21" ht="12.75" customHeight="1" x14ac:dyDescent="0.2">
      <c r="A38" s="1"/>
      <c r="B38" s="1"/>
      <c r="C38" s="1"/>
      <c r="D38" s="1"/>
      <c r="E38" s="1"/>
      <c r="F38" s="1"/>
      <c r="G38" s="1"/>
      <c r="H38" s="1"/>
      <c r="I38" s="1"/>
      <c r="J38" s="1"/>
      <c r="K38" s="1"/>
      <c r="L38" s="1"/>
      <c r="M38" s="1"/>
      <c r="N38" s="1"/>
      <c r="O38" s="1"/>
      <c r="P38" s="1"/>
      <c r="Q38" s="1"/>
      <c r="R38" s="1"/>
      <c r="S38" s="1"/>
      <c r="T38" s="1"/>
      <c r="U38" s="1"/>
    </row>
    <row r="39" spans="1:21" ht="12.75" customHeight="1" x14ac:dyDescent="0.2">
      <c r="A39" s="1"/>
      <c r="B39" s="1"/>
      <c r="C39" s="1"/>
      <c r="D39" s="1"/>
      <c r="E39" s="1"/>
      <c r="F39" s="1"/>
      <c r="G39" s="1"/>
      <c r="H39" s="1"/>
      <c r="I39" s="1"/>
      <c r="J39" s="1"/>
      <c r="K39" s="1"/>
      <c r="L39" s="1"/>
      <c r="M39" s="1"/>
      <c r="N39" s="1"/>
      <c r="O39" s="1"/>
      <c r="P39" s="1"/>
      <c r="Q39" s="1"/>
      <c r="R39" s="1"/>
      <c r="S39" s="1"/>
      <c r="T39" s="1"/>
      <c r="U39" s="1"/>
    </row>
    <row r="40" spans="1:21" ht="12.75" customHeight="1" x14ac:dyDescent="0.2">
      <c r="A40" s="1"/>
      <c r="B40" s="1"/>
      <c r="C40" s="1"/>
      <c r="D40" s="1"/>
      <c r="E40" s="1"/>
      <c r="F40" s="1"/>
      <c r="G40" s="1"/>
      <c r="H40" s="1"/>
      <c r="I40" s="1"/>
      <c r="J40" s="1"/>
      <c r="K40" s="1"/>
      <c r="L40" s="1"/>
      <c r="M40" s="1"/>
      <c r="N40" s="1"/>
      <c r="O40" s="1"/>
      <c r="P40" s="1"/>
      <c r="Q40" s="1"/>
      <c r="R40" s="1"/>
      <c r="S40" s="1"/>
      <c r="T40" s="1"/>
      <c r="U40" s="1"/>
    </row>
    <row r="41" spans="1:21" ht="12.75" customHeight="1" x14ac:dyDescent="0.2">
      <c r="A41" s="1"/>
      <c r="B41" s="1"/>
      <c r="C41" s="1"/>
      <c r="D41" s="1"/>
      <c r="E41" s="1"/>
      <c r="F41" s="1"/>
      <c r="G41" s="1"/>
      <c r="H41" s="1"/>
      <c r="I41" s="1"/>
      <c r="J41" s="1"/>
      <c r="K41" s="1"/>
      <c r="L41" s="1"/>
      <c r="M41" s="1"/>
      <c r="N41" s="1"/>
      <c r="O41" s="1"/>
      <c r="P41" s="1"/>
      <c r="Q41" s="1"/>
      <c r="R41" s="1"/>
      <c r="S41" s="1"/>
      <c r="T41" s="1"/>
      <c r="U41" s="1"/>
    </row>
    <row r="42" spans="1:21" ht="12.75" customHeight="1" x14ac:dyDescent="0.2">
      <c r="A42" s="1"/>
      <c r="B42" s="1"/>
      <c r="C42" s="1"/>
      <c r="D42" s="1"/>
      <c r="E42" s="1"/>
      <c r="F42" s="1"/>
      <c r="G42" s="1"/>
      <c r="H42" s="1"/>
      <c r="I42" s="1"/>
      <c r="J42" s="1"/>
      <c r="K42" s="1"/>
      <c r="L42" s="1"/>
      <c r="M42" s="1"/>
      <c r="N42" s="1"/>
      <c r="O42" s="1"/>
      <c r="P42" s="1"/>
      <c r="Q42" s="1"/>
      <c r="R42" s="1"/>
      <c r="S42" s="1"/>
      <c r="T42" s="1"/>
      <c r="U42" s="1"/>
    </row>
    <row r="43" spans="1:21" ht="12.75" customHeight="1" x14ac:dyDescent="0.2">
      <c r="A43" s="1"/>
      <c r="B43" s="1"/>
      <c r="C43" s="1"/>
      <c r="D43" s="1"/>
      <c r="E43" s="1"/>
      <c r="F43" s="1"/>
      <c r="G43" s="1"/>
      <c r="H43" s="1"/>
      <c r="I43" s="1"/>
      <c r="J43" s="1"/>
      <c r="K43" s="1"/>
      <c r="L43" s="1"/>
      <c r="M43" s="1"/>
      <c r="N43" s="1"/>
      <c r="O43" s="1"/>
      <c r="P43" s="1"/>
      <c r="Q43" s="1"/>
      <c r="R43" s="1"/>
      <c r="S43" s="1"/>
      <c r="T43" s="1"/>
      <c r="U43" s="1"/>
    </row>
    <row r="44" spans="1:21" ht="12.75" customHeight="1" x14ac:dyDescent="0.2">
      <c r="A44" s="1"/>
      <c r="B44" s="1"/>
      <c r="C44" s="1"/>
      <c r="D44" s="1"/>
      <c r="E44" s="1"/>
      <c r="F44" s="1"/>
      <c r="G44" s="1"/>
      <c r="H44" s="1"/>
      <c r="I44" s="1"/>
      <c r="J44" s="1"/>
      <c r="K44" s="1"/>
      <c r="L44" s="1"/>
      <c r="M44" s="1"/>
      <c r="N44" s="1"/>
      <c r="O44" s="1"/>
      <c r="P44" s="1"/>
      <c r="Q44" s="1"/>
      <c r="R44" s="1"/>
      <c r="S44" s="1"/>
      <c r="T44" s="1"/>
      <c r="U44" s="1"/>
    </row>
    <row r="45" spans="1:21" ht="12.75" customHeight="1" x14ac:dyDescent="0.2">
      <c r="A45" s="1"/>
      <c r="B45" s="1"/>
      <c r="C45" s="1"/>
      <c r="D45" s="1"/>
      <c r="E45" s="1"/>
      <c r="F45" s="1"/>
      <c r="G45" s="1"/>
      <c r="H45" s="1"/>
      <c r="I45" s="1"/>
      <c r="J45" s="1"/>
      <c r="K45" s="1"/>
      <c r="L45" s="1"/>
      <c r="M45" s="1"/>
      <c r="N45" s="1"/>
      <c r="O45" s="1"/>
      <c r="P45" s="1"/>
      <c r="Q45" s="1"/>
      <c r="R45" s="1"/>
      <c r="S45" s="1"/>
      <c r="T45" s="1"/>
      <c r="U45" s="1"/>
    </row>
    <row r="46" spans="1:21" ht="12.75" customHeight="1" x14ac:dyDescent="0.2">
      <c r="A46" s="1"/>
      <c r="B46" s="1"/>
      <c r="C46" s="1"/>
      <c r="D46" s="1"/>
      <c r="E46" s="1"/>
      <c r="F46" s="1"/>
      <c r="G46" s="1"/>
      <c r="H46" s="1"/>
      <c r="I46" s="1"/>
      <c r="J46" s="1"/>
      <c r="K46" s="1"/>
      <c r="L46" s="1"/>
      <c r="M46" s="1"/>
      <c r="N46" s="1"/>
      <c r="O46" s="1"/>
      <c r="P46" s="1"/>
      <c r="Q46" s="1"/>
      <c r="R46" s="1"/>
      <c r="S46" s="1"/>
      <c r="T46" s="1"/>
      <c r="U46" s="1"/>
    </row>
    <row r="47" spans="1:21" ht="12.75" customHeight="1" x14ac:dyDescent="0.2">
      <c r="A47" s="1"/>
      <c r="B47" s="1"/>
      <c r="C47" s="1"/>
      <c r="D47" s="1"/>
      <c r="E47" s="1"/>
      <c r="F47" s="1"/>
      <c r="G47" s="1"/>
      <c r="H47" s="1"/>
      <c r="I47" s="1"/>
      <c r="J47" s="1"/>
      <c r="K47" s="1"/>
      <c r="L47" s="1"/>
      <c r="M47" s="1"/>
      <c r="N47" s="1"/>
      <c r="O47" s="1"/>
      <c r="P47" s="1"/>
      <c r="Q47" s="1"/>
      <c r="R47" s="1"/>
      <c r="S47" s="1"/>
      <c r="T47" s="1"/>
      <c r="U47" s="1"/>
    </row>
    <row r="48" spans="1:21" ht="12.75" customHeight="1" x14ac:dyDescent="0.2">
      <c r="A48" s="1"/>
      <c r="B48" s="1"/>
      <c r="C48" s="1"/>
      <c r="D48" s="1"/>
      <c r="E48" s="1"/>
      <c r="F48" s="1"/>
      <c r="G48" s="1"/>
      <c r="H48" s="1"/>
      <c r="I48" s="1"/>
      <c r="J48" s="1"/>
      <c r="K48" s="1"/>
      <c r="L48" s="1"/>
      <c r="M48" s="1"/>
      <c r="N48" s="1"/>
      <c r="O48" s="1"/>
      <c r="P48" s="1"/>
      <c r="Q48" s="1"/>
      <c r="R48" s="1"/>
      <c r="S48" s="1"/>
      <c r="T48" s="1"/>
      <c r="U48" s="1"/>
    </row>
    <row r="49" spans="1:21" ht="12.75" customHeight="1" x14ac:dyDescent="0.2">
      <c r="A49" s="1"/>
      <c r="B49" s="1"/>
      <c r="C49" s="1"/>
      <c r="D49" s="1"/>
      <c r="E49" s="1"/>
      <c r="F49" s="1"/>
      <c r="G49" s="1"/>
      <c r="H49" s="1"/>
      <c r="I49" s="1"/>
      <c r="J49" s="1"/>
      <c r="K49" s="1"/>
      <c r="L49" s="1"/>
      <c r="M49" s="1"/>
      <c r="N49" s="1"/>
      <c r="O49" s="1"/>
      <c r="P49" s="1"/>
      <c r="Q49" s="1"/>
      <c r="R49" s="1"/>
      <c r="S49" s="1"/>
      <c r="T49" s="1"/>
      <c r="U49" s="1"/>
    </row>
    <row r="50" spans="1:21" ht="12.75" customHeight="1" x14ac:dyDescent="0.2">
      <c r="A50" s="1"/>
      <c r="B50" s="1"/>
      <c r="C50" s="1"/>
      <c r="D50" s="1"/>
      <c r="E50" s="1"/>
      <c r="F50" s="1"/>
      <c r="G50" s="1"/>
      <c r="H50" s="1"/>
      <c r="I50" s="1"/>
      <c r="J50" s="1"/>
      <c r="K50" s="1"/>
      <c r="L50" s="1"/>
      <c r="M50" s="1"/>
      <c r="N50" s="1"/>
      <c r="O50" s="1"/>
      <c r="P50" s="1"/>
      <c r="Q50" s="1"/>
      <c r="R50" s="1"/>
      <c r="S50" s="1"/>
      <c r="T50" s="1"/>
      <c r="U50" s="1"/>
    </row>
    <row r="51" spans="1:21" ht="12.75" customHeight="1" x14ac:dyDescent="0.2">
      <c r="A51" s="1"/>
      <c r="B51" s="1"/>
      <c r="C51" s="1"/>
      <c r="D51" s="1"/>
      <c r="E51" s="1"/>
      <c r="F51" s="1"/>
      <c r="G51" s="1"/>
      <c r="H51" s="1"/>
      <c r="I51" s="1"/>
      <c r="J51" s="1"/>
      <c r="K51" s="1"/>
      <c r="L51" s="1"/>
      <c r="M51" s="1"/>
      <c r="N51" s="1"/>
      <c r="O51" s="1"/>
      <c r="P51" s="1"/>
      <c r="Q51" s="1"/>
      <c r="R51" s="1"/>
      <c r="S51" s="1"/>
      <c r="T51" s="1"/>
      <c r="U51" s="1"/>
    </row>
    <row r="52" spans="1:21" ht="12.75" customHeight="1" x14ac:dyDescent="0.2">
      <c r="A52" s="1"/>
      <c r="B52" s="1"/>
      <c r="C52" s="1"/>
      <c r="D52" s="1"/>
      <c r="E52" s="1"/>
      <c r="F52" s="1"/>
      <c r="G52" s="1"/>
      <c r="H52" s="1"/>
      <c r="I52" s="1"/>
      <c r="J52" s="1"/>
      <c r="K52" s="1"/>
      <c r="L52" s="1"/>
      <c r="M52" s="1"/>
      <c r="N52" s="1"/>
      <c r="O52" s="1"/>
      <c r="P52" s="1"/>
      <c r="Q52" s="1"/>
      <c r="R52" s="1"/>
      <c r="S52" s="1"/>
      <c r="T52" s="1"/>
      <c r="U52" s="1"/>
    </row>
    <row r="53" spans="1:21" ht="12.75" customHeight="1" x14ac:dyDescent="0.2">
      <c r="A53" s="1"/>
      <c r="B53" s="1"/>
      <c r="C53" s="1"/>
      <c r="D53" s="1"/>
      <c r="E53" s="1"/>
      <c r="F53" s="1"/>
      <c r="G53" s="1"/>
      <c r="H53" s="1"/>
      <c r="I53" s="1"/>
      <c r="J53" s="1"/>
      <c r="K53" s="1"/>
      <c r="L53" s="1"/>
      <c r="M53" s="1"/>
      <c r="N53" s="1"/>
      <c r="O53" s="1"/>
      <c r="P53" s="1"/>
      <c r="Q53" s="1"/>
      <c r="R53" s="1"/>
      <c r="S53" s="1"/>
      <c r="T53" s="1"/>
      <c r="U53" s="1"/>
    </row>
    <row r="54" spans="1:21" ht="12.75" customHeight="1" x14ac:dyDescent="0.2">
      <c r="A54" s="1"/>
      <c r="B54" s="1"/>
      <c r="E54" s="1"/>
      <c r="F54" s="1"/>
      <c r="G54" s="1"/>
      <c r="H54" s="1"/>
      <c r="I54" s="1"/>
      <c r="J54" s="1"/>
      <c r="K54" s="1"/>
      <c r="L54" s="1"/>
      <c r="M54" s="1"/>
      <c r="N54" s="1"/>
      <c r="O54" s="1"/>
      <c r="P54" s="1"/>
      <c r="Q54" s="1"/>
      <c r="R54" s="1"/>
      <c r="S54" s="1"/>
      <c r="T54" s="1"/>
      <c r="U54" s="1"/>
    </row>
  </sheetData>
  <mergeCells count="19">
    <mergeCell ref="B16:F16"/>
    <mergeCell ref="D10:E10"/>
    <mergeCell ref="B11:C11"/>
    <mergeCell ref="D11:E11"/>
    <mergeCell ref="F11:I11"/>
    <mergeCell ref="B12:C12"/>
    <mergeCell ref="D12:E12"/>
    <mergeCell ref="F12:I12"/>
    <mergeCell ref="B6:C6"/>
    <mergeCell ref="D6:E6"/>
    <mergeCell ref="D7:E7"/>
    <mergeCell ref="D8:E8"/>
    <mergeCell ref="D9:E9"/>
    <mergeCell ref="A1:D1"/>
    <mergeCell ref="B3:E3"/>
    <mergeCell ref="F3:I3"/>
    <mergeCell ref="B5:C5"/>
    <mergeCell ref="D5:E5"/>
    <mergeCell ref="F5:I5"/>
  </mergeCells>
  <pageMargins left="0.75" right="0.37013888888888902"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8"/>
  <sheetViews>
    <sheetView zoomScaleNormal="100" workbookViewId="0">
      <selection activeCell="B7" sqref="B7"/>
    </sheetView>
  </sheetViews>
  <sheetFormatPr baseColWidth="10" defaultColWidth="9.140625" defaultRowHeight="12.75" x14ac:dyDescent="0.2"/>
  <cols>
    <col min="1" max="1" width="10.7109375"/>
    <col min="2" max="2" width="47.28515625"/>
    <col min="3" max="3" width="19"/>
    <col min="4" max="1025" width="10.7109375"/>
  </cols>
  <sheetData>
    <row r="4" spans="1:4" ht="16.5" x14ac:dyDescent="0.25">
      <c r="A4" s="73"/>
      <c r="B4" s="74" t="s">
        <v>69</v>
      </c>
      <c r="C4" s="75"/>
      <c r="D4" s="76"/>
    </row>
    <row r="5" spans="1:4" ht="25.5" x14ac:dyDescent="0.2">
      <c r="A5" s="77" t="s">
        <v>70</v>
      </c>
      <c r="B5" s="77" t="s">
        <v>71</v>
      </c>
      <c r="C5" s="77" t="s">
        <v>72</v>
      </c>
      <c r="D5" s="77" t="s">
        <v>73</v>
      </c>
    </row>
    <row r="6" spans="1:4" x14ac:dyDescent="0.2">
      <c r="A6" s="166"/>
      <c r="B6" s="167"/>
      <c r="C6" s="168"/>
      <c r="D6" s="78">
        <f>PRODUCT(A6,C6)</f>
        <v>0</v>
      </c>
    </row>
    <row r="7" spans="1:4" x14ac:dyDescent="0.2">
      <c r="A7" s="166"/>
      <c r="B7" s="167"/>
      <c r="C7" s="168"/>
      <c r="D7" s="78">
        <f>PRODUCT(A7,C7)</f>
        <v>0</v>
      </c>
    </row>
    <row r="8" spans="1:4" ht="15" x14ac:dyDescent="0.2">
      <c r="A8" s="79"/>
      <c r="B8" s="79"/>
      <c r="C8" s="80" t="s">
        <v>74</v>
      </c>
      <c r="D8" s="81">
        <f>SUM(D6:D7)</f>
        <v>0</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97"/>
  <sheetViews>
    <sheetView topLeftCell="A2" zoomScaleNormal="100" workbookViewId="0">
      <selection activeCell="B2" sqref="B2:D3"/>
    </sheetView>
  </sheetViews>
  <sheetFormatPr baseColWidth="10" defaultColWidth="9.140625" defaultRowHeight="12.75" x14ac:dyDescent="0.2"/>
  <cols>
    <col min="1" max="1" width="14.42578125"/>
    <col min="2" max="2" width="17.7109375"/>
    <col min="3" max="3" width="52.85546875"/>
    <col min="4" max="4" width="30.7109375"/>
    <col min="5" max="5" width="23.7109375"/>
    <col min="6" max="6" width="14.85546875"/>
    <col min="7" max="7" width="16.28515625"/>
    <col min="8" max="8" width="15.28515625"/>
    <col min="9" max="9" width="13.5703125"/>
    <col min="10" max="10" width="16.42578125"/>
    <col min="11" max="11" width="13.5703125"/>
    <col min="12" max="12" width="10.7109375"/>
    <col min="13" max="13" width="15.5703125"/>
    <col min="14" max="16" width="10.7109375"/>
    <col min="17" max="17" width="80"/>
    <col min="18" max="1025" width="10.7109375"/>
  </cols>
  <sheetData>
    <row r="1" spans="1:5" ht="14.25" customHeight="1" x14ac:dyDescent="0.2"/>
    <row r="2" spans="1:5" ht="15" customHeight="1" x14ac:dyDescent="0.2">
      <c r="B2" s="201" t="s">
        <v>75</v>
      </c>
      <c r="C2" s="201"/>
      <c r="D2" s="201"/>
    </row>
    <row r="3" spans="1:5" ht="15" customHeight="1" x14ac:dyDescent="0.2">
      <c r="B3" s="201"/>
      <c r="C3" s="201"/>
      <c r="D3" s="201"/>
    </row>
    <row r="4" spans="1:5" ht="15" customHeight="1" x14ac:dyDescent="0.25">
      <c r="B4" s="82"/>
      <c r="C4" s="83" t="s">
        <v>76</v>
      </c>
      <c r="D4" s="82"/>
    </row>
    <row r="5" spans="1:5" ht="15" x14ac:dyDescent="0.2">
      <c r="A5" s="84" t="s">
        <v>77</v>
      </c>
      <c r="B5" s="85"/>
      <c r="C5" s="85" t="s">
        <v>78</v>
      </c>
      <c r="D5" s="86" t="s">
        <v>79</v>
      </c>
      <c r="E5" s="86" t="s">
        <v>80</v>
      </c>
    </row>
    <row r="6" spans="1:5" ht="15" x14ac:dyDescent="0.25">
      <c r="A6" s="87" t="s">
        <v>81</v>
      </c>
      <c r="B6" s="88" t="s">
        <v>81</v>
      </c>
      <c r="C6" s="88" t="s">
        <v>82</v>
      </c>
      <c r="D6" s="89" t="s">
        <v>83</v>
      </c>
      <c r="E6" s="89">
        <v>915</v>
      </c>
    </row>
    <row r="7" spans="1:5" ht="15" x14ac:dyDescent="0.25">
      <c r="A7" s="87" t="s">
        <v>84</v>
      </c>
      <c r="B7" s="88" t="s">
        <v>84</v>
      </c>
      <c r="C7" s="88" t="s">
        <v>85</v>
      </c>
      <c r="D7" s="89" t="s">
        <v>83</v>
      </c>
      <c r="E7" s="89">
        <v>726</v>
      </c>
    </row>
    <row r="8" spans="1:5" ht="15" x14ac:dyDescent="0.25">
      <c r="A8" s="87" t="s">
        <v>86</v>
      </c>
      <c r="B8" s="88" t="s">
        <v>87</v>
      </c>
      <c r="C8" s="88" t="s">
        <v>88</v>
      </c>
      <c r="D8" s="89" t="s">
        <v>83</v>
      </c>
      <c r="E8" s="89">
        <v>1590</v>
      </c>
    </row>
    <row r="9" spans="1:5" ht="15" x14ac:dyDescent="0.25">
      <c r="A9" s="87" t="s">
        <v>89</v>
      </c>
      <c r="B9" s="88" t="s">
        <v>90</v>
      </c>
      <c r="C9" s="88" t="s">
        <v>91</v>
      </c>
      <c r="D9" s="89" t="s">
        <v>83</v>
      </c>
      <c r="E9" s="89">
        <v>1990</v>
      </c>
    </row>
    <row r="10" spans="1:5" ht="15" x14ac:dyDescent="0.25">
      <c r="A10" s="87" t="s">
        <v>92</v>
      </c>
      <c r="B10" s="88" t="s">
        <v>93</v>
      </c>
      <c r="C10" s="88" t="s">
        <v>94</v>
      </c>
      <c r="D10" s="89" t="s">
        <v>83</v>
      </c>
      <c r="E10" s="89">
        <v>1990</v>
      </c>
    </row>
    <row r="11" spans="1:5" ht="15" x14ac:dyDescent="0.25">
      <c r="A11" s="87" t="s">
        <v>95</v>
      </c>
      <c r="B11" s="88" t="s">
        <v>96</v>
      </c>
      <c r="C11" s="88" t="s">
        <v>97</v>
      </c>
      <c r="D11" s="89" t="s">
        <v>83</v>
      </c>
      <c r="E11" s="89">
        <v>2990</v>
      </c>
    </row>
    <row r="12" spans="1:5" ht="15" x14ac:dyDescent="0.25">
      <c r="A12" s="87" t="s">
        <v>98</v>
      </c>
      <c r="B12" s="88" t="s">
        <v>99</v>
      </c>
      <c r="C12" s="88" t="s">
        <v>100</v>
      </c>
      <c r="D12" s="89" t="s">
        <v>83</v>
      </c>
      <c r="E12" s="89">
        <v>1034</v>
      </c>
    </row>
    <row r="13" spans="1:5" ht="15" x14ac:dyDescent="0.25">
      <c r="A13" s="87" t="s">
        <v>101</v>
      </c>
      <c r="B13" s="88" t="s">
        <v>102</v>
      </c>
      <c r="C13" s="88" t="s">
        <v>103</v>
      </c>
      <c r="D13" s="89" t="s">
        <v>83</v>
      </c>
      <c r="E13" s="89">
        <v>1294</v>
      </c>
    </row>
    <row r="14" spans="1:5" ht="15" x14ac:dyDescent="0.25">
      <c r="A14" s="87" t="s">
        <v>104</v>
      </c>
      <c r="B14" s="88" t="s">
        <v>105</v>
      </c>
      <c r="C14" s="88" t="s">
        <v>106</v>
      </c>
      <c r="D14" s="89" t="s">
        <v>83</v>
      </c>
      <c r="E14" s="89">
        <v>1294</v>
      </c>
    </row>
    <row r="15" spans="1:5" ht="15" x14ac:dyDescent="0.25">
      <c r="A15" s="87" t="s">
        <v>107</v>
      </c>
      <c r="B15" s="88" t="s">
        <v>108</v>
      </c>
      <c r="C15" s="88" t="s">
        <v>109</v>
      </c>
      <c r="D15" s="89" t="s">
        <v>83</v>
      </c>
      <c r="E15" s="89">
        <v>1944</v>
      </c>
    </row>
    <row r="16" spans="1:5" ht="15" x14ac:dyDescent="0.25">
      <c r="A16" s="87" t="s">
        <v>110</v>
      </c>
      <c r="B16" s="88" t="s">
        <v>111</v>
      </c>
      <c r="C16" s="89" t="s">
        <v>112</v>
      </c>
      <c r="D16" s="89" t="s">
        <v>83</v>
      </c>
      <c r="E16" s="89">
        <v>1470</v>
      </c>
    </row>
    <row r="17" spans="1:18" ht="15" x14ac:dyDescent="0.25">
      <c r="A17" s="87" t="s">
        <v>113</v>
      </c>
      <c r="B17" s="88" t="s">
        <v>114</v>
      </c>
      <c r="C17" s="89" t="s">
        <v>115</v>
      </c>
      <c r="D17" s="89" t="s">
        <v>83</v>
      </c>
      <c r="E17" s="89">
        <v>90</v>
      </c>
    </row>
    <row r="18" spans="1:18" ht="15" x14ac:dyDescent="0.25">
      <c r="A18" s="87" t="s">
        <v>116</v>
      </c>
      <c r="B18" s="88" t="s">
        <v>117</v>
      </c>
      <c r="C18" s="89" t="s">
        <v>118</v>
      </c>
      <c r="D18" s="89" t="s">
        <v>83</v>
      </c>
      <c r="E18" s="89">
        <v>2940</v>
      </c>
    </row>
    <row r="19" spans="1:18" ht="15" x14ac:dyDescent="0.25">
      <c r="A19" s="87" t="s">
        <v>119</v>
      </c>
      <c r="B19" s="88" t="s">
        <v>120</v>
      </c>
      <c r="C19" s="89" t="s">
        <v>121</v>
      </c>
      <c r="D19" s="89" t="s">
        <v>83</v>
      </c>
      <c r="E19" s="89">
        <v>5390</v>
      </c>
    </row>
    <row r="20" spans="1:18" ht="15" x14ac:dyDescent="0.25">
      <c r="A20" s="87" t="s">
        <v>122</v>
      </c>
      <c r="B20" s="88" t="s">
        <v>123</v>
      </c>
      <c r="C20" s="89" t="s">
        <v>124</v>
      </c>
      <c r="D20" s="89" t="s">
        <v>83</v>
      </c>
      <c r="E20" s="89">
        <v>490</v>
      </c>
    </row>
    <row r="21" spans="1:18" ht="15" x14ac:dyDescent="0.25">
      <c r="A21" s="87" t="s">
        <v>125</v>
      </c>
      <c r="B21" s="88" t="s">
        <v>125</v>
      </c>
      <c r="C21" s="89" t="s">
        <v>126</v>
      </c>
      <c r="D21" s="89" t="s">
        <v>83</v>
      </c>
      <c r="E21" s="89">
        <v>990</v>
      </c>
    </row>
    <row r="22" spans="1:18" ht="15" x14ac:dyDescent="0.25">
      <c r="A22" s="87" t="s">
        <v>127</v>
      </c>
      <c r="B22" s="88" t="s">
        <v>127</v>
      </c>
      <c r="C22" s="89" t="s">
        <v>128</v>
      </c>
      <c r="D22" s="89" t="s">
        <v>83</v>
      </c>
      <c r="E22" s="89">
        <v>1490</v>
      </c>
    </row>
    <row r="25" spans="1:18" ht="31.5" x14ac:dyDescent="0.2">
      <c r="C25" s="90" t="s">
        <v>129</v>
      </c>
    </row>
    <row r="27" spans="1:18" ht="23.25" customHeight="1" x14ac:dyDescent="0.3">
      <c r="A27" s="202" t="s">
        <v>130</v>
      </c>
      <c r="B27" s="202"/>
      <c r="C27" s="91" t="s">
        <v>131</v>
      </c>
      <c r="D27" s="91" t="s">
        <v>132</v>
      </c>
      <c r="E27" s="92" t="s">
        <v>133</v>
      </c>
      <c r="F27" s="203" t="s">
        <v>134</v>
      </c>
      <c r="G27" s="203"/>
      <c r="H27" s="203" t="s">
        <v>135</v>
      </c>
      <c r="I27" s="203"/>
      <c r="J27" s="203" t="s">
        <v>136</v>
      </c>
      <c r="K27" s="203"/>
      <c r="L27" s="203" t="s">
        <v>137</v>
      </c>
      <c r="M27" s="203"/>
      <c r="N27" s="204" t="s">
        <v>138</v>
      </c>
      <c r="O27" s="204"/>
      <c r="Q27" s="205" t="s">
        <v>139</v>
      </c>
      <c r="R27" s="205"/>
    </row>
    <row r="28" spans="1:18" ht="18.75" x14ac:dyDescent="0.25">
      <c r="A28" s="93"/>
      <c r="B28" s="93"/>
      <c r="C28" s="94" t="s">
        <v>140</v>
      </c>
      <c r="D28" s="94" t="s">
        <v>141</v>
      </c>
      <c r="E28" s="95">
        <v>10225</v>
      </c>
      <c r="F28" s="96" t="s">
        <v>142</v>
      </c>
      <c r="G28" s="95" t="s">
        <v>143</v>
      </c>
      <c r="H28" s="96" t="s">
        <v>144</v>
      </c>
      <c r="I28" s="95" t="s">
        <v>145</v>
      </c>
      <c r="J28" s="96" t="s">
        <v>146</v>
      </c>
      <c r="K28" s="95">
        <v>12768</v>
      </c>
      <c r="L28" s="97" t="s">
        <v>147</v>
      </c>
      <c r="M28" s="95">
        <v>22533</v>
      </c>
      <c r="N28" s="96" t="s">
        <v>148</v>
      </c>
      <c r="O28" s="95">
        <v>38140</v>
      </c>
      <c r="Q28" s="98" t="s">
        <v>132</v>
      </c>
      <c r="R28" s="99" t="s">
        <v>149</v>
      </c>
    </row>
    <row r="29" spans="1:18" ht="19.5" customHeight="1" x14ac:dyDescent="0.25">
      <c r="A29" s="93"/>
      <c r="B29" s="93"/>
      <c r="C29" s="94" t="s">
        <v>150</v>
      </c>
      <c r="D29" s="94" t="s">
        <v>151</v>
      </c>
      <c r="E29" s="95">
        <v>6620</v>
      </c>
      <c r="F29" s="96" t="s">
        <v>152</v>
      </c>
      <c r="G29" s="95" t="s">
        <v>153</v>
      </c>
      <c r="H29" s="96" t="s">
        <v>154</v>
      </c>
      <c r="I29" s="95" t="s">
        <v>155</v>
      </c>
      <c r="J29" s="96" t="s">
        <v>156</v>
      </c>
      <c r="K29" s="95" t="s">
        <v>157</v>
      </c>
      <c r="L29" s="97" t="s">
        <v>158</v>
      </c>
      <c r="M29" s="95">
        <v>13520</v>
      </c>
      <c r="N29" s="96" t="s">
        <v>159</v>
      </c>
      <c r="O29" s="95">
        <v>22884</v>
      </c>
      <c r="Q29" s="100" t="s">
        <v>160</v>
      </c>
      <c r="R29" s="101">
        <v>550</v>
      </c>
    </row>
    <row r="30" spans="1:18" ht="15" customHeight="1" x14ac:dyDescent="0.25">
      <c r="A30" s="93"/>
      <c r="B30" s="93"/>
      <c r="C30" s="94" t="s">
        <v>161</v>
      </c>
      <c r="D30" s="94" t="s">
        <v>162</v>
      </c>
      <c r="E30" s="95">
        <v>11225</v>
      </c>
      <c r="F30" s="102"/>
      <c r="G30" s="103"/>
      <c r="H30" s="104"/>
      <c r="I30" s="103"/>
      <c r="J30" s="105"/>
      <c r="K30" s="103"/>
      <c r="L30" s="106"/>
      <c r="M30" s="103"/>
      <c r="N30" s="93"/>
      <c r="O30" s="93"/>
      <c r="Q30" s="107" t="s">
        <v>163</v>
      </c>
      <c r="R30" s="108">
        <v>440</v>
      </c>
    </row>
    <row r="31" spans="1:18" ht="15" x14ac:dyDescent="0.25">
      <c r="A31" s="93"/>
      <c r="B31" s="93"/>
      <c r="C31" s="94" t="s">
        <v>164</v>
      </c>
      <c r="D31" s="94" t="s">
        <v>165</v>
      </c>
      <c r="E31" s="95">
        <v>7620</v>
      </c>
      <c r="F31" s="102"/>
      <c r="G31" s="103"/>
      <c r="H31" s="105"/>
      <c r="I31" s="103"/>
      <c r="J31" s="105"/>
      <c r="K31" s="103"/>
      <c r="L31" s="106"/>
      <c r="M31" s="103"/>
      <c r="N31" s="93"/>
      <c r="O31" s="93"/>
      <c r="Q31" s="206" t="s">
        <v>166</v>
      </c>
      <c r="R31" s="206"/>
    </row>
    <row r="32" spans="1:18" ht="45" customHeight="1" x14ac:dyDescent="0.25">
      <c r="A32" s="93"/>
      <c r="B32" s="93"/>
      <c r="C32" s="94" t="s">
        <v>167</v>
      </c>
      <c r="D32" s="94" t="s">
        <v>168</v>
      </c>
      <c r="E32" s="109">
        <v>5550</v>
      </c>
      <c r="F32" s="96" t="s">
        <v>169</v>
      </c>
      <c r="G32" s="110" t="s">
        <v>170</v>
      </c>
      <c r="H32" s="96" t="s">
        <v>171</v>
      </c>
      <c r="I32" s="110" t="s">
        <v>172</v>
      </c>
      <c r="J32" s="96" t="s">
        <v>173</v>
      </c>
      <c r="K32" s="110" t="s">
        <v>174</v>
      </c>
      <c r="L32" s="97" t="s">
        <v>175</v>
      </c>
      <c r="M32" s="111">
        <v>11227</v>
      </c>
      <c r="N32" s="93"/>
      <c r="O32" s="93"/>
      <c r="Q32" s="207" t="s">
        <v>176</v>
      </c>
      <c r="R32" s="207"/>
    </row>
    <row r="33" spans="1:18" ht="15" x14ac:dyDescent="0.25">
      <c r="A33" s="93"/>
      <c r="B33" s="93"/>
      <c r="C33" s="94" t="s">
        <v>177</v>
      </c>
      <c r="D33" s="94" t="s">
        <v>151</v>
      </c>
      <c r="E33" s="109">
        <v>3330</v>
      </c>
      <c r="F33" s="96" t="s">
        <v>178</v>
      </c>
      <c r="G33" s="110" t="s">
        <v>179</v>
      </c>
      <c r="H33" s="96" t="s">
        <v>180</v>
      </c>
      <c r="I33" s="110" t="s">
        <v>181</v>
      </c>
      <c r="J33" s="96" t="s">
        <v>182</v>
      </c>
      <c r="K33" s="110" t="s">
        <v>183</v>
      </c>
      <c r="L33" s="97" t="s">
        <v>184</v>
      </c>
      <c r="M33" s="111">
        <v>6736</v>
      </c>
      <c r="N33" s="93"/>
      <c r="O33" s="93"/>
      <c r="Q33" s="112" t="s">
        <v>185</v>
      </c>
      <c r="R33" s="113">
        <v>1650</v>
      </c>
    </row>
    <row r="34" spans="1:18" ht="15" x14ac:dyDescent="0.25">
      <c r="A34" s="93"/>
      <c r="B34" s="93"/>
      <c r="C34" s="94" t="s">
        <v>186</v>
      </c>
      <c r="D34" s="94" t="s">
        <v>187</v>
      </c>
      <c r="E34" s="109">
        <v>6550</v>
      </c>
      <c r="F34" s="102"/>
      <c r="G34" s="114"/>
      <c r="H34" s="105"/>
      <c r="I34" s="114"/>
      <c r="J34" s="105"/>
      <c r="K34" s="114"/>
      <c r="L34" s="106"/>
      <c r="M34" s="115"/>
      <c r="N34" s="93"/>
      <c r="O34" s="93"/>
      <c r="Q34" s="112" t="s">
        <v>188</v>
      </c>
      <c r="R34" s="113">
        <v>1100</v>
      </c>
    </row>
    <row r="35" spans="1:18" ht="15" x14ac:dyDescent="0.25">
      <c r="A35" s="93"/>
      <c r="B35" s="93"/>
      <c r="C35" s="94" t="s">
        <v>189</v>
      </c>
      <c r="D35" s="94" t="s">
        <v>190</v>
      </c>
      <c r="E35" s="109">
        <v>4330</v>
      </c>
      <c r="F35" s="102"/>
      <c r="G35" s="114"/>
      <c r="H35" s="105"/>
      <c r="I35" s="114"/>
      <c r="J35" s="105"/>
      <c r="K35" s="114"/>
      <c r="L35" s="106"/>
      <c r="M35" s="115"/>
      <c r="N35" s="93"/>
      <c r="O35" s="93"/>
      <c r="Q35" s="112" t="s">
        <v>191</v>
      </c>
      <c r="R35" s="113">
        <v>650</v>
      </c>
    </row>
    <row r="36" spans="1:18" ht="15" x14ac:dyDescent="0.25">
      <c r="A36" s="93"/>
      <c r="B36" s="93"/>
      <c r="C36" s="94" t="s">
        <v>192</v>
      </c>
      <c r="D36" s="94" t="s">
        <v>193</v>
      </c>
      <c r="E36" s="109">
        <v>5195</v>
      </c>
      <c r="F36" s="96" t="s">
        <v>194</v>
      </c>
      <c r="G36" s="110" t="s">
        <v>195</v>
      </c>
      <c r="H36" s="96" t="s">
        <v>196</v>
      </c>
      <c r="I36" s="110" t="s">
        <v>197</v>
      </c>
      <c r="J36" s="96" t="s">
        <v>198</v>
      </c>
      <c r="K36" s="110" t="s">
        <v>199</v>
      </c>
      <c r="L36" s="97" t="s">
        <v>200</v>
      </c>
      <c r="M36" s="111">
        <v>10390</v>
      </c>
      <c r="N36" s="93"/>
      <c r="O36" s="93"/>
      <c r="Q36" s="112" t="s">
        <v>201</v>
      </c>
      <c r="R36" s="113">
        <v>650</v>
      </c>
    </row>
    <row r="37" spans="1:18" ht="15" x14ac:dyDescent="0.25">
      <c r="A37" s="93"/>
      <c r="B37" s="93"/>
      <c r="C37" s="94" t="s">
        <v>202</v>
      </c>
      <c r="D37" s="94" t="s">
        <v>151</v>
      </c>
      <c r="E37" s="109">
        <v>3117</v>
      </c>
      <c r="F37" s="96" t="s">
        <v>203</v>
      </c>
      <c r="G37" s="110">
        <v>936</v>
      </c>
      <c r="H37" s="96" t="s">
        <v>204</v>
      </c>
      <c r="I37" s="110" t="s">
        <v>205</v>
      </c>
      <c r="J37" s="96" t="s">
        <v>206</v>
      </c>
      <c r="K37" s="110" t="s">
        <v>207</v>
      </c>
      <c r="L37" s="97" t="s">
        <v>208</v>
      </c>
      <c r="M37" s="111">
        <v>6234</v>
      </c>
      <c r="N37" s="93"/>
      <c r="O37" s="93"/>
      <c r="Q37" s="112" t="s">
        <v>209</v>
      </c>
      <c r="R37" s="113">
        <v>3250</v>
      </c>
    </row>
    <row r="38" spans="1:18" ht="15" x14ac:dyDescent="0.25">
      <c r="A38" s="93"/>
      <c r="B38" s="93"/>
      <c r="C38" s="94" t="s">
        <v>210</v>
      </c>
      <c r="D38" s="94" t="s">
        <v>187</v>
      </c>
      <c r="E38" s="109">
        <v>6195</v>
      </c>
      <c r="F38" s="102"/>
      <c r="G38" s="114"/>
      <c r="H38" s="105"/>
      <c r="I38" s="114"/>
      <c r="J38" s="105"/>
      <c r="K38" s="114"/>
      <c r="L38" s="106"/>
      <c r="M38" s="115"/>
      <c r="N38" s="93"/>
      <c r="O38" s="93"/>
      <c r="Q38" s="112" t="s">
        <v>211</v>
      </c>
      <c r="R38" s="113">
        <v>550</v>
      </c>
    </row>
    <row r="39" spans="1:18" ht="15.75" customHeight="1" x14ac:dyDescent="0.25">
      <c r="A39" s="93"/>
      <c r="B39" s="93"/>
      <c r="C39" s="94" t="s">
        <v>212</v>
      </c>
      <c r="D39" s="94" t="s">
        <v>190</v>
      </c>
      <c r="E39" s="109">
        <v>4117</v>
      </c>
      <c r="F39" s="102"/>
      <c r="G39" s="114"/>
      <c r="H39" s="105"/>
      <c r="I39" s="114"/>
      <c r="J39" s="105"/>
      <c r="K39" s="114"/>
      <c r="L39" s="106"/>
      <c r="M39" s="115"/>
      <c r="N39" s="93"/>
      <c r="O39" s="93"/>
      <c r="Q39" s="116" t="s">
        <v>213</v>
      </c>
      <c r="R39" s="117">
        <v>390</v>
      </c>
    </row>
    <row r="40" spans="1:18" ht="15" x14ac:dyDescent="0.25">
      <c r="A40" s="93"/>
      <c r="B40" s="93"/>
      <c r="C40" s="94" t="s">
        <v>214</v>
      </c>
      <c r="D40" s="94" t="s">
        <v>215</v>
      </c>
      <c r="E40" s="109">
        <v>4850</v>
      </c>
      <c r="F40" s="96" t="s">
        <v>216</v>
      </c>
      <c r="G40" s="110" t="s">
        <v>217</v>
      </c>
      <c r="H40" s="96" t="s">
        <v>218</v>
      </c>
      <c r="I40" s="110" t="s">
        <v>219</v>
      </c>
      <c r="J40" s="96" t="s">
        <v>220</v>
      </c>
      <c r="K40" s="110" t="s">
        <v>221</v>
      </c>
      <c r="L40" s="97" t="s">
        <v>222</v>
      </c>
      <c r="M40" s="111">
        <v>9692</v>
      </c>
      <c r="N40" s="93"/>
      <c r="O40" s="93"/>
      <c r="Q40" s="208" t="s">
        <v>223</v>
      </c>
      <c r="R40" s="208"/>
    </row>
    <row r="41" spans="1:18" ht="15" customHeight="1" x14ac:dyDescent="0.25">
      <c r="A41" s="93"/>
      <c r="B41" s="93"/>
      <c r="C41" s="94" t="s">
        <v>224</v>
      </c>
      <c r="D41" s="94" t="s">
        <v>151</v>
      </c>
      <c r="E41" s="109">
        <v>2910</v>
      </c>
      <c r="F41" s="96" t="s">
        <v>225</v>
      </c>
      <c r="G41" s="110">
        <v>872</v>
      </c>
      <c r="H41" s="96" t="s">
        <v>226</v>
      </c>
      <c r="I41" s="110" t="s">
        <v>227</v>
      </c>
      <c r="J41" s="96" t="s">
        <v>228</v>
      </c>
      <c r="K41" s="110" t="s">
        <v>229</v>
      </c>
      <c r="L41" s="97" t="s">
        <v>230</v>
      </c>
      <c r="M41" s="111">
        <v>5815</v>
      </c>
      <c r="N41" s="93"/>
      <c r="O41" s="93"/>
      <c r="Q41" s="209" t="s">
        <v>231</v>
      </c>
      <c r="R41" s="209"/>
    </row>
    <row r="42" spans="1:18" ht="15" x14ac:dyDescent="0.25">
      <c r="C42" s="94" t="s">
        <v>232</v>
      </c>
      <c r="D42" s="94" t="s">
        <v>233</v>
      </c>
      <c r="E42" s="109">
        <v>5850</v>
      </c>
      <c r="F42" s="102"/>
      <c r="G42" s="114"/>
      <c r="H42" s="105"/>
      <c r="I42" s="114"/>
      <c r="J42" s="105"/>
      <c r="K42" s="114"/>
      <c r="L42" s="106"/>
      <c r="M42" s="115"/>
      <c r="Q42" s="118" t="s">
        <v>234</v>
      </c>
      <c r="R42" s="119">
        <v>550</v>
      </c>
    </row>
    <row r="43" spans="1:18" ht="15" x14ac:dyDescent="0.25">
      <c r="C43" s="94" t="s">
        <v>235</v>
      </c>
      <c r="D43" s="94" t="s">
        <v>190</v>
      </c>
      <c r="E43" s="109">
        <v>3910</v>
      </c>
      <c r="F43" s="102"/>
      <c r="G43" s="114"/>
      <c r="H43" s="105"/>
      <c r="I43" s="114"/>
      <c r="J43" s="105"/>
      <c r="K43" s="114"/>
      <c r="L43" s="93"/>
      <c r="M43" s="115"/>
      <c r="Q43" s="120" t="s">
        <v>236</v>
      </c>
      <c r="R43" s="119">
        <v>550</v>
      </c>
    </row>
    <row r="44" spans="1:18" ht="15" x14ac:dyDescent="0.25">
      <c r="C44" s="94" t="s">
        <v>237</v>
      </c>
      <c r="D44" s="94" t="s">
        <v>215</v>
      </c>
      <c r="E44" s="109">
        <v>7105</v>
      </c>
      <c r="F44" s="96" t="s">
        <v>238</v>
      </c>
      <c r="G44" s="110" t="s">
        <v>239</v>
      </c>
      <c r="H44" s="96" t="s">
        <v>240</v>
      </c>
      <c r="I44" s="110" t="s">
        <v>241</v>
      </c>
      <c r="J44" s="96" t="s">
        <v>242</v>
      </c>
      <c r="K44" s="110" t="s">
        <v>243</v>
      </c>
      <c r="L44" s="121" t="s">
        <v>244</v>
      </c>
      <c r="M44" s="111">
        <v>14275</v>
      </c>
      <c r="Q44" s="120" t="s">
        <v>245</v>
      </c>
      <c r="R44" s="119">
        <v>550</v>
      </c>
    </row>
    <row r="45" spans="1:18" ht="15" x14ac:dyDescent="0.25">
      <c r="C45" s="94" t="s">
        <v>246</v>
      </c>
      <c r="D45" s="94" t="s">
        <v>151</v>
      </c>
      <c r="E45" s="109" t="s">
        <v>247</v>
      </c>
      <c r="F45" s="96" t="s">
        <v>248</v>
      </c>
      <c r="G45" s="110" t="s">
        <v>249</v>
      </c>
      <c r="H45" s="96" t="s">
        <v>250</v>
      </c>
      <c r="I45" s="110" t="s">
        <v>251</v>
      </c>
      <c r="J45" s="96" t="s">
        <v>252</v>
      </c>
      <c r="K45" s="110" t="s">
        <v>253</v>
      </c>
      <c r="L45" s="121" t="s">
        <v>254</v>
      </c>
      <c r="M45" s="111">
        <v>8565</v>
      </c>
      <c r="Q45" s="120" t="s">
        <v>255</v>
      </c>
      <c r="R45" s="119">
        <v>390</v>
      </c>
    </row>
    <row r="46" spans="1:18" ht="15" x14ac:dyDescent="0.25">
      <c r="C46" s="94" t="s">
        <v>256</v>
      </c>
      <c r="D46" s="94" t="s">
        <v>233</v>
      </c>
      <c r="E46" s="109">
        <v>8105</v>
      </c>
      <c r="F46" s="102"/>
      <c r="G46" s="114"/>
      <c r="H46" s="105"/>
      <c r="I46" s="103"/>
      <c r="J46" s="105"/>
      <c r="K46" s="103"/>
      <c r="L46" s="93"/>
      <c r="M46" s="103"/>
      <c r="Q46" s="120" t="s">
        <v>257</v>
      </c>
      <c r="R46" s="119">
        <v>390</v>
      </c>
    </row>
    <row r="47" spans="1:18" ht="15" x14ac:dyDescent="0.25">
      <c r="C47" s="94" t="s">
        <v>258</v>
      </c>
      <c r="D47" s="94" t="s">
        <v>190</v>
      </c>
      <c r="E47" s="109">
        <v>5263</v>
      </c>
      <c r="F47" s="102"/>
      <c r="G47" s="114"/>
      <c r="H47" s="93"/>
      <c r="I47" s="103"/>
      <c r="J47" s="105"/>
      <c r="K47" s="103"/>
      <c r="L47" s="93"/>
      <c r="M47" s="103"/>
      <c r="Q47" s="120" t="s">
        <v>259</v>
      </c>
      <c r="R47" s="119">
        <v>390</v>
      </c>
    </row>
    <row r="48" spans="1:18" ht="15" x14ac:dyDescent="0.25">
      <c r="C48" s="94" t="s">
        <v>260</v>
      </c>
      <c r="D48" s="94" t="s">
        <v>261</v>
      </c>
      <c r="E48" s="109">
        <v>2890</v>
      </c>
      <c r="F48" s="96" t="s">
        <v>262</v>
      </c>
      <c r="G48" s="110" t="s">
        <v>263</v>
      </c>
      <c r="H48" s="93"/>
      <c r="I48" s="103"/>
      <c r="J48" s="105"/>
      <c r="K48" s="93"/>
      <c r="L48" s="93"/>
      <c r="M48" s="103"/>
      <c r="Q48" s="122" t="s">
        <v>264</v>
      </c>
      <c r="R48" s="108">
        <v>390</v>
      </c>
    </row>
    <row r="49" spans="3:18" ht="15" x14ac:dyDescent="0.25">
      <c r="C49" s="94" t="s">
        <v>265</v>
      </c>
      <c r="D49" s="94" t="s">
        <v>151</v>
      </c>
      <c r="E49" s="109">
        <v>1734</v>
      </c>
      <c r="F49" s="96" t="s">
        <v>266</v>
      </c>
      <c r="G49" s="110" t="s">
        <v>267</v>
      </c>
      <c r="H49" s="93"/>
      <c r="I49" s="93"/>
      <c r="J49" s="105"/>
      <c r="K49" s="93"/>
      <c r="L49" s="93"/>
      <c r="M49" s="93"/>
      <c r="Q49" s="206" t="s">
        <v>268</v>
      </c>
      <c r="R49" s="206"/>
    </row>
    <row r="50" spans="3:18" ht="15" x14ac:dyDescent="0.25">
      <c r="C50" s="94" t="s">
        <v>269</v>
      </c>
      <c r="D50" s="94" t="s">
        <v>270</v>
      </c>
      <c r="E50" s="109">
        <v>3890</v>
      </c>
      <c r="F50" s="102"/>
      <c r="G50" s="103"/>
      <c r="H50" s="93"/>
      <c r="I50" s="93"/>
      <c r="J50" s="93"/>
      <c r="K50" s="93"/>
      <c r="L50" s="93"/>
      <c r="M50" s="93"/>
      <c r="Q50" s="112" t="s">
        <v>234</v>
      </c>
      <c r="R50" s="113">
        <v>650</v>
      </c>
    </row>
    <row r="51" spans="3:18" ht="15" x14ac:dyDescent="0.25">
      <c r="C51" s="94" t="s">
        <v>271</v>
      </c>
      <c r="D51" s="94" t="s">
        <v>190</v>
      </c>
      <c r="E51" s="109">
        <v>2734</v>
      </c>
      <c r="F51" s="102"/>
      <c r="G51" s="93"/>
      <c r="H51" s="93"/>
      <c r="I51" s="93"/>
      <c r="J51" s="93"/>
      <c r="K51" s="93"/>
      <c r="L51" s="93"/>
      <c r="M51" s="93"/>
      <c r="Q51" s="112" t="s">
        <v>245</v>
      </c>
      <c r="R51" s="113">
        <v>650</v>
      </c>
    </row>
    <row r="52" spans="3:18" ht="15" x14ac:dyDescent="0.25">
      <c r="C52" s="94" t="s">
        <v>272</v>
      </c>
      <c r="D52" s="94" t="s">
        <v>273</v>
      </c>
      <c r="E52" s="109">
        <v>1575</v>
      </c>
      <c r="F52" s="105"/>
      <c r="G52" s="93"/>
      <c r="H52" s="93"/>
      <c r="I52" s="93"/>
      <c r="J52" s="93"/>
      <c r="K52" s="93"/>
      <c r="L52" s="93"/>
      <c r="M52" s="93"/>
      <c r="Q52" s="112" t="s">
        <v>236</v>
      </c>
      <c r="R52" s="113">
        <v>650</v>
      </c>
    </row>
    <row r="53" spans="3:18" ht="15" x14ac:dyDescent="0.25">
      <c r="C53" s="94" t="s">
        <v>274</v>
      </c>
      <c r="D53" s="94" t="s">
        <v>275</v>
      </c>
      <c r="E53" s="109">
        <v>945</v>
      </c>
      <c r="F53" s="105"/>
      <c r="G53" s="93"/>
      <c r="H53" s="93"/>
      <c r="I53" s="93"/>
      <c r="J53" s="93"/>
      <c r="K53" s="93"/>
      <c r="L53" s="93"/>
      <c r="M53" s="93"/>
      <c r="Q53" s="112" t="s">
        <v>276</v>
      </c>
      <c r="R53" s="113">
        <v>650</v>
      </c>
    </row>
    <row r="54" spans="3:18" ht="15" x14ac:dyDescent="0.25">
      <c r="C54" s="94" t="s">
        <v>277</v>
      </c>
      <c r="D54" s="94" t="s">
        <v>278</v>
      </c>
      <c r="E54" s="109">
        <v>11804</v>
      </c>
      <c r="F54" s="105"/>
      <c r="G54" s="93"/>
      <c r="H54" s="93"/>
      <c r="I54" s="93"/>
      <c r="J54" s="93"/>
      <c r="K54" s="93"/>
      <c r="L54" s="93"/>
      <c r="M54" s="93"/>
      <c r="Q54" s="112" t="s">
        <v>259</v>
      </c>
      <c r="R54" s="113">
        <v>650</v>
      </c>
    </row>
    <row r="55" spans="3:18" ht="15" x14ac:dyDescent="0.25">
      <c r="C55" s="94" t="s">
        <v>279</v>
      </c>
      <c r="D55" s="94" t="s">
        <v>280</v>
      </c>
      <c r="E55" s="109">
        <v>9041</v>
      </c>
      <c r="F55" s="105"/>
      <c r="G55" s="93"/>
      <c r="H55" s="93"/>
      <c r="I55" s="93"/>
      <c r="J55" s="93"/>
      <c r="K55" s="93"/>
      <c r="L55" s="93"/>
      <c r="M55" s="93"/>
      <c r="Q55" s="112" t="s">
        <v>257</v>
      </c>
      <c r="R55" s="113">
        <v>650</v>
      </c>
    </row>
    <row r="56" spans="3:18" ht="15" x14ac:dyDescent="0.25">
      <c r="C56" s="94" t="s">
        <v>281</v>
      </c>
      <c r="D56" s="94" t="s">
        <v>282</v>
      </c>
      <c r="E56" s="109">
        <v>13878</v>
      </c>
      <c r="F56" s="105"/>
      <c r="G56" s="93"/>
      <c r="H56" s="93"/>
      <c r="I56" s="93"/>
      <c r="J56" s="93"/>
      <c r="K56" s="93"/>
      <c r="L56" s="93"/>
      <c r="M56" s="93"/>
      <c r="Q56" s="123" t="s">
        <v>255</v>
      </c>
      <c r="R56" s="117">
        <v>650</v>
      </c>
    </row>
    <row r="57" spans="3:18" ht="15" x14ac:dyDescent="0.25">
      <c r="C57" s="94" t="s">
        <v>283</v>
      </c>
      <c r="D57" s="94" t="s">
        <v>284</v>
      </c>
      <c r="E57" s="109">
        <v>18873</v>
      </c>
      <c r="F57" s="105"/>
      <c r="G57" s="93"/>
      <c r="H57" s="93"/>
      <c r="I57" s="93"/>
      <c r="J57" s="93"/>
      <c r="K57" s="93"/>
      <c r="L57" s="93"/>
      <c r="M57" s="93"/>
      <c r="Q57" s="208" t="s">
        <v>285</v>
      </c>
      <c r="R57" s="208"/>
    </row>
    <row r="58" spans="3:18" ht="15" x14ac:dyDescent="0.25">
      <c r="C58" s="94" t="s">
        <v>286</v>
      </c>
      <c r="D58" s="94" t="s">
        <v>287</v>
      </c>
      <c r="E58" s="109">
        <v>23238</v>
      </c>
      <c r="F58" s="105"/>
      <c r="Q58" s="124" t="s">
        <v>288</v>
      </c>
      <c r="R58" s="119">
        <v>650</v>
      </c>
    </row>
    <row r="59" spans="3:18" ht="15" x14ac:dyDescent="0.25">
      <c r="C59" s="94" t="s">
        <v>289</v>
      </c>
      <c r="D59" s="94" t="s">
        <v>290</v>
      </c>
      <c r="E59" s="109">
        <v>14036</v>
      </c>
      <c r="F59" s="105"/>
      <c r="Q59" s="120" t="s">
        <v>291</v>
      </c>
      <c r="R59" s="119">
        <v>650</v>
      </c>
    </row>
    <row r="60" spans="3:18" ht="15" x14ac:dyDescent="0.25">
      <c r="C60" s="94" t="s">
        <v>292</v>
      </c>
      <c r="D60" s="94" t="s">
        <v>293</v>
      </c>
      <c r="E60" s="109">
        <v>18243</v>
      </c>
      <c r="F60" s="105"/>
      <c r="Q60" s="120" t="s">
        <v>294</v>
      </c>
      <c r="R60" s="119">
        <v>450</v>
      </c>
    </row>
    <row r="61" spans="3:18" ht="15" x14ac:dyDescent="0.25">
      <c r="C61" s="94" t="s">
        <v>295</v>
      </c>
      <c r="D61" s="94" t="s">
        <v>296</v>
      </c>
      <c r="E61" s="109">
        <v>15597</v>
      </c>
      <c r="F61" s="105"/>
      <c r="Q61" s="125" t="s">
        <v>297</v>
      </c>
      <c r="R61" s="126">
        <v>1490</v>
      </c>
    </row>
    <row r="62" spans="3:18" x14ac:dyDescent="0.2">
      <c r="C62" s="127"/>
      <c r="D62" s="127"/>
      <c r="E62" s="127"/>
      <c r="Q62" s="128" t="s">
        <v>298</v>
      </c>
      <c r="R62" s="129">
        <v>250</v>
      </c>
    </row>
    <row r="63" spans="3:18" x14ac:dyDescent="0.2">
      <c r="C63" s="127"/>
      <c r="D63" s="127"/>
      <c r="E63" s="127"/>
    </row>
    <row r="64" spans="3:18" ht="44.25" x14ac:dyDescent="0.55000000000000004">
      <c r="C64" s="210" t="s">
        <v>299</v>
      </c>
      <c r="D64" s="210"/>
      <c r="E64" s="210"/>
    </row>
    <row r="65" spans="3:5" ht="23.25" x14ac:dyDescent="0.2">
      <c r="C65" s="130" t="s">
        <v>77</v>
      </c>
      <c r="D65" s="131" t="s">
        <v>78</v>
      </c>
      <c r="E65" s="132" t="s">
        <v>80</v>
      </c>
    </row>
    <row r="66" spans="3:5" ht="48" x14ac:dyDescent="0.3">
      <c r="C66" s="133" t="s">
        <v>300</v>
      </c>
      <c r="D66" s="134" t="s">
        <v>301</v>
      </c>
      <c r="E66" s="135">
        <v>10280</v>
      </c>
    </row>
    <row r="67" spans="3:5" ht="48" x14ac:dyDescent="0.3">
      <c r="C67" s="136" t="s">
        <v>302</v>
      </c>
      <c r="D67" s="137" t="s">
        <v>303</v>
      </c>
      <c r="E67" s="138">
        <v>3080</v>
      </c>
    </row>
    <row r="68" spans="3:5" ht="48" x14ac:dyDescent="0.3">
      <c r="C68" s="136" t="s">
        <v>304</v>
      </c>
      <c r="D68" s="137" t="s">
        <v>305</v>
      </c>
      <c r="E68" s="138">
        <v>7950</v>
      </c>
    </row>
    <row r="69" spans="3:5" ht="48" x14ac:dyDescent="0.3">
      <c r="C69" s="136" t="s">
        <v>306</v>
      </c>
      <c r="D69" s="137" t="s">
        <v>307</v>
      </c>
      <c r="E69" s="138">
        <v>1950</v>
      </c>
    </row>
    <row r="70" spans="3:5" ht="48" x14ac:dyDescent="0.3">
      <c r="C70" s="136" t="s">
        <v>308</v>
      </c>
      <c r="D70" s="137" t="s">
        <v>309</v>
      </c>
      <c r="E70" s="138">
        <v>6754</v>
      </c>
    </row>
    <row r="71" spans="3:5" ht="48" x14ac:dyDescent="0.3">
      <c r="C71" s="136" t="s">
        <v>310</v>
      </c>
      <c r="D71" s="137" t="s">
        <v>311</v>
      </c>
      <c r="E71" s="138">
        <v>1654</v>
      </c>
    </row>
    <row r="72" spans="3:5" ht="48" x14ac:dyDescent="0.3">
      <c r="C72" s="136" t="s">
        <v>312</v>
      </c>
      <c r="D72" s="137" t="s">
        <v>313</v>
      </c>
      <c r="E72" s="138">
        <v>7950</v>
      </c>
    </row>
    <row r="73" spans="3:5" ht="48" x14ac:dyDescent="0.3">
      <c r="C73" s="139" t="s">
        <v>314</v>
      </c>
      <c r="D73" s="140" t="s">
        <v>315</v>
      </c>
      <c r="E73" s="141">
        <v>1950</v>
      </c>
    </row>
    <row r="74" spans="3:5" ht="47.25" x14ac:dyDescent="0.25">
      <c r="C74" s="142" t="s">
        <v>316</v>
      </c>
      <c r="D74" s="134" t="s">
        <v>317</v>
      </c>
      <c r="E74" s="143">
        <v>1790</v>
      </c>
    </row>
    <row r="75" spans="3:5" ht="47.25" x14ac:dyDescent="0.25">
      <c r="C75" s="144" t="s">
        <v>318</v>
      </c>
      <c r="D75" s="145" t="s">
        <v>319</v>
      </c>
      <c r="E75" s="146">
        <v>690</v>
      </c>
    </row>
    <row r="76" spans="3:5" ht="47.25" x14ac:dyDescent="0.25">
      <c r="C76" s="144" t="s">
        <v>320</v>
      </c>
      <c r="D76" s="145" t="s">
        <v>321</v>
      </c>
      <c r="E76" s="146">
        <f>ROUNDUP(+E74*0.77,0)</f>
        <v>1379</v>
      </c>
    </row>
    <row r="77" spans="3:5" ht="63" x14ac:dyDescent="0.25">
      <c r="C77" s="144" t="s">
        <v>322</v>
      </c>
      <c r="D77" s="145" t="s">
        <v>323</v>
      </c>
      <c r="E77" s="146">
        <f>ROUNDUP(+E75*0.77,0)</f>
        <v>532</v>
      </c>
    </row>
    <row r="78" spans="3:5" ht="47.25" x14ac:dyDescent="0.25">
      <c r="C78" s="144" t="s">
        <v>324</v>
      </c>
      <c r="D78" s="145" t="s">
        <v>325</v>
      </c>
      <c r="E78" s="146">
        <f>ROUNDUP(+E74*0.66,0)</f>
        <v>1182</v>
      </c>
    </row>
    <row r="79" spans="3:5" ht="63" x14ac:dyDescent="0.25">
      <c r="C79" s="144" t="s">
        <v>326</v>
      </c>
      <c r="D79" s="145" t="s">
        <v>327</v>
      </c>
      <c r="E79" s="146">
        <f>ROUNDUP(+E75*0.66,0)</f>
        <v>456</v>
      </c>
    </row>
    <row r="80" spans="3:5" ht="47.25" x14ac:dyDescent="0.25">
      <c r="C80" s="144" t="s">
        <v>328</v>
      </c>
      <c r="D80" s="145" t="s">
        <v>329</v>
      </c>
      <c r="E80" s="146">
        <f>+E76</f>
        <v>1379</v>
      </c>
    </row>
    <row r="81" spans="3:5" ht="47.25" x14ac:dyDescent="0.25">
      <c r="C81" s="147" t="s">
        <v>330</v>
      </c>
      <c r="D81" s="140" t="s">
        <v>331</v>
      </c>
      <c r="E81" s="148">
        <f>+E77</f>
        <v>532</v>
      </c>
    </row>
    <row r="82" spans="3:5" ht="47.25" x14ac:dyDescent="0.25">
      <c r="C82" s="142" t="s">
        <v>332</v>
      </c>
      <c r="D82" s="134" t="s">
        <v>333</v>
      </c>
      <c r="E82" s="143">
        <v>2490</v>
      </c>
    </row>
    <row r="83" spans="3:5" ht="47.25" x14ac:dyDescent="0.25">
      <c r="C83" s="142" t="s">
        <v>334</v>
      </c>
      <c r="D83" s="145" t="s">
        <v>335</v>
      </c>
      <c r="E83" s="146">
        <v>890</v>
      </c>
    </row>
    <row r="84" spans="3:5" ht="47.25" x14ac:dyDescent="0.25">
      <c r="C84" s="144" t="s">
        <v>336</v>
      </c>
      <c r="D84" s="145" t="s">
        <v>337</v>
      </c>
      <c r="E84" s="146">
        <f>ROUNDUP(+E82*0.77,0)</f>
        <v>1918</v>
      </c>
    </row>
    <row r="85" spans="3:5" ht="63" x14ac:dyDescent="0.25">
      <c r="C85" s="144" t="s">
        <v>338</v>
      </c>
      <c r="D85" s="145" t="s">
        <v>339</v>
      </c>
      <c r="E85" s="146">
        <f>ROUNDUP(+E83*0.77,0)</f>
        <v>686</v>
      </c>
    </row>
    <row r="86" spans="3:5" ht="47.25" x14ac:dyDescent="0.25">
      <c r="C86" s="144" t="s">
        <v>340</v>
      </c>
      <c r="D86" s="145" t="s">
        <v>341</v>
      </c>
      <c r="E86" s="146">
        <f>ROUNDUP(+E82*0.66,0)</f>
        <v>1644</v>
      </c>
    </row>
    <row r="87" spans="3:5" ht="63" x14ac:dyDescent="0.25">
      <c r="C87" s="144" t="s">
        <v>342</v>
      </c>
      <c r="D87" s="145" t="s">
        <v>343</v>
      </c>
      <c r="E87" s="146">
        <f>ROUNDUP(+E83*0.66,0)</f>
        <v>588</v>
      </c>
    </row>
    <row r="88" spans="3:5" ht="47.25" x14ac:dyDescent="0.25">
      <c r="C88" s="144" t="s">
        <v>344</v>
      </c>
      <c r="D88" s="145" t="s">
        <v>345</v>
      </c>
      <c r="E88" s="146">
        <f>+E84</f>
        <v>1918</v>
      </c>
    </row>
    <row r="89" spans="3:5" ht="47.25" x14ac:dyDescent="0.25">
      <c r="C89" s="147" t="s">
        <v>346</v>
      </c>
      <c r="D89" s="140" t="s">
        <v>347</v>
      </c>
      <c r="E89" s="148">
        <f>+E85</f>
        <v>686</v>
      </c>
    </row>
    <row r="90" spans="3:5" ht="31.5" x14ac:dyDescent="0.25">
      <c r="C90" s="142" t="s">
        <v>348</v>
      </c>
      <c r="D90" s="134" t="s">
        <v>349</v>
      </c>
      <c r="E90" s="143">
        <v>2990</v>
      </c>
    </row>
    <row r="91" spans="3:5" ht="31.5" x14ac:dyDescent="0.25">
      <c r="C91" s="144" t="s">
        <v>350</v>
      </c>
      <c r="D91" s="145" t="s">
        <v>351</v>
      </c>
      <c r="E91" s="146">
        <v>1990</v>
      </c>
    </row>
    <row r="92" spans="3:5" ht="47.25" x14ac:dyDescent="0.25">
      <c r="C92" s="144" t="s">
        <v>352</v>
      </c>
      <c r="D92" s="145" t="s">
        <v>353</v>
      </c>
      <c r="E92" s="146">
        <f>ROUNDUP(+E90*0.77,0)</f>
        <v>2303</v>
      </c>
    </row>
    <row r="93" spans="3:5" ht="47.25" x14ac:dyDescent="0.25">
      <c r="C93" s="144" t="s">
        <v>354</v>
      </c>
      <c r="D93" s="145" t="s">
        <v>355</v>
      </c>
      <c r="E93" s="146">
        <f>ROUNDUP(+E91*0.77,0)</f>
        <v>1533</v>
      </c>
    </row>
    <row r="94" spans="3:5" ht="47.25" x14ac:dyDescent="0.25">
      <c r="C94" s="144" t="s">
        <v>356</v>
      </c>
      <c r="D94" s="145" t="s">
        <v>357</v>
      </c>
      <c r="E94" s="146">
        <f>ROUNDUP(+E90*0.66,0)</f>
        <v>1974</v>
      </c>
    </row>
    <row r="95" spans="3:5" ht="47.25" x14ac:dyDescent="0.25">
      <c r="C95" s="144" t="s">
        <v>358</v>
      </c>
      <c r="D95" s="145" t="s">
        <v>359</v>
      </c>
      <c r="E95" s="146">
        <f>ROUNDUP(+E91*0.66,0)</f>
        <v>1314</v>
      </c>
    </row>
    <row r="96" spans="3:5" ht="31.5" x14ac:dyDescent="0.25">
      <c r="C96" s="144" t="s">
        <v>360</v>
      </c>
      <c r="D96" s="145" t="s">
        <v>361</v>
      </c>
      <c r="E96" s="146">
        <f>+E92</f>
        <v>2303</v>
      </c>
    </row>
    <row r="97" spans="3:5" ht="31.5" x14ac:dyDescent="0.25">
      <c r="C97" s="147" t="s">
        <v>362</v>
      </c>
      <c r="D97" s="140" t="s">
        <v>363</v>
      </c>
      <c r="E97" s="148">
        <f>+E93</f>
        <v>1533</v>
      </c>
    </row>
  </sheetData>
  <mergeCells count="15">
    <mergeCell ref="Q40:R40"/>
    <mergeCell ref="Q41:R41"/>
    <mergeCell ref="Q49:R49"/>
    <mergeCell ref="Q57:R57"/>
    <mergeCell ref="C64:E64"/>
    <mergeCell ref="L27:M27"/>
    <mergeCell ref="N27:O27"/>
    <mergeCell ref="Q27:R27"/>
    <mergeCell ref="Q31:R31"/>
    <mergeCell ref="Q32:R32"/>
    <mergeCell ref="B2:D3"/>
    <mergeCell ref="A27:B27"/>
    <mergeCell ref="F27:G27"/>
    <mergeCell ref="H27:I27"/>
    <mergeCell ref="J27:K27"/>
  </mergeCell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9"/>
  <sheetViews>
    <sheetView zoomScaleNormal="100" workbookViewId="0">
      <selection activeCell="B6" sqref="B6"/>
    </sheetView>
  </sheetViews>
  <sheetFormatPr baseColWidth="10" defaultColWidth="9.140625" defaultRowHeight="12.75" x14ac:dyDescent="0.2"/>
  <cols>
    <col min="1" max="1" width="20.140625"/>
    <col min="2" max="2" width="23.42578125"/>
    <col min="3" max="1025" width="10.7109375"/>
  </cols>
  <sheetData>
    <row r="2" spans="1:5" ht="12.75" customHeight="1" x14ac:dyDescent="0.2">
      <c r="A2" s="211" t="s">
        <v>364</v>
      </c>
      <c r="B2" s="211"/>
      <c r="C2" s="149"/>
      <c r="D2" s="149"/>
      <c r="E2" s="149"/>
    </row>
    <row r="3" spans="1:5" ht="26.25" customHeight="1" x14ac:dyDescent="0.2">
      <c r="A3" s="211"/>
      <c r="B3" s="211"/>
    </row>
    <row r="4" spans="1:5" x14ac:dyDescent="0.2">
      <c r="A4" s="150" t="s">
        <v>365</v>
      </c>
      <c r="B4" s="169">
        <v>18.09</v>
      </c>
    </row>
    <row r="5" spans="1:5" x14ac:dyDescent="0.2">
      <c r="A5" s="150" t="s">
        <v>366</v>
      </c>
      <c r="B5" s="169">
        <v>10.8</v>
      </c>
    </row>
    <row r="6" spans="1:5" x14ac:dyDescent="0.2">
      <c r="A6" s="150" t="s">
        <v>367</v>
      </c>
      <c r="B6" s="169">
        <v>16.66</v>
      </c>
    </row>
    <row r="7" spans="1:5" x14ac:dyDescent="0.2">
      <c r="A7" s="150" t="s">
        <v>368</v>
      </c>
      <c r="B7" s="169">
        <v>21.05</v>
      </c>
    </row>
    <row r="8" spans="1:5" x14ac:dyDescent="0.2">
      <c r="A8" s="150" t="s">
        <v>369</v>
      </c>
      <c r="B8" s="169">
        <v>15.75</v>
      </c>
    </row>
    <row r="9" spans="1:5" x14ac:dyDescent="0.2">
      <c r="A9" s="150" t="s">
        <v>43</v>
      </c>
      <c r="B9" s="169">
        <v>17.54</v>
      </c>
    </row>
  </sheetData>
  <mergeCells count="1">
    <mergeCell ref="A2:B3"/>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589</TotalTime>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Instrucciones de plantilla</vt:lpstr>
      <vt:lpstr>Resumen</vt:lpstr>
      <vt:lpstr>Costo Etapas proyecto</vt:lpstr>
      <vt:lpstr>Compras</vt:lpstr>
      <vt:lpstr>Gastos operación</vt:lpstr>
      <vt:lpstr>Servicios</vt:lpstr>
      <vt:lpstr>Costo Servicios</vt:lpstr>
      <vt:lpstr>Costo por hora personal</vt:lpstr>
      <vt:lpstr>'Costo Etapas proyecto'!Área_de_impresión</vt:lpstr>
      <vt:lpstr>'Gastos operación'!Área_de_impresión</vt:lpstr>
      <vt:lpstr>'Instrucciones de plantilla'!Área_de_impresión</vt:lpstr>
      <vt:lpstr>Resumen!Área_de_impresión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Nortel</dc:creator>
  <cp:lastModifiedBy>Hp EliteBook</cp:lastModifiedBy>
  <cp:revision>1</cp:revision>
  <cp:lastPrinted>1999-01-20T04:45:25Z</cp:lastPrinted>
  <dcterms:created xsi:type="dcterms:W3CDTF">1998-04-08T17:42:50Z</dcterms:created>
  <dcterms:modified xsi:type="dcterms:W3CDTF">2015-09-11T22:18:03Z</dcterms:modified>
  <dc:language>es-MX</dc:language>
</cp:coreProperties>
</file>