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14025" windowHeight="828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<sst xmlns="http://schemas.openxmlformats.org/spreadsheetml/2006/main" count="119" uniqueCount="96">
  <si>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</si>
  <si>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</si>
  <si>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</si>
  <si>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</si>
  <si>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</si>
  <si>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</si>
  <si>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</si>
  <si>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</si>
  <si>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</si>
  <si>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</si>
  <si>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</si>
  <si>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</si>
  <si>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</si>
  <si>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</si>
  <si>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</si>
  <si>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</si>
  <si>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</si>
  <si>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</si>
  <si>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</si>
  <si>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</si>
  <si>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</si>
  <si>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</si>
  <si>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</si>
  <si>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</si>
  <si>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</si>
  <si>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</si>
  <si>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</si>
  <si>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</si>
  <si>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</si>
  <si>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</si>
  <si>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</si>
  <si>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</si>
  <si>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</si>
  <si>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</si>
  <si>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</si>
  <si>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</si>
  <si>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</si>
  <si>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</si>
  <si>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</si>
  <si>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</si>
  <si>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</si>
  <si>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</si>
  <si>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</si>
  <si>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</si>
  <si>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</si>
  <si>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</si>
  <si>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</si>
  <si>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</si>
  <si>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</si>
  <si>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</si>
  <si>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</si>
  <si>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</si>
  <si>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</si>
  <si>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</si>
  <si>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</si>
  <si>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</si>
  <si>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</si>
  <si>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</si>
  <si>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</si>
  <si>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</si>
  <si>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</si>
  <si>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</si>
  <si>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</si>
  <si>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</si>
  <si>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</si>
  <si>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</si>
  <si>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</si>
  <si>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</si>
  <si>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</si>
  <si>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</si>
  <si>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</si>
  <si>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</si>
  <si>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</si>
  <si>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</si>
  <si>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</si>
  <si>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</si>
  <si>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</si>
  <si>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</si>
  <si>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</si>
  <si>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</si>
  <si>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</si>
  <si>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</si>
  <si>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</si>
  <si>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</si>
  <si>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</si>
  <si>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</si>
  <si>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</si>
  <si>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</si>
  <si>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</si>
  <si>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</si>
  <si>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</si>
  <si>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</si>
  <si>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</si>
  <si>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</si>
  <si>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</si>
  <si>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r>
      <t xml:space="preserve">FAVOR DE ENVIAR A:                                              </t>
    </r>
    <r>
      <rPr>
        <b/>
        <sz val="12"/>
        <rFont val="Arial"/>
        <family val="2"/>
      </rPr>
      <t>ivonne.rsantiago@limac.com.mx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</si>
</sst>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4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0" fillId="5" borderId="34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C19" zoomScale="91" zoomScaleNormal="91" workbookViewId="0">
      <selection activeCell="S19" sqref="S19:T19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3.125" customWidth="1"/>
    <col min="17" max="17" width="7.125" customWidth="1"/>
    <col min="18" max="18" width="12.625" customWidth="1"/>
    <col min="19" max="19" width="6.75" customWidth="1"/>
    <col min="20" max="20" width="14.625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91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77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92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76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60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0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/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0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0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0</v>
      </c>
      <c r="E8" s="128"/>
      <c r="F8" s="129"/>
      <c r="G8" s="129"/>
      <c r="H8" s="129"/>
      <c r="I8" s="129"/>
      <c r="J8" s="2" t="s">
        <v>39</v>
      </c>
      <c r="K8" s="195"/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/>
      <c r="S9" s="216"/>
      <c r="T9" s="217"/>
      <c r="U9" s="208"/>
    </row>
    <row r="10" spans="1:21" ht="18" x14ac:dyDescent="0.25">
      <c r="A10" s="140"/>
      <c r="B10" s="212" t="s">
        <v>38</v>
      </c>
      <c r="C10" s="213"/>
      <c r="D10" s="130" t="s">
        <v>0</v>
      </c>
      <c r="E10" s="130"/>
      <c r="F10" s="131"/>
      <c r="G10" s="131"/>
      <c r="H10" s="131"/>
      <c r="I10" s="131"/>
      <c r="J10" s="8" t="s">
        <v>16</v>
      </c>
      <c r="K10" s="198"/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28</v>
      </c>
      <c r="C11" s="229"/>
      <c r="D11" s="229"/>
      <c r="E11" s="134"/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29</v>
      </c>
      <c r="Q11" s="241"/>
      <c r="R11" s="242"/>
      <c r="S11" s="224"/>
      <c r="T11" s="225"/>
      <c r="U11" s="208"/>
    </row>
    <row r="12" spans="1:21" ht="39" customHeight="1" thickBot="1" x14ac:dyDescent="0.25">
      <c r="A12" s="140"/>
      <c r="B12" s="230" t="s">
        <v>94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0</v>
      </c>
      <c r="U13" s="208"/>
    </row>
    <row r="14" spans="1:21" ht="19.5" customHeight="1" thickBot="1" x14ac:dyDescent="0.25">
      <c r="A14" s="140"/>
      <c r="B14" s="186" t="s">
        <v>15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42590</v>
      </c>
      <c r="T14" s="185"/>
      <c r="U14" s="208"/>
    </row>
    <row r="15" spans="1:21" ht="22.5" customHeight="1" x14ac:dyDescent="0.2">
      <c r="A15" s="140"/>
      <c r="B15" s="179" t="s">
        <v>49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95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18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89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30</v>
      </c>
      <c r="Q19" s="68"/>
      <c r="R19" s="4" t="s">
        <v>31</v>
      </c>
      <c r="S19" s="222"/>
      <c r="T19" s="223"/>
      <c r="U19" s="208"/>
    </row>
    <row r="20" spans="1:22" ht="50.25" customHeight="1" thickBot="1" x14ac:dyDescent="0.25">
      <c r="A20" s="140"/>
      <c r="B20" s="122" t="s">
        <v>40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34</v>
      </c>
      <c r="R20" s="66"/>
      <c r="S20" s="18" t="s">
        <v>35</v>
      </c>
      <c r="T20" s="67"/>
      <c r="U20" s="208"/>
    </row>
    <row r="21" spans="1:22" ht="81.75" thickBot="1" x14ac:dyDescent="0.25">
      <c r="A21" s="140"/>
      <c r="B21" s="11" t="s">
        <v>50</v>
      </c>
      <c r="C21" s="12" t="s">
        <v>51</v>
      </c>
      <c r="D21" s="60" t="s">
        <v>52</v>
      </c>
      <c r="E21" s="30" t="s">
        <v>80</v>
      </c>
      <c r="F21" s="62" t="s">
        <v>47</v>
      </c>
      <c r="G21" s="63" t="s">
        <v>85</v>
      </c>
      <c r="H21" s="64" t="s">
        <v>53</v>
      </c>
      <c r="I21" s="13" t="s">
        <v>86</v>
      </c>
      <c r="J21" s="111" t="s">
        <v>61</v>
      </c>
      <c r="K21" s="113" t="s">
        <v>17</v>
      </c>
      <c r="L21" s="226" t="s">
        <v>68</v>
      </c>
      <c r="M21" s="227"/>
      <c r="N21" s="227"/>
      <c r="O21" s="227"/>
      <c r="P21" s="105" t="s">
        <v>27</v>
      </c>
      <c r="Q21" s="31" t="s">
        <v>75</v>
      </c>
      <c r="R21" s="107" t="s">
        <v>62</v>
      </c>
      <c r="S21" s="89" t="s">
        <v>54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70</v>
      </c>
      <c r="C22" s="36" t="s">
        <v>56</v>
      </c>
      <c r="D22" s="61" t="s">
        <v>71</v>
      </c>
      <c r="E22" s="37" t="s">
        <v>81</v>
      </c>
      <c r="F22" s="132" t="s">
        <v>87</v>
      </c>
      <c r="G22" s="133"/>
      <c r="H22" s="38" t="s">
        <v>73</v>
      </c>
      <c r="I22" s="38" t="s">
        <v>72</v>
      </c>
      <c r="J22" s="112"/>
      <c r="K22" s="114"/>
      <c r="L22" s="117" t="s">
        <v>88</v>
      </c>
      <c r="M22" s="118"/>
      <c r="N22" s="118"/>
      <c r="O22" s="118"/>
      <c r="P22" s="106"/>
      <c r="Q22" s="90" t="s">
        <v>74</v>
      </c>
      <c r="R22" s="108"/>
      <c r="S22" s="39" t="s">
        <v>55</v>
      </c>
      <c r="T22" s="110"/>
      <c r="U22" s="208"/>
      <c r="V22" s="16"/>
    </row>
    <row r="23" spans="1:22" ht="21" x14ac:dyDescent="0.2">
      <c r="A23" s="140"/>
      <c r="B23" s="69">
        <v>0</v>
      </c>
      <c r="C23" s="92"/>
      <c r="D23" s="93"/>
      <c r="E23" s="40"/>
      <c r="F23" s="40"/>
      <c r="G23" s="40"/>
      <c r="H23" s="40" t="s">
        <v>0</v>
      </c>
      <c r="I23" s="40"/>
      <c r="J23" s="40"/>
      <c r="K23" s="41"/>
      <c r="L23" s="81"/>
      <c r="M23" s="82"/>
      <c r="N23" s="82"/>
      <c r="O23" s="83"/>
      <c r="P23" s="44">
        <v>0</v>
      </c>
      <c r="Q23" s="71">
        <v>0</v>
      </c>
      <c r="R23" s="42">
        <f t="shared" ref="R23:R32" si="0">(P23*B23)*(1-Q23)</f>
        <v>0</v>
      </c>
      <c r="S23" s="73">
        <v>0</v>
      </c>
      <c r="T23" s="43">
        <f>R23*(1-S23)</f>
        <v>0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33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41</v>
      </c>
      <c r="M36" s="164"/>
      <c r="N36" s="164"/>
      <c r="O36" s="164"/>
      <c r="P36" s="51">
        <f>SUM(P23:P32)</f>
        <v>0</v>
      </c>
      <c r="Q36" s="52"/>
      <c r="R36" s="157" t="s">
        <v>11</v>
      </c>
      <c r="S36" s="158"/>
      <c r="T36" s="53">
        <f>SUM(T23:T35)</f>
        <v>0</v>
      </c>
      <c r="U36" s="208"/>
    </row>
    <row r="37" spans="1:21" ht="14.25" customHeight="1" x14ac:dyDescent="0.2">
      <c r="A37" s="140"/>
      <c r="B37" s="203" t="s">
        <v>48</v>
      </c>
      <c r="C37" s="54" t="s">
        <v>69</v>
      </c>
      <c r="D37" s="172" t="s">
        <v>78</v>
      </c>
      <c r="E37" s="173"/>
      <c r="F37" s="173"/>
      <c r="G37" s="173"/>
      <c r="H37" s="173"/>
      <c r="I37" s="173"/>
      <c r="J37" s="165" t="s">
        <v>42</v>
      </c>
      <c r="K37" s="166"/>
      <c r="L37" s="166"/>
      <c r="M37" s="166"/>
      <c r="N37" s="166"/>
      <c r="O37" s="166"/>
      <c r="P37" s="55">
        <f>SUM(R23:R32)</f>
        <v>0</v>
      </c>
      <c r="Q37" s="78" t="s">
        <v>44</v>
      </c>
      <c r="R37" s="157" t="s">
        <v>14</v>
      </c>
      <c r="S37" s="158"/>
      <c r="T37" s="56">
        <f>T36*0.16</f>
        <v>0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46</v>
      </c>
      <c r="D39" s="201" t="s">
        <v>79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0</v>
      </c>
      <c r="U39" s="208"/>
    </row>
    <row r="40" spans="1:21" ht="73.5" customHeight="1" thickBot="1" x14ac:dyDescent="0.3">
      <c r="A40" s="140"/>
      <c r="B40" s="167" t="s">
        <v>43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93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36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37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" sqref="G1:I5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19</v>
      </c>
      <c r="B1" s="6" t="s">
        <v>57</v>
      </c>
      <c r="C1" s="7" t="s">
        <v>82</v>
      </c>
      <c r="D1" s="7">
        <v>1</v>
      </c>
      <c r="E1" s="7" t="s">
        <v>26</v>
      </c>
      <c r="G1" s="29"/>
    </row>
    <row r="2" spans="1:7" ht="18" x14ac:dyDescent="0.25">
      <c r="A2" s="3" t="s">
        <v>20</v>
      </c>
      <c r="B2" s="6" t="s">
        <v>65</v>
      </c>
      <c r="C2" s="7" t="s">
        <v>83</v>
      </c>
      <c r="D2" s="7" t="s">
        <v>30</v>
      </c>
      <c r="E2" s="7"/>
      <c r="G2" s="29"/>
    </row>
    <row r="3" spans="1:7" ht="18" x14ac:dyDescent="0.25">
      <c r="A3" s="3" t="s">
        <v>45</v>
      </c>
      <c r="B3" s="6" t="s">
        <v>21</v>
      </c>
      <c r="C3" s="7"/>
      <c r="D3" s="7" t="s">
        <v>83</v>
      </c>
      <c r="E3" s="7"/>
      <c r="G3" s="29"/>
    </row>
    <row r="4" spans="1:7" ht="18" x14ac:dyDescent="0.25">
      <c r="A4" s="3" t="s">
        <v>46</v>
      </c>
      <c r="B4" s="6" t="s">
        <v>22</v>
      </c>
      <c r="D4" s="7" t="s">
        <v>25</v>
      </c>
      <c r="E4" s="5"/>
      <c r="G4" s="29"/>
    </row>
    <row r="5" spans="1:7" ht="18" x14ac:dyDescent="0.25">
      <c r="A5" s="3" t="s">
        <v>84</v>
      </c>
      <c r="B5" s="6" t="s">
        <v>66</v>
      </c>
      <c r="C5" s="6"/>
      <c r="D5" s="7"/>
      <c r="E5" s="5"/>
    </row>
    <row r="6" spans="1:7" ht="20.25" x14ac:dyDescent="0.3">
      <c r="B6" s="6" t="s">
        <v>58</v>
      </c>
      <c r="C6" s="6"/>
      <c r="D6" s="7"/>
      <c r="E6" s="5"/>
    </row>
    <row r="7" spans="1:7" ht="18" x14ac:dyDescent="0.25">
      <c r="B7" s="6" t="s">
        <v>23</v>
      </c>
      <c r="C7" s="6"/>
      <c r="D7" s="7"/>
      <c r="E7" s="5"/>
    </row>
    <row r="8" spans="1:7" ht="18" x14ac:dyDescent="0.25">
      <c r="B8" s="6" t="s">
        <v>64</v>
      </c>
      <c r="C8" s="6"/>
    </row>
    <row r="9" spans="1:7" ht="20.25" x14ac:dyDescent="0.3">
      <c r="B9" s="91" t="s">
        <v>90</v>
      </c>
      <c r="C9" s="6"/>
    </row>
    <row r="10" spans="1:7" ht="18" x14ac:dyDescent="0.25">
      <c r="B10" s="6" t="s">
        <v>63</v>
      </c>
      <c r="C10" s="6"/>
    </row>
    <row r="11" spans="1:7" ht="18" x14ac:dyDescent="0.25">
      <c r="B11" s="6" t="s">
        <v>67</v>
      </c>
      <c r="C11" s="6"/>
    </row>
    <row r="12" spans="1:7" ht="20.25" x14ac:dyDescent="0.3">
      <c r="B12" s="6" t="s">
        <v>59</v>
      </c>
      <c r="C12" s="6"/>
    </row>
    <row r="13" spans="1:7" ht="18" x14ac:dyDescent="0.25">
      <c r="B13" s="6" t="s">
        <v>24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2016-08-08T19:05:46Z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