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80" windowWidth="11655" windowHeight="6855" activeTab="2"/>
  </bookViews>
  <sheets>
    <sheet name="FEBRERO" sheetId="1" r:id="rId1"/>
    <sheet name="MARZO" sheetId="2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I15" i="2" l="1"/>
  <c r="J17" i="2" l="1"/>
  <c r="I15" i="4" l="1"/>
  <c r="I13" i="4"/>
  <c r="I11" i="4"/>
  <c r="I9" i="4"/>
  <c r="I7" i="4"/>
  <c r="I15" i="3"/>
  <c r="I13" i="3"/>
  <c r="I11" i="3"/>
  <c r="I9" i="3"/>
  <c r="I7" i="3"/>
  <c r="I13" i="2"/>
  <c r="I11" i="2"/>
  <c r="I9" i="2"/>
  <c r="I7" i="2"/>
  <c r="K7" i="2" s="1"/>
  <c r="I15" i="1"/>
  <c r="I13" i="1"/>
  <c r="I11" i="1"/>
  <c r="I9" i="1"/>
  <c r="I7" i="1"/>
  <c r="K9" i="2" l="1"/>
  <c r="K11" i="2"/>
  <c r="K13" i="2"/>
  <c r="K15" i="2"/>
  <c r="I17" i="4"/>
  <c r="I17" i="3"/>
  <c r="I17" i="2"/>
  <c r="L17" i="2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<sst xmlns="http://schemas.openxmlformats.org/spreadsheetml/2006/main" count="57" uniqueCount="23">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</sst>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2" fillId="1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44" fontId="2" fillId="14" borderId="1" xfId="0" applyNumberFormat="1" applyFont="1" applyFill="1" applyBorder="1"/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7" borderId="0" xfId="0" applyNumberFormat="1" applyFont="1" applyFill="1"/>
    <xf numFmtId="2" fontId="0" fillId="10" borderId="1" xfId="2" applyNumberFormat="1" applyFont="1" applyFill="1" applyBorder="1"/>
    <xf numFmtId="0" fontId="2" fillId="11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10" borderId="1" xfId="0" applyNumberFormat="1" applyFill="1" applyBorder="1"/>
    <xf numFmtId="0" fontId="0" fillId="0" borderId="1" xfId="0" applyBorder="1"/>
    <xf numFmtId="0" fontId="2" fillId="15" borderId="1" xfId="0" applyFont="1" applyFill="1" applyBorder="1"/>
    <xf numFmtId="0" fontId="0" fillId="15" borderId="1" xfId="0" applyFill="1" applyBorder="1"/>
    <xf numFmtId="164" fontId="0" fillId="10" borderId="1" xfId="1" applyNumberFormat="1" applyFont="1" applyFill="1" applyBorder="1"/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C22" sqref="C22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 x14ac:dyDescent="0.3">
      <c r="B4" s="51" t="s">
        <v>7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 x14ac:dyDescent="0.25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 x14ac:dyDescent="0.25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 x14ac:dyDescent="0.25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 x14ac:dyDescent="0.25">
      <c r="A14">
        <v>9</v>
      </c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 x14ac:dyDescent="0.25">
      <c r="I16" s="34"/>
    </row>
    <row r="17" spans="7:10" ht="15.75" x14ac:dyDescent="0.25">
      <c r="G17" s="18" t="s">
        <v>11</v>
      </c>
      <c r="H17" s="19"/>
      <c r="I17" s="35">
        <f>I7+I9+I11+I13+I15</f>
        <v>11997</v>
      </c>
      <c r="J17">
        <v>27.9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A16" sqref="A16"/>
    </sheetView>
  </sheetViews>
  <sheetFormatPr baseColWidth="10" defaultRowHeight="15" x14ac:dyDescent="0.25"/>
  <cols>
    <col min="9" max="9" width="17.42578125" customWidth="1"/>
    <col min="10" max="10" width="18.7109375" customWidth="1"/>
    <col min="11" max="11" width="12.85546875" customWidth="1"/>
  </cols>
  <sheetData>
    <row r="2" spans="1:14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1">
        <v>41000</v>
      </c>
    </row>
    <row r="4" spans="1:14" ht="18.75" x14ac:dyDescent="0.3">
      <c r="B4" s="51" t="s">
        <v>12</v>
      </c>
      <c r="C4" s="51"/>
      <c r="D4" s="51"/>
      <c r="E4" s="51"/>
      <c r="F4" s="51"/>
      <c r="G4" s="51"/>
      <c r="H4" s="51"/>
    </row>
    <row r="5" spans="1:14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36" t="s">
        <v>19</v>
      </c>
      <c r="K5" s="43" t="s">
        <v>21</v>
      </c>
    </row>
    <row r="6" spans="1:14" x14ac:dyDescent="0.25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 x14ac:dyDescent="0.25">
      <c r="B7" s="9"/>
      <c r="C7" s="10"/>
      <c r="D7" s="10"/>
      <c r="E7" s="10"/>
      <c r="F7" s="10"/>
      <c r="G7" s="6"/>
      <c r="H7" s="17"/>
      <c r="I7" s="23">
        <f>B7+C7+D7+E7+F7</f>
        <v>0</v>
      </c>
      <c r="J7" s="38">
        <v>8200</v>
      </c>
      <c r="K7" s="42">
        <f>(I7*100)/J7</f>
        <v>0</v>
      </c>
    </row>
    <row r="8" spans="1:14" x14ac:dyDescent="0.25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9"/>
      <c r="K8" s="44"/>
    </row>
    <row r="9" spans="1:14" x14ac:dyDescent="0.25">
      <c r="B9" s="11"/>
      <c r="C9" s="12">
        <v>825</v>
      </c>
      <c r="D9" s="11">
        <v>297</v>
      </c>
      <c r="E9" s="12"/>
      <c r="F9" s="11">
        <v>2446.5</v>
      </c>
      <c r="G9" s="6"/>
      <c r="H9" s="17"/>
      <c r="I9" s="23">
        <f>B9+C9+D9+E9+F9</f>
        <v>3568.5</v>
      </c>
      <c r="J9" s="38">
        <v>10250</v>
      </c>
      <c r="K9" s="45">
        <f>((I9+I7)*100)/(J7+J9)</f>
        <v>19.341463414634145</v>
      </c>
    </row>
    <row r="10" spans="1:14" x14ac:dyDescent="0.25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9"/>
      <c r="K10" s="44"/>
    </row>
    <row r="11" spans="1:14" x14ac:dyDescent="0.25">
      <c r="B11" s="13"/>
      <c r="C11" s="13"/>
      <c r="D11" s="13">
        <v>297</v>
      </c>
      <c r="E11" s="13"/>
      <c r="F11" s="13">
        <v>975</v>
      </c>
      <c r="G11" s="6"/>
      <c r="H11" s="17"/>
      <c r="I11" s="23">
        <f>B11+C11+D11+E11+F11</f>
        <v>1272</v>
      </c>
      <c r="J11" s="38">
        <v>10250</v>
      </c>
      <c r="K11" s="45">
        <f>((I11+I9+I7)*100)/(J7+J9+J11)</f>
        <v>16.865853658536587</v>
      </c>
    </row>
    <row r="12" spans="1:14" x14ac:dyDescent="0.25">
      <c r="A12">
        <v>12</v>
      </c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9"/>
      <c r="K12" s="44"/>
    </row>
    <row r="13" spans="1:14" x14ac:dyDescent="0.25">
      <c r="B13" s="14"/>
      <c r="C13" s="12">
        <v>1017</v>
      </c>
      <c r="D13" s="11"/>
      <c r="E13" s="14"/>
      <c r="F13" s="14"/>
      <c r="G13" s="6"/>
      <c r="H13" s="17"/>
      <c r="I13" s="23">
        <f>B13+C13+D13+E13+F13</f>
        <v>1017</v>
      </c>
      <c r="J13" s="38">
        <v>4100</v>
      </c>
      <c r="K13" s="45">
        <f>((I13+I11+I9+I7)*100)/(J9+J11+J13+J7)</f>
        <v>17.858231707317074</v>
      </c>
    </row>
    <row r="14" spans="1:14" x14ac:dyDescent="0.25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>
        <v>1</v>
      </c>
      <c r="G14" s="6"/>
      <c r="H14" s="17"/>
      <c r="I14" s="22"/>
      <c r="J14" s="39"/>
      <c r="K14" s="44"/>
    </row>
    <row r="15" spans="1:14" x14ac:dyDescent="0.25">
      <c r="B15" s="13">
        <v>2808.5</v>
      </c>
      <c r="C15" s="13"/>
      <c r="D15" s="13">
        <v>297</v>
      </c>
      <c r="E15" s="13">
        <v>1284</v>
      </c>
      <c r="F15" s="14">
        <v>2034</v>
      </c>
      <c r="G15" s="6"/>
      <c r="H15" s="17"/>
      <c r="I15" s="49">
        <f>B15+C15+D15+E15+F15</f>
        <v>6423.5</v>
      </c>
      <c r="J15" s="38">
        <v>8200</v>
      </c>
      <c r="K15" s="45">
        <f>((I15+I13+I11+I9+I7)*100)/(J11+J13+J15+J9+J7)</f>
        <v>29.953658536585365</v>
      </c>
    </row>
    <row r="16" spans="1:14" x14ac:dyDescent="0.25">
      <c r="I16" s="22"/>
      <c r="J16" s="39"/>
      <c r="K16" s="46"/>
      <c r="L16" s="47" t="s">
        <v>22</v>
      </c>
      <c r="M16" s="48"/>
      <c r="N16" s="48"/>
    </row>
    <row r="17" spans="2:14" ht="15.75" x14ac:dyDescent="0.25">
      <c r="G17" s="18" t="s">
        <v>11</v>
      </c>
      <c r="H17" s="19"/>
      <c r="I17" s="20">
        <f>I7+I9+I11+I13+I15</f>
        <v>12281</v>
      </c>
      <c r="J17" s="40">
        <f>J7+J9+J11+J13+J15</f>
        <v>41000</v>
      </c>
      <c r="K17" s="46"/>
      <c r="L17" s="52">
        <f>I17*100/J17</f>
        <v>29.953658536585365</v>
      </c>
      <c r="M17" s="53"/>
      <c r="N17" s="54"/>
    </row>
    <row r="18" spans="2:14" x14ac:dyDescent="0.25">
      <c r="B18" s="50"/>
    </row>
  </sheetData>
  <mergeCells count="2">
    <mergeCell ref="B4:H4"/>
    <mergeCell ref="L17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D16" sqref="D16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51" t="s">
        <v>13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>
        <v>2034</v>
      </c>
      <c r="G7" s="29"/>
      <c r="H7" s="30"/>
      <c r="I7" s="23">
        <f>B7+C7+D7+E7+F7</f>
        <v>2034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>
        <v>1429.5</v>
      </c>
      <c r="C9" s="12">
        <v>1617</v>
      </c>
      <c r="D9" s="11"/>
      <c r="E9" s="12"/>
      <c r="F9" s="11"/>
      <c r="G9" s="29"/>
      <c r="H9" s="30"/>
      <c r="I9" s="23">
        <f>B9+C9+D9+E9+F9</f>
        <v>3046.5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5080.5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51" t="s">
        <v>14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HP</cp:lastModifiedBy>
  <dcterms:created xsi:type="dcterms:W3CDTF">2016-02-24T23:58:55Z</dcterms:created>
  <dcterms:modified xsi:type="dcterms:W3CDTF">2016-04-05T18:22:19Z</dcterms:modified>
</cp:coreProperties>
</file>