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365" yWindow="300" windowWidth="16605" windowHeight="9435" tabRatio="971" activeTab="2"/>
  </bookViews>
  <sheets>
    <sheet name="Objetivos de Medición" sheetId="1" r:id="rId1"/>
    <sheet name="Desviacion de esfuerzo" sheetId="6" r:id="rId2"/>
    <sheet name="Desviacion de costos" sheetId="15" r:id="rId3"/>
    <sheet name="Apego a Procesos" sheetId="16" r:id="rId4"/>
    <sheet name="Apego a Productos " sheetId="17" r:id="rId5"/>
    <sheet name="Apego a Auditorias Fisicas" sheetId="18" r:id="rId6"/>
    <sheet name="Apego a Auditorias Funcionales" sheetId="19" r:id="rId7"/>
    <sheet name="Índice de Satisfacción" sheetId="20" r:id="rId8"/>
  </sheets>
  <calcPr calcId="145621" iterateDelta="1E-4"/>
  <extLst>
    <ext xmlns:mx="http://schemas.microsoft.com/office/mac/excel/2008/main" uri="{7523E5D3-25F3-A5E0-1632-64F254C22452}">
      <mx:ArchID Flags="2"/>
    </ext>
  </extLst>
</workbook>
</file>

<file path=xl/calcChain.xml><?xml version="1.0" encoding="utf-8"?>
<calcChain xmlns="http://schemas.openxmlformats.org/spreadsheetml/2006/main">
  <c r="B1" i="20" l="1"/>
  <c r="C1" i="19" l="1"/>
  <c r="C1" i="18"/>
  <c r="C1" i="17"/>
  <c r="C1" i="16"/>
  <c r="C1" i="15"/>
  <c r="C1" i="6"/>
  <c r="Q8" i="20"/>
  <c r="Q7" i="20"/>
  <c r="AD40" i="15"/>
  <c r="AD41" i="15"/>
  <c r="AD42" i="15"/>
  <c r="AD43" i="15"/>
  <c r="AD44" i="15"/>
  <c r="AD45" i="15"/>
  <c r="AD46" i="15"/>
  <c r="AD47" i="15"/>
  <c r="AD39" i="15"/>
  <c r="AD47" i="19"/>
  <c r="AD46" i="19"/>
  <c r="AD45" i="19"/>
  <c r="AD44" i="19"/>
  <c r="AD43" i="19"/>
  <c r="AD42" i="19"/>
  <c r="AD41" i="19"/>
  <c r="AD40" i="19"/>
  <c r="AD39" i="19"/>
  <c r="AD47" i="18"/>
  <c r="AD46" i="18"/>
  <c r="AD45" i="18"/>
  <c r="AD44" i="18"/>
  <c r="AD43" i="18"/>
  <c r="AD42" i="18"/>
  <c r="AD41" i="18"/>
  <c r="AD40" i="18"/>
  <c r="AD39" i="18"/>
  <c r="AD47" i="17"/>
  <c r="AD46" i="17"/>
  <c r="AD45" i="17"/>
  <c r="AD44" i="17"/>
  <c r="AD43" i="17"/>
  <c r="AD42" i="17"/>
  <c r="AD41" i="17"/>
  <c r="AD40" i="17"/>
  <c r="AD39" i="17"/>
  <c r="AD47" i="16"/>
  <c r="AD46" i="16"/>
  <c r="AD45" i="16"/>
  <c r="AD44" i="16"/>
  <c r="AD43" i="16"/>
  <c r="AD42" i="16"/>
  <c r="AD41" i="16"/>
  <c r="AD40" i="16"/>
  <c r="AD39" i="16"/>
  <c r="AD40" i="6"/>
  <c r="AD41" i="6"/>
  <c r="AD42" i="6"/>
  <c r="AD43" i="6"/>
  <c r="AD44" i="6"/>
  <c r="AD45" i="6"/>
  <c r="AD46" i="6"/>
  <c r="AD47" i="6"/>
  <c r="AD39" i="6"/>
</calcChain>
</file>

<file path=xl/sharedStrings.xml><?xml version="1.0" encoding="utf-8"?>
<sst xmlns="http://schemas.openxmlformats.org/spreadsheetml/2006/main" count="333" uniqueCount="125">
  <si>
    <t>Objetivos/Necesidades de Negocio y  Medición</t>
  </si>
  <si>
    <t>Medición:</t>
  </si>
  <si>
    <t>Cálculo</t>
  </si>
  <si>
    <t>Propósito:</t>
  </si>
  <si>
    <t>Algoritmo:</t>
  </si>
  <si>
    <t>Muestra Gráfica</t>
  </si>
  <si>
    <t>Métricas</t>
  </si>
  <si>
    <t>Roles y Responsabilidades</t>
  </si>
  <si>
    <t xml:space="preserve">Rol </t>
  </si>
  <si>
    <t>Responsabilidades</t>
  </si>
  <si>
    <t>Nombre del Recurso</t>
  </si>
  <si>
    <t>Responsable</t>
  </si>
  <si>
    <t>Periodicidad</t>
  </si>
  <si>
    <t>Mecanismo de Recolección y Almacenamiento</t>
  </si>
  <si>
    <t xml:space="preserve">Mecanismo de Análisis:  </t>
  </si>
  <si>
    <t>Frecuencia de Reporte</t>
  </si>
  <si>
    <t>Mecanismo de Reporte</t>
  </si>
  <si>
    <t>Objetivos de Medición</t>
  </si>
  <si>
    <t>Revisar Métricas y resolver asuntos de acuerdo a las guías de análisis</t>
  </si>
  <si>
    <t>Prguntas asociadas:</t>
  </si>
  <si>
    <t>Datos Base</t>
  </si>
  <si>
    <t>Reunión de Monitoreo</t>
  </si>
  <si>
    <t>Apego a procesos</t>
  </si>
  <si>
    <t>Procesos</t>
  </si>
  <si>
    <t>Esfuerzo planeado</t>
  </si>
  <si>
    <t>Esfuerzo real</t>
  </si>
  <si>
    <t>Ventas</t>
  </si>
  <si>
    <t>Planeacion</t>
  </si>
  <si>
    <t>Diseño</t>
  </si>
  <si>
    <t>Desarrollo</t>
  </si>
  <si>
    <t>Entrega</t>
  </si>
  <si>
    <t>Monitoreo</t>
  </si>
  <si>
    <t>Metricas</t>
  </si>
  <si>
    <t>Calidad</t>
  </si>
  <si>
    <t>Configuración</t>
  </si>
  <si>
    <t>Desviacion de esfuerzo %</t>
  </si>
  <si>
    <t>Costo planeado</t>
  </si>
  <si>
    <t>Costo real</t>
  </si>
  <si>
    <t>Desviacion del costo</t>
  </si>
  <si>
    <t>Conocer cual es el apego y consistencia en la generación y uso de las herramientas de trabajo</t>
  </si>
  <si>
    <t>¿cuál es apego que se tiene al proceso en el area funcional?</t>
  </si>
  <si>
    <t>Preguntas aprobadas</t>
  </si>
  <si>
    <t>Si es mayor o igual al 80%</t>
  </si>
  <si>
    <t>Si es menor a 79.9% y mayor a 50%</t>
  </si>
  <si>
    <t>Si es menor al 49.9 a 0%</t>
  </si>
  <si>
    <t>Reunión de reporte de monitoreo</t>
  </si>
  <si>
    <t>Reunion de reporte de monitoreo</t>
  </si>
  <si>
    <t>Contar con un apego a la administracion de la configuracion superior al 80% por cada proyecto</t>
  </si>
  <si>
    <t>Dirección</t>
  </si>
  <si>
    <t xml:space="preserve">Conocer si los servicios ofrecidos al cliente cumplen con sus espectativas. </t>
  </si>
  <si>
    <t xml:space="preserve">¿Qué índice de satisfacción obtuvimos de parte del cliente?                                             </t>
  </si>
  <si>
    <t>Indice</t>
  </si>
  <si>
    <t>P1</t>
  </si>
  <si>
    <t>P2</t>
  </si>
  <si>
    <t>P3</t>
  </si>
  <si>
    <t>P4</t>
  </si>
  <si>
    <t>Cálculo/Fórmula</t>
  </si>
  <si>
    <t>Proyecto 1</t>
  </si>
  <si>
    <t>Calificación por pregunta</t>
  </si>
  <si>
    <t>Indice de satisfacción=(promedio de calificación de las preguntas)</t>
  </si>
  <si>
    <t>Proyecto 2</t>
  </si>
  <si>
    <t>Responsable de presentar métrica</t>
  </si>
  <si>
    <t>A quien se le presenta el reporte de métricas</t>
  </si>
  <si>
    <t>Reunión de monitoreo</t>
  </si>
  <si>
    <t>Seguimiento</t>
  </si>
  <si>
    <t>Crear un plan de acción en base a las bajas calificaciones</t>
  </si>
  <si>
    <t>Responsable de presentar métricas</t>
  </si>
  <si>
    <t>A quien se presenta el reporte de métricas</t>
  </si>
  <si>
    <t>¿Cuál es la desviacion del esfuerzo?</t>
  </si>
  <si>
    <t>Preguntas asociadas:</t>
  </si>
  <si>
    <t>Se continua con el seguimiento</t>
  </si>
  <si>
    <t>Se monitorea y analiza con dirección, se toman acciones para reducir la desviación</t>
  </si>
  <si>
    <t>Conocer la desviación del costo planeado contra real para tomar acciones preventivas o correctivas en tiempo.</t>
  </si>
  <si>
    <t xml:space="preserve">¿Cuál es la deviacion del costo?                                                                                                                                     </t>
  </si>
  <si>
    <t>Desviación de esfuerzo (%)</t>
  </si>
  <si>
    <t>¿Cuál es el porcentaje de apego a proceso del proyecto?</t>
  </si>
  <si>
    <t>¿Cuál es el apego del equipo de los productos de trabajo del proceso?</t>
  </si>
  <si>
    <t>Contar con un alto porcentaje de apego a los productos para asegurar una entrega de servicios de calidad</t>
  </si>
  <si>
    <t>¿Cuál es el procentaje de apego al documento de plan de configuracion del proyecto?</t>
  </si>
  <si>
    <t>Apego a Productos</t>
  </si>
  <si>
    <t>Auditorias Funcionales</t>
  </si>
  <si>
    <t>Dar seguimiento a las actividades de medición
Reportar Mediciones
Registrar las métricas que generan sus actividades.
Generar/actualizar plan de métricas</t>
  </si>
  <si>
    <t>Auditorias Físicas</t>
  </si>
  <si>
    <t>Índice de Satisfacción</t>
  </si>
  <si>
    <t>Analizar cual fue el problema y tomar acciones para aumentar el porcentaje de apego</t>
  </si>
  <si>
    <t>Analizar cual fue el problema y tomar acciones inmediatas para aumentar el porcentaje de apego</t>
  </si>
  <si>
    <t>Continuar con el seguimiento</t>
  </si>
  <si>
    <t>Se analiza con direccion para tomar medidas inmeditas para corregir la desviacion y considerar actualizar la estimación del servicio</t>
  </si>
  <si>
    <t>Desviación de costo (%)</t>
  </si>
  <si>
    <t>Que el índice de satisfacción sea menor a 70%</t>
  </si>
  <si>
    <t>El análisis se realiza por cada cliente encuestado</t>
  </si>
  <si>
    <t>El análisis se hara en base a la grafica de Desviación</t>
  </si>
  <si>
    <t>Desviación</t>
  </si>
  <si>
    <t>Desviación(%)= Desviación de costo/Costo planeado</t>
  </si>
  <si>
    <t>Desviación(%)= Desviación de Esfuerzo/Esfuerzo planeado</t>
  </si>
  <si>
    <t>Desviación de Esfuerzo (Hrs)  = esfuerzo planeado - esfuerzo real</t>
  </si>
  <si>
    <t>Desviación de Costo($)  =costo planeado - costo real</t>
  </si>
  <si>
    <t>Obtener más de 80% de calificación en las evaluaciones de nuestros procesos definidos con el fin de asegurar una entrega de calidad de nuestros servicios.</t>
  </si>
  <si>
    <t>Obtener una satisfacción del cliente superior al 90% en todas las encuestas de satisfacción aplicadas.</t>
  </si>
  <si>
    <t xml:space="preserve">Conocer la deSviación del esfuerzo planeado contra real para tomar acciones preventivas y/o correctivas </t>
  </si>
  <si>
    <r>
      <t>Guía de análisis:</t>
    </r>
    <r>
      <rPr>
        <sz val="11"/>
        <rFont val="Calibri"/>
        <family val="2"/>
        <scheme val="minor"/>
      </rPr>
      <t xml:space="preserve"> </t>
    </r>
  </si>
  <si>
    <r>
      <t>Guía de análisis:</t>
    </r>
    <r>
      <rPr>
        <sz val="11"/>
        <rFont val="Arial"/>
        <family val="2"/>
      </rPr>
      <t xml:space="preserve"> </t>
    </r>
  </si>
  <si>
    <t xml:space="preserve">Que el índice de satisfacción sea mayor o igual a 85% </t>
  </si>
  <si>
    <t>Que el índice de satisfacción sea menor que 85% y mayor o igual a 70%</t>
  </si>
  <si>
    <t>Preguntas no aprobadas</t>
  </si>
  <si>
    <t>Total de preguntas = (aprobadas + no aprobadas)</t>
  </si>
  <si>
    <t>Porcentaje de apego a productos = Preguntas aprobadas/total de preguntas</t>
  </si>
  <si>
    <t>Porcentaje de apego Fisico = Preguntas aprobadas/total de preguntas</t>
  </si>
  <si>
    <t>Porcentaje de apego a procesos = Preguntas aprobadas/total de preguntas</t>
  </si>
  <si>
    <t>Porcentaje de apego Funcional = Preguntas aprobadas/total de preguntas</t>
  </si>
  <si>
    <t>Ricardo Novela</t>
  </si>
  <si>
    <t>Ingresar al check list de calidad correspondiente. Tomar el valor ubicado en la pestaña "Resumen" -&gt; seccion Proceso. Registrar los valores acorde a su orden en el archivo concentrado de metricas pestaña "Apego a Procesos"</t>
  </si>
  <si>
    <t>Ingresar al check list de calidad correspondiente. Tomar el valor ubicado en la pestaña "Resumen" -&gt; seccion Productos. Registrar los valores acorde a su orden en el archivo concentrado de metricas pestaña "Apego a Productos"</t>
  </si>
  <si>
    <t>Ingresar al check list de calidad correspondiente. Tomar el valor ubicado en la pestaña "Resumen" -&gt; seccion Fisicas. Registrar los valores acorde a su orden en el archivo concentrado de metricas pestaña "Fisica"</t>
  </si>
  <si>
    <t>Ingresar al check list de calidad correspondiente. Tomar el valor ubicado en la pestaña "Resumen" -&gt; seccion Funcionales. Registrar los valores acorde a su orden en el archivo concentrado de metricas pestaña "Funcional"</t>
  </si>
  <si>
    <t xml:space="preserve">Si la desviación es menor que 0 o Si la desviacion es mayor a 30% </t>
  </si>
  <si>
    <t>Jovanny Zepeda</t>
  </si>
  <si>
    <t>Crear plan de acción para aumentar el promedio de satisfacción.</t>
  </si>
  <si>
    <t>calidad</t>
  </si>
  <si>
    <t>Ingresar aldocumento ubicado en la URL () buscar el nombre del cliente correspondiente al proyecto, una vez localizado se debera tomar el valor de la ultima colmna del documento en la cual se encuentra el promedio de satisfacción del cliente, dicho resultado deberá ser registrado en el documento concentrado de metricas sección indice de satisfacción</t>
  </si>
  <si>
    <t>Repetir los pasos del mecanismode desviación de esfuerzo solo que esta vez en lugar de calcular el total tomar las horas registradas para cada tarea del ciclo de vida y multiplicar por el costo en horas dependiendo del puesto (se encuentra ubicada en estimación de proyecto pestaña costo por hora personal), finalmente hacer la sumatoria de los costos por horas de cada etapa y registrarlos en la pestaña desviación costos del concentrado de metricas.</t>
  </si>
  <si>
    <t xml:space="preserve">Ingresar a Bitrix24 -&gt; mibitrix24 comtpaqi911 -&gt; (mis herramientos) CRM -&gt; click sobre CRM deseado -&gt; click actividades -&gt; click sobre cada actividad -&gt; sección control de tiempo, tomar las horas registradas para cada sección del ciclo de vida , registrar el acomulado total en el documento concentrado de metricas pestaña desviación de esfuerzo. </t>
  </si>
  <si>
    <t>Tener una desviación máxima de +/- 15% en esfuerzo y costo de los servicios ofertados con el fin de asegurar la rentabilidad del negocio.</t>
  </si>
  <si>
    <t>Si la desviacion es de 0% a 15%</t>
  </si>
  <si>
    <t>Si la desvacion es mayor al 15% y menor o igual a 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</si>
</sst>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8">
    <font>
      <sz val="11"/>
      <color theme="1"/>
      <name val="Calibri"/>
      <family val="2"/>
      <scheme val="minor"/>
    </font>
    <font>
      <b/>
      <sz val="11"/>
      <color theme="0"/>
      <name val="Calibri"/>
      <family val="2"/>
      <scheme val="minor"/>
    </font>
    <font>
      <sz val="11"/>
      <name val="Calibri"/>
      <family val="2"/>
      <scheme val="minor"/>
    </font>
    <font>
      <sz val="10"/>
      <name val="Arial"/>
      <family val="2"/>
    </font>
    <font>
      <sz val="10"/>
      <name val="Arial"/>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0"/>
      <name val="Arial"/>
      <family val="2"/>
    </font>
    <font>
      <sz val="11"/>
      <name val="Abrir"/>
    </font>
    <font>
      <sz val="11"/>
      <name val="Arial"/>
      <family val="2"/>
    </font>
    <font>
      <sz val="14"/>
      <name val="Calibri"/>
      <family val="2"/>
      <scheme val="minor"/>
    </font>
    <font>
      <b/>
      <sz val="11"/>
      <name val="Arial"/>
      <family val="2"/>
    </font>
  </fonts>
  <fills count="13">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
      <patternFill patternType="solid">
        <fgColor rgb="FF00B050"/>
        <bgColor rgb="FF000000"/>
      </patternFill>
    </fill>
    <fill>
      <patternFill patternType="solid">
        <fgColor rgb="FFFFFF00"/>
        <bgColor rgb="FF000000"/>
      </patternFill>
    </fill>
    <fill>
      <patternFill patternType="solid">
        <fgColor rgb="FFFF0000"/>
        <bgColor rgb="FF000000"/>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0">
    <xf numFmtId="0" fontId="0" fillId="0" borderId="0"/>
    <xf numFmtId="0" fontId="3" fillId="0" borderId="0"/>
    <xf numFmtId="9" fontId="3" fillId="0" borderId="0" applyFont="0" applyFill="0" applyBorder="0" applyAlignment="0" applyProtection="0"/>
    <xf numFmtId="0" fontId="4" fillId="0" borderId="0"/>
    <xf numFmtId="0" fontId="3" fillId="0" borderId="0"/>
    <xf numFmtId="9" fontId="9"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82">
    <xf numFmtId="0" fontId="0" fillId="0" borderId="0" xfId="0"/>
    <xf numFmtId="0" fontId="0" fillId="0" borderId="0" xfId="0" applyFont="1"/>
    <xf numFmtId="0" fontId="6" fillId="0" borderId="0" xfId="3" applyFont="1"/>
    <xf numFmtId="0" fontId="7" fillId="3" borderId="0" xfId="4" applyFont="1" applyFill="1"/>
    <xf numFmtId="0" fontId="8" fillId="0" borderId="0" xfId="3" applyFont="1" applyFill="1" applyBorder="1" applyAlignment="1">
      <alignment vertical="top" wrapText="1"/>
    </xf>
    <xf numFmtId="0" fontId="2" fillId="3" borderId="0" xfId="3" applyFont="1" applyFill="1"/>
    <xf numFmtId="0" fontId="2" fillId="3" borderId="0" xfId="4" applyFont="1" applyFill="1" applyBorder="1" applyAlignment="1">
      <alignment horizontal="left" vertical="top" wrapText="1"/>
    </xf>
    <xf numFmtId="0" fontId="2" fillId="2" borderId="0" xfId="3" applyFont="1" applyFill="1" applyBorder="1" applyAlignment="1">
      <alignment horizontal="left" vertical="top" wrapText="1"/>
    </xf>
    <xf numFmtId="0" fontId="2" fillId="3" borderId="0" xfId="4" applyFont="1" applyFill="1" applyBorder="1" applyAlignment="1">
      <alignment horizontal="center" vertical="top" wrapText="1"/>
    </xf>
    <xf numFmtId="0" fontId="5" fillId="0" borderId="0" xfId="3" applyFont="1" applyFill="1" applyAlignment="1">
      <alignment vertical="center"/>
    </xf>
    <xf numFmtId="0" fontId="2" fillId="0" borderId="0" xfId="0" applyFont="1" applyFill="1" applyBorder="1"/>
    <xf numFmtId="0" fontId="0" fillId="0" borderId="0" xfId="0"/>
    <xf numFmtId="9" fontId="0" fillId="0" borderId="0" xfId="5" applyFont="1"/>
    <xf numFmtId="0" fontId="0" fillId="0" borderId="1" xfId="0" applyFont="1" applyBorder="1"/>
    <xf numFmtId="0" fontId="2" fillId="0" borderId="1" xfId="0" applyFont="1" applyBorder="1" applyAlignment="1">
      <alignment wrapText="1"/>
    </xf>
    <xf numFmtId="164" fontId="0" fillId="0" borderId="0" xfId="5" applyNumberFormat="1" applyFont="1"/>
    <xf numFmtId="164" fontId="0" fillId="0" borderId="0" xfId="0" applyNumberFormat="1" applyFont="1"/>
    <xf numFmtId="0" fontId="0" fillId="0" borderId="1" xfId="0" applyFont="1" applyBorder="1" applyAlignment="1">
      <alignment wrapText="1"/>
    </xf>
    <xf numFmtId="0" fontId="0" fillId="2" borderId="0" xfId="0" applyFont="1" applyFill="1"/>
    <xf numFmtId="0" fontId="8" fillId="4" borderId="1" xfId="3" applyFont="1" applyFill="1" applyBorder="1" applyAlignment="1">
      <alignment horizontal="left" vertical="top" wrapText="1"/>
    </xf>
    <xf numFmtId="0" fontId="8" fillId="3" borderId="1" xfId="4" applyFont="1" applyFill="1" applyBorder="1" applyAlignment="1">
      <alignment horizontal="left" vertical="top" wrapText="1"/>
    </xf>
    <xf numFmtId="0" fontId="5" fillId="2" borderId="0" xfId="3" applyFont="1" applyFill="1"/>
    <xf numFmtId="0" fontId="0" fillId="0" borderId="0" xfId="0" applyBorder="1"/>
    <xf numFmtId="0" fontId="0" fillId="0" borderId="1" xfId="0" applyBorder="1"/>
    <xf numFmtId="0" fontId="0" fillId="0" borderId="1" xfId="0" applyBorder="1" applyAlignment="1">
      <alignment wrapText="1"/>
    </xf>
    <xf numFmtId="0" fontId="0" fillId="0" borderId="1" xfId="0" applyBorder="1" applyAlignment="1">
      <alignment vertical="center"/>
    </xf>
    <xf numFmtId="0" fontId="8" fillId="4" borderId="1" xfId="0" applyFont="1" applyFill="1" applyBorder="1" applyAlignment="1">
      <alignment vertical="top"/>
    </xf>
    <xf numFmtId="0" fontId="8" fillId="4" borderId="4" xfId="0" applyFont="1" applyFill="1" applyBorder="1" applyAlignment="1">
      <alignment horizontal="center" vertical="top"/>
    </xf>
    <xf numFmtId="0" fontId="2" fillId="0" borderId="1" xfId="0" applyFont="1" applyBorder="1" applyAlignment="1">
      <alignment vertical="top" wrapText="1"/>
    </xf>
    <xf numFmtId="0" fontId="8" fillId="4"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5" borderId="1" xfId="0" applyFont="1" applyFill="1" applyBorder="1" applyAlignment="1">
      <alignment vertical="top" wrapText="1"/>
    </xf>
    <xf numFmtId="0" fontId="0" fillId="6" borderId="1" xfId="0" applyFont="1" applyFill="1" applyBorder="1" applyAlignment="1">
      <alignment wrapText="1"/>
    </xf>
    <xf numFmtId="0" fontId="0" fillId="7" borderId="1" xfId="0" applyFont="1" applyFill="1" applyBorder="1" applyAlignment="1">
      <alignment wrapText="1"/>
    </xf>
    <xf numFmtId="0" fontId="8" fillId="4" borderId="1" xfId="0" applyFont="1" applyFill="1" applyBorder="1" applyAlignment="1">
      <alignment vertical="top" wrapText="1"/>
    </xf>
    <xf numFmtId="0" fontId="8" fillId="4" borderId="1" xfId="0" applyFont="1" applyFill="1" applyBorder="1" applyAlignment="1">
      <alignment horizontal="left" vertical="top" wrapText="1"/>
    </xf>
    <xf numFmtId="0" fontId="0" fillId="6" borderId="1" xfId="0" applyFont="1" applyFill="1" applyBorder="1"/>
    <xf numFmtId="0" fontId="0" fillId="7" borderId="1" xfId="0" applyFont="1" applyFill="1" applyBorder="1"/>
    <xf numFmtId="0" fontId="2" fillId="5" borderId="1" xfId="0" applyFont="1" applyFill="1" applyBorder="1" applyAlignment="1">
      <alignment horizontal="center" wrapText="1"/>
    </xf>
    <xf numFmtId="0" fontId="2" fillId="9" borderId="1" xfId="0" applyFont="1" applyFill="1" applyBorder="1" applyAlignment="1">
      <alignment wrapText="1"/>
    </xf>
    <xf numFmtId="0" fontId="12" fillId="10" borderId="1" xfId="0" applyFont="1" applyFill="1" applyBorder="1"/>
    <xf numFmtId="0" fontId="12" fillId="11" borderId="1" xfId="0" applyFont="1" applyFill="1" applyBorder="1"/>
    <xf numFmtId="0" fontId="17" fillId="4" borderId="1" xfId="0" applyFont="1" applyFill="1" applyBorder="1" applyAlignment="1">
      <alignment vertical="top" wrapText="1"/>
    </xf>
    <xf numFmtId="0" fontId="14" fillId="0" borderId="1" xfId="0" applyFont="1" applyBorder="1"/>
    <xf numFmtId="0" fontId="17" fillId="4" borderId="1" xfId="0" applyFont="1" applyFill="1" applyBorder="1" applyAlignment="1">
      <alignment vertical="top"/>
    </xf>
    <xf numFmtId="0" fontId="15" fillId="0" borderId="1" xfId="0" applyFont="1" applyBorder="1" applyAlignment="1">
      <alignment vertical="top" wrapText="1"/>
    </xf>
    <xf numFmtId="0" fontId="17" fillId="4" borderId="1" xfId="0" applyFont="1" applyFill="1" applyBorder="1" applyAlignment="1">
      <alignment horizontal="center" vertical="top" wrapText="1"/>
    </xf>
    <xf numFmtId="0" fontId="15" fillId="12" borderId="1" xfId="0" applyFont="1" applyFill="1" applyBorder="1" applyAlignment="1">
      <alignment vertical="top" wrapText="1"/>
    </xf>
    <xf numFmtId="0" fontId="15" fillId="6" borderId="1" xfId="0" applyFont="1" applyFill="1" applyBorder="1" applyAlignment="1">
      <alignment vertical="top" wrapText="1"/>
    </xf>
    <xf numFmtId="0" fontId="15" fillId="7" borderId="1" xfId="0" applyFont="1" applyFill="1" applyBorder="1" applyAlignment="1">
      <alignmen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wrapText="1"/>
    </xf>
    <xf numFmtId="0" fontId="2" fillId="2" borderId="3" xfId="3" applyFont="1" applyFill="1" applyBorder="1" applyAlignment="1">
      <alignment horizontal="left" vertical="top" wrapText="1"/>
    </xf>
    <xf numFmtId="0" fontId="2" fillId="2" borderId="4" xfId="3" applyFont="1" applyFill="1" applyBorder="1" applyAlignment="1">
      <alignment horizontal="left" vertical="top" wrapText="1"/>
    </xf>
    <xf numFmtId="0" fontId="2" fillId="2" borderId="1" xfId="3" applyFont="1" applyFill="1" applyBorder="1" applyAlignment="1">
      <alignment horizontal="left" vertical="top" wrapText="1"/>
    </xf>
    <xf numFmtId="0" fontId="2" fillId="3" borderId="1" xfId="4" applyFont="1" applyFill="1" applyBorder="1" applyAlignment="1">
      <alignment horizontal="center" vertical="top" wrapText="1"/>
    </xf>
    <xf numFmtId="0" fontId="0" fillId="0" borderId="1" xfId="0" applyBorder="1"/>
    <xf numFmtId="0" fontId="16" fillId="4" borderId="5" xfId="3" applyFont="1" applyFill="1" applyBorder="1" applyAlignment="1">
      <alignment horizontal="center"/>
    </xf>
    <xf numFmtId="0" fontId="16" fillId="4" borderId="6" xfId="3" applyFont="1" applyFill="1" applyBorder="1" applyAlignment="1">
      <alignment horizontal="center"/>
    </xf>
    <xf numFmtId="0" fontId="16" fillId="4" borderId="2" xfId="3" applyFont="1" applyFill="1" applyBorder="1" applyAlignment="1">
      <alignment horizontal="center"/>
    </xf>
    <xf numFmtId="0" fontId="16" fillId="4" borderId="1" xfId="3" applyFont="1" applyFill="1" applyBorder="1" applyAlignment="1">
      <alignment horizontal="center"/>
    </xf>
    <xf numFmtId="0" fontId="0" fillId="0" borderId="1" xfId="0" applyBorder="1" applyAlignment="1">
      <alignment horizontal="left" vertical="center" wrapText="1"/>
    </xf>
    <xf numFmtId="0" fontId="8" fillId="4" borderId="1" xfId="3" applyFont="1" applyFill="1" applyBorder="1" applyAlignment="1">
      <alignment horizontal="center" vertical="top" wrapText="1"/>
    </xf>
    <xf numFmtId="0" fontId="8"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xf>
    <xf numFmtId="0" fontId="1"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8" borderId="7" xfId="0" applyFont="1" applyFill="1" applyBorder="1" applyAlignment="1">
      <alignment horizontal="center" vertical="top" wrapText="1"/>
    </xf>
    <xf numFmtId="0" fontId="2" fillId="8" borderId="8" xfId="0" applyFont="1" applyFill="1" applyBorder="1" applyAlignment="1">
      <alignment horizontal="center" vertical="top" wrapText="1"/>
    </xf>
    <xf numFmtId="0" fontId="2" fillId="8" borderId="4" xfId="0" applyFont="1" applyFill="1" applyBorder="1" applyAlignment="1">
      <alignment horizontal="center" vertical="top" wrapText="1"/>
    </xf>
    <xf numFmtId="0" fontId="2" fillId="8" borderId="7"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17" fillId="4" borderId="1" xfId="0" applyFont="1" applyFill="1" applyBorder="1" applyAlignment="1">
      <alignment horizontal="center" vertical="top" wrapText="1"/>
    </xf>
    <xf numFmtId="0" fontId="17" fillId="4" borderId="1" xfId="0" applyFont="1" applyFill="1" applyBorder="1" applyAlignment="1">
      <alignment horizontal="center" vertical="top"/>
    </xf>
    <xf numFmtId="0" fontId="13" fillId="2" borderId="1" xfId="0" applyFont="1" applyFill="1" applyBorder="1" applyAlignment="1">
      <alignment horizontal="center" vertical="top"/>
    </xf>
    <xf numFmtId="0" fontId="2" fillId="0" borderId="1" xfId="0" applyFont="1" applyBorder="1" applyAlignment="1">
      <alignment horizontal="center" vertical="top" wrapText="1"/>
    </xf>
  </cellXfs>
  <cellStyles count="60">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Normal" xfId="0" builtinId="0"/>
    <cellStyle name="Normal 2" xfId="1"/>
    <cellStyle name="Normal 3" xfId="3"/>
    <cellStyle name="Normal 3 2" xfId="4"/>
    <cellStyle name="Porcentaje" xfId="5" builtinId="5"/>
    <cellStyle name="Porcentu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Desviación</a:t>
            </a:r>
            <a:r>
              <a:rPr lang="es-MX" baseline="0"/>
              <a:t> de esfuerzo</a:t>
            </a:r>
          </a:p>
        </c:rich>
      </c:tx>
      <c:overlay val="0"/>
    </c:title>
    <c:autoTitleDeleted val="0"/>
    <c:plotArea>
      <c:layout>
        <c:manualLayout>
          <c:layoutTarget val="inner"/>
          <c:xMode val="edge"/>
          <c:yMode val="edge"/>
          <c:x val="0.35731836298240499"/>
          <c:y val="0.205418138987044"/>
          <c:w val="0.62539768640031101"/>
          <c:h val="0.343825343386847"/>
        </c:manualLayout>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56126080"/>
        <c:axId val="56140160"/>
      </c:barChart>
      <c:catAx>
        <c:axId val="56126080"/>
        <c:scaling>
          <c:orientation val="minMax"/>
        </c:scaling>
        <c:delete val="0"/>
        <c:axPos val="b"/>
        <c:numFmt formatCode="General" sourceLinked="0"/>
        <c:majorTickMark val="none"/>
        <c:minorTickMark val="none"/>
        <c:tickLblPos val="nextTo"/>
        <c:crossAx val="56140160"/>
        <c:crosses val="autoZero"/>
        <c:auto val="1"/>
        <c:lblAlgn val="ctr"/>
        <c:lblOffset val="100"/>
        <c:noMultiLvlLbl val="0"/>
      </c:catAx>
      <c:valAx>
        <c:axId val="56140160"/>
        <c:scaling>
          <c:orientation val="minMax"/>
        </c:scaling>
        <c:delete val="0"/>
        <c:axPos val="l"/>
        <c:majorGridlines/>
        <c:title>
          <c:overlay val="0"/>
        </c:title>
        <c:numFmt formatCode="General" sourceLinked="1"/>
        <c:majorTickMark val="none"/>
        <c:minorTickMark val="none"/>
        <c:tickLblPos val="nextTo"/>
        <c:crossAx val="5612608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Desviacion</a:t>
            </a:r>
            <a:r>
              <a:rPr lang="es-ES" baseline="0"/>
              <a:t> de costos</a:t>
            </a:r>
          </a:p>
        </c:rich>
      </c:tx>
      <c:overlay val="0"/>
    </c:title>
    <c:autoTitleDeleted val="0"/>
    <c:plotArea>
      <c:layout/>
      <c:barChart>
        <c:barDir val="col"/>
        <c:grouping val="clustered"/>
        <c:varyColors val="0"/>
        <c:ser>
          <c:idx val="0"/>
          <c:order val="0"/>
          <c:tx>
            <c:strRef>
              <c:f>'Desviacion de costos'!$AB$38</c:f>
              <c:strCache>
                <c:ptCount val="1"/>
                <c:pt idx="0">
                  <c:v>Costo planeado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"$"#,##0.00;[Red]"$"#,##0.00</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"$"#,##0.00;[Red]"$"#,##0.00</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"$"#,##0.00;[Red]"$"#,##0.00</c:formatCode>
                <c:ptCount val="9"/>
                <c:pt idx="0">
                  <c:v>789</c:v>
                </c:pt>
                <c:pt idx="1">
                  <c:v>-1256</c:v>
                </c:pt>
                <c:pt idx="2">
                  <c:v>1653</c:v>
                </c:pt>
                <c:pt idx="3">
                  <c:v>-3000</c:v>
                </c:pt>
                <c:pt idx="4">
                  <c:v>-487</c:v>
                </c:pt>
                <c:pt idx="5">
                  <c:v>1</c:v>
                </c:pt>
                <c:pt idx="6">
                  <c:v>0</c:v>
                </c:pt>
                <c:pt idx="7">
                  <c:v>600</c:v>
                </c:pt>
                <c:pt idx="8">
                  <c:v>18</c:v>
                </c:pt>
              </c:numCache>
            </c:numRef>
          </c:val>
        </c:ser>
        <c:dLbls>
          <c:showLegendKey val="0"/>
          <c:showVal val="0"/>
          <c:showCatName val="0"/>
          <c:showSerName val="0"/>
          <c:showPercent val="0"/>
          <c:showBubbleSize val="0"/>
        </c:dLbls>
        <c:gapWidth val="150"/>
        <c:axId val="39678720"/>
        <c:axId val="39680256"/>
      </c:barChart>
      <c:catAx>
        <c:axId val="39678720"/>
        <c:scaling>
          <c:orientation val="minMax"/>
        </c:scaling>
        <c:delete val="0"/>
        <c:axPos val="b"/>
        <c:numFmt formatCode="General" sourceLinked="0"/>
        <c:majorTickMark val="none"/>
        <c:minorTickMark val="none"/>
        <c:tickLblPos val="nextTo"/>
        <c:crossAx val="39680256"/>
        <c:crosses val="autoZero"/>
        <c:auto val="1"/>
        <c:lblAlgn val="ctr"/>
        <c:lblOffset val="100"/>
        <c:noMultiLvlLbl val="0"/>
      </c:catAx>
      <c:valAx>
        <c:axId val="39680256"/>
        <c:scaling>
          <c:orientation val="minMax"/>
        </c:scaling>
        <c:delete val="0"/>
        <c:axPos val="l"/>
        <c:majorGridlines/>
        <c:title>
          <c:overlay val="0"/>
        </c:title>
        <c:numFmt formatCode="&quot;$&quot;#,##0.00;[Red]&quot;$&quot;#,##0.00" sourceLinked="1"/>
        <c:majorTickMark val="none"/>
        <c:minorTickMark val="none"/>
        <c:tickLblPos val="nextTo"/>
        <c:crossAx val="39678720"/>
        <c:crosses val="autoZero"/>
        <c:crossBetween val="between"/>
      </c:valAx>
      <c:dTable>
        <c:showHorzBorder val="1"/>
        <c:showVertBorder val="1"/>
        <c:showOutline val="1"/>
        <c:showKeys val="1"/>
      </c:dTable>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al proceso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39512320"/>
        <c:axId val="39514112"/>
      </c:barChart>
      <c:catAx>
        <c:axId val="39512320"/>
        <c:scaling>
          <c:orientation val="minMax"/>
        </c:scaling>
        <c:delete val="0"/>
        <c:axPos val="b"/>
        <c:numFmt formatCode="General" sourceLinked="0"/>
        <c:majorTickMark val="none"/>
        <c:minorTickMark val="none"/>
        <c:tickLblPos val="nextTo"/>
        <c:crossAx val="39514112"/>
        <c:crosses val="autoZero"/>
        <c:auto val="1"/>
        <c:lblAlgn val="ctr"/>
        <c:lblOffset val="100"/>
        <c:noMultiLvlLbl val="0"/>
      </c:catAx>
      <c:valAx>
        <c:axId val="39514112"/>
        <c:scaling>
          <c:orientation val="minMax"/>
        </c:scaling>
        <c:delete val="0"/>
        <c:axPos val="l"/>
        <c:majorGridlines/>
        <c:title>
          <c:overlay val="0"/>
        </c:title>
        <c:numFmt formatCode="General" sourceLinked="1"/>
        <c:majorTickMark val="none"/>
        <c:minorTickMark val="none"/>
        <c:tickLblPos val="nextTo"/>
        <c:crossAx val="395123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productos de trabajo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39624064"/>
        <c:axId val="39625856"/>
      </c:barChart>
      <c:catAx>
        <c:axId val="39624064"/>
        <c:scaling>
          <c:orientation val="minMax"/>
        </c:scaling>
        <c:delete val="0"/>
        <c:axPos val="b"/>
        <c:numFmt formatCode="General" sourceLinked="0"/>
        <c:majorTickMark val="none"/>
        <c:minorTickMark val="none"/>
        <c:tickLblPos val="nextTo"/>
        <c:crossAx val="39625856"/>
        <c:crosses val="autoZero"/>
        <c:auto val="1"/>
        <c:lblAlgn val="ctr"/>
        <c:lblOffset val="100"/>
        <c:noMultiLvlLbl val="0"/>
      </c:catAx>
      <c:valAx>
        <c:axId val="39625856"/>
        <c:scaling>
          <c:orientation val="minMax"/>
        </c:scaling>
        <c:delete val="0"/>
        <c:axPos val="l"/>
        <c:majorGridlines/>
        <c:title>
          <c:overlay val="0"/>
        </c:title>
        <c:numFmt formatCode="General" sourceLinked="1"/>
        <c:majorTickMark val="none"/>
        <c:minorTickMark val="none"/>
        <c:tickLblPos val="nextTo"/>
        <c:crossAx val="3962406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 calidad fisica</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39778944"/>
        <c:axId val="39788928"/>
      </c:barChart>
      <c:catAx>
        <c:axId val="39778944"/>
        <c:scaling>
          <c:orientation val="minMax"/>
        </c:scaling>
        <c:delete val="0"/>
        <c:axPos val="b"/>
        <c:numFmt formatCode="General" sourceLinked="0"/>
        <c:majorTickMark val="none"/>
        <c:minorTickMark val="none"/>
        <c:tickLblPos val="nextTo"/>
        <c:crossAx val="39788928"/>
        <c:crosses val="autoZero"/>
        <c:auto val="1"/>
        <c:lblAlgn val="ctr"/>
        <c:lblOffset val="100"/>
        <c:noMultiLvlLbl val="0"/>
      </c:catAx>
      <c:valAx>
        <c:axId val="39788928"/>
        <c:scaling>
          <c:orientation val="minMax"/>
        </c:scaling>
        <c:delete val="0"/>
        <c:axPos val="l"/>
        <c:majorGridlines/>
        <c:title>
          <c:overlay val="0"/>
        </c:title>
        <c:numFmt formatCode="General" sourceLinked="1"/>
        <c:majorTickMark val="none"/>
        <c:minorTickMark val="none"/>
        <c:tickLblPos val="nextTo"/>
        <c:crossAx val="39778944"/>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calidad funcional</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39833600"/>
        <c:axId val="39835136"/>
      </c:barChart>
      <c:catAx>
        <c:axId val="39833600"/>
        <c:scaling>
          <c:orientation val="minMax"/>
        </c:scaling>
        <c:delete val="0"/>
        <c:axPos val="b"/>
        <c:numFmt formatCode="General" sourceLinked="0"/>
        <c:majorTickMark val="none"/>
        <c:minorTickMark val="none"/>
        <c:tickLblPos val="nextTo"/>
        <c:crossAx val="39835136"/>
        <c:crosses val="autoZero"/>
        <c:auto val="1"/>
        <c:lblAlgn val="ctr"/>
        <c:lblOffset val="100"/>
        <c:noMultiLvlLbl val="0"/>
      </c:catAx>
      <c:valAx>
        <c:axId val="39835136"/>
        <c:scaling>
          <c:orientation val="minMax"/>
        </c:scaling>
        <c:delete val="0"/>
        <c:axPos val="l"/>
        <c:majorGridlines/>
        <c:title>
          <c:overlay val="0"/>
        </c:title>
        <c:numFmt formatCode="General" sourceLinked="1"/>
        <c:majorTickMark val="none"/>
        <c:minorTickMark val="none"/>
        <c:tickLblPos val="nextTo"/>
        <c:crossAx val="3983360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xdr:rowOff>
    </xdr:from>
    <xdr:to>
      <xdr:col>2</xdr:col>
      <xdr:colOff>3072401</xdr:colOff>
      <xdr:row>4</xdr:row>
      <xdr:rowOff>2114550</xdr:rowOff>
    </xdr:to>
    <xdr:pic>
      <xdr:nvPicPr>
        <xdr:cNvPr id="5" name="4 Imagen"/>
        <xdr:cNvPicPr>
          <a:picLocks noChangeAspect="1"/>
        </xdr:cNvPicPr>
      </xdr:nvPicPr>
      <xdr:blipFill>
        <a:blip xmlns:r="http://schemas.openxmlformats.org/officeDocument/2006/relationships" r:embed="rId2"/>
        <a:stretch>
          <a:fillRect/>
        </a:stretch>
      </xdr:blipFill>
      <xdr:spPr>
        <a:xfrm>
          <a:off x="152401" y="762001"/>
          <a:ext cx="5253625" cy="2114549"/>
        </a:xfrm>
        <a:prstGeom prst="rect">
          <a:avLst/>
        </a:prstGeom>
      </xdr:spPr>
    </xdr:pic>
    <xdr:clientData/>
  </xdr:twoCellAnchor>
  <xdr:twoCellAnchor editAs="oneCell">
    <xdr:from>
      <xdr:col>2</xdr:col>
      <xdr:colOff>3257550</xdr:colOff>
      <xdr:row>4</xdr:row>
      <xdr:rowOff>57150</xdr:rowOff>
    </xdr:from>
    <xdr:to>
      <xdr:col>2</xdr:col>
      <xdr:colOff>7239000</xdr:colOff>
      <xdr:row>4</xdr:row>
      <xdr:rowOff>2070197</xdr:rowOff>
    </xdr:to>
    <xdr:pic>
      <xdr:nvPicPr>
        <xdr:cNvPr id="7" name="6 Imagen"/>
        <xdr:cNvPicPr>
          <a:picLocks noChangeAspect="1"/>
        </xdr:cNvPicPr>
      </xdr:nvPicPr>
      <xdr:blipFill>
        <a:blip xmlns:r="http://schemas.openxmlformats.org/officeDocument/2006/relationships" r:embed="rId3"/>
        <a:stretch>
          <a:fillRect/>
        </a:stretch>
      </xdr:blipFill>
      <xdr:spPr>
        <a:xfrm>
          <a:off x="5591175" y="819150"/>
          <a:ext cx="3981450" cy="2013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177800</xdr:colOff>
      <xdr:row>34</xdr:row>
      <xdr:rowOff>25400</xdr:rowOff>
    </xdr:from>
    <xdr:to>
      <xdr:col>40</xdr:col>
      <xdr:colOff>152400</xdr:colOff>
      <xdr:row>51</xdr:row>
      <xdr:rowOff>139700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xdr:rowOff>
    </xdr:from>
    <xdr:to>
      <xdr:col>2</xdr:col>
      <xdr:colOff>1981200</xdr:colOff>
      <xdr:row>5</xdr:row>
      <xdr:rowOff>22626</xdr:rowOff>
    </xdr:to>
    <xdr:pic>
      <xdr:nvPicPr>
        <xdr:cNvPr id="2" name="1 Imagen"/>
        <xdr:cNvPicPr>
          <a:picLocks noChangeAspect="1"/>
        </xdr:cNvPicPr>
      </xdr:nvPicPr>
      <xdr:blipFill>
        <a:blip xmlns:r="http://schemas.openxmlformats.org/officeDocument/2006/relationships" r:embed="rId2"/>
        <a:stretch>
          <a:fillRect/>
        </a:stretch>
      </xdr:blipFill>
      <xdr:spPr>
        <a:xfrm>
          <a:off x="152400" y="952501"/>
          <a:ext cx="4162425" cy="2432450"/>
        </a:xfrm>
        <a:prstGeom prst="rect">
          <a:avLst/>
        </a:prstGeom>
      </xdr:spPr>
    </xdr:pic>
    <xdr:clientData/>
  </xdr:twoCellAnchor>
  <xdr:twoCellAnchor editAs="oneCell">
    <xdr:from>
      <xdr:col>2</xdr:col>
      <xdr:colOff>2000251</xdr:colOff>
      <xdr:row>3</xdr:row>
      <xdr:rowOff>161925</xdr:rowOff>
    </xdr:from>
    <xdr:to>
      <xdr:col>3</xdr:col>
      <xdr:colOff>19051</xdr:colOff>
      <xdr:row>5</xdr:row>
      <xdr:rowOff>10907</xdr:rowOff>
    </xdr:to>
    <xdr:pic>
      <xdr:nvPicPr>
        <xdr:cNvPr id="5" name="4 Imagen"/>
        <xdr:cNvPicPr>
          <a:picLocks noChangeAspect="1"/>
        </xdr:cNvPicPr>
      </xdr:nvPicPr>
      <xdr:blipFill>
        <a:blip xmlns:r="http://schemas.openxmlformats.org/officeDocument/2006/relationships" r:embed="rId3"/>
        <a:stretch>
          <a:fillRect/>
        </a:stretch>
      </xdr:blipFill>
      <xdr:spPr>
        <a:xfrm>
          <a:off x="4333876" y="923925"/>
          <a:ext cx="3981450" cy="24493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xdr:rowOff>
    </xdr:from>
    <xdr:to>
      <xdr:col>2</xdr:col>
      <xdr:colOff>3851313</xdr:colOff>
      <xdr:row>4</xdr:row>
      <xdr:rowOff>2371725</xdr:rowOff>
    </xdr:to>
    <xdr:pic>
      <xdr:nvPicPr>
        <xdr:cNvPr id="3" name="2 Imagen"/>
        <xdr:cNvPicPr>
          <a:picLocks noChangeAspect="1"/>
        </xdr:cNvPicPr>
      </xdr:nvPicPr>
      <xdr:blipFill>
        <a:blip xmlns:r="http://schemas.openxmlformats.org/officeDocument/2006/relationships" r:embed="rId2"/>
        <a:stretch>
          <a:fillRect/>
        </a:stretch>
      </xdr:blipFill>
      <xdr:spPr>
        <a:xfrm>
          <a:off x="152401" y="800101"/>
          <a:ext cx="6032537" cy="2371724"/>
        </a:xfrm>
        <a:prstGeom prst="rect">
          <a:avLst/>
        </a:prstGeom>
      </xdr:spPr>
    </xdr:pic>
    <xdr:clientData/>
  </xdr:twoCellAnchor>
  <xdr:twoCellAnchor editAs="oneCell">
    <xdr:from>
      <xdr:col>2</xdr:col>
      <xdr:colOff>4514850</xdr:colOff>
      <xdr:row>3</xdr:row>
      <xdr:rowOff>104775</xdr:rowOff>
    </xdr:from>
    <xdr:to>
      <xdr:col>2</xdr:col>
      <xdr:colOff>8315325</xdr:colOff>
      <xdr:row>4</xdr:row>
      <xdr:rowOff>2349279</xdr:rowOff>
    </xdr:to>
    <xdr:pic>
      <xdr:nvPicPr>
        <xdr:cNvPr id="4" name="3 Imagen"/>
        <xdr:cNvPicPr>
          <a:picLocks noChangeAspect="1"/>
        </xdr:cNvPicPr>
      </xdr:nvPicPr>
      <xdr:blipFill>
        <a:blip xmlns:r="http://schemas.openxmlformats.org/officeDocument/2006/relationships" r:embed="rId3"/>
        <a:stretch>
          <a:fillRect/>
        </a:stretch>
      </xdr:blipFill>
      <xdr:spPr>
        <a:xfrm>
          <a:off x="6848475" y="714375"/>
          <a:ext cx="3800475" cy="2435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2</xdr:col>
      <xdr:colOff>2007769</xdr:colOff>
      <xdr:row>4</xdr:row>
      <xdr:rowOff>2409825</xdr:rowOff>
    </xdr:to>
    <xdr:pic>
      <xdr:nvPicPr>
        <xdr:cNvPr id="3" name="2 Imagen"/>
        <xdr:cNvPicPr>
          <a:picLocks noChangeAspect="1"/>
        </xdr:cNvPicPr>
      </xdr:nvPicPr>
      <xdr:blipFill>
        <a:blip xmlns:r="http://schemas.openxmlformats.org/officeDocument/2006/relationships" r:embed="rId2"/>
        <a:stretch>
          <a:fillRect/>
        </a:stretch>
      </xdr:blipFill>
      <xdr:spPr>
        <a:xfrm>
          <a:off x="152400" y="952500"/>
          <a:ext cx="4188994" cy="2409825"/>
        </a:xfrm>
        <a:prstGeom prst="rect">
          <a:avLst/>
        </a:prstGeom>
      </xdr:spPr>
    </xdr:pic>
    <xdr:clientData/>
  </xdr:twoCellAnchor>
  <xdr:twoCellAnchor editAs="oneCell">
    <xdr:from>
      <xdr:col>2</xdr:col>
      <xdr:colOff>2031256</xdr:colOff>
      <xdr:row>3</xdr:row>
      <xdr:rowOff>171450</xdr:rowOff>
    </xdr:from>
    <xdr:to>
      <xdr:col>2</xdr:col>
      <xdr:colOff>6181725</xdr:colOff>
      <xdr:row>5</xdr:row>
      <xdr:rowOff>0</xdr:rowOff>
    </xdr:to>
    <xdr:pic>
      <xdr:nvPicPr>
        <xdr:cNvPr id="5" name="4 Imagen"/>
        <xdr:cNvPicPr>
          <a:picLocks noChangeAspect="1"/>
        </xdr:cNvPicPr>
      </xdr:nvPicPr>
      <xdr:blipFill>
        <a:blip xmlns:r="http://schemas.openxmlformats.org/officeDocument/2006/relationships" r:embed="rId3"/>
        <a:stretch>
          <a:fillRect/>
        </a:stretch>
      </xdr:blipFill>
      <xdr:spPr>
        <a:xfrm>
          <a:off x="4364881" y="933450"/>
          <a:ext cx="4150469" cy="2438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790576</xdr:colOff>
      <xdr:row>4</xdr:row>
      <xdr:rowOff>0</xdr:rowOff>
    </xdr:from>
    <xdr:to>
      <xdr:col>2</xdr:col>
      <xdr:colOff>2400301</xdr:colOff>
      <xdr:row>4</xdr:row>
      <xdr:rowOff>2430759</xdr:rowOff>
    </xdr:to>
    <xdr:pic>
      <xdr:nvPicPr>
        <xdr:cNvPr id="3" name="2 Imagen"/>
        <xdr:cNvPicPr>
          <a:picLocks noChangeAspect="1"/>
        </xdr:cNvPicPr>
      </xdr:nvPicPr>
      <xdr:blipFill>
        <a:blip xmlns:r="http://schemas.openxmlformats.org/officeDocument/2006/relationships" r:embed="rId2"/>
        <a:stretch>
          <a:fillRect/>
        </a:stretch>
      </xdr:blipFill>
      <xdr:spPr>
        <a:xfrm>
          <a:off x="942976" y="762000"/>
          <a:ext cx="3790950" cy="24307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447676</xdr:colOff>
      <xdr:row>4</xdr:row>
      <xdr:rowOff>28575</xdr:rowOff>
    </xdr:from>
    <xdr:to>
      <xdr:col>2</xdr:col>
      <xdr:colOff>1876425</xdr:colOff>
      <xdr:row>4</xdr:row>
      <xdr:rowOff>2346454</xdr:rowOff>
    </xdr:to>
    <xdr:pic>
      <xdr:nvPicPr>
        <xdr:cNvPr id="3" name="2 Imagen"/>
        <xdr:cNvPicPr>
          <a:picLocks noChangeAspect="1"/>
        </xdr:cNvPicPr>
      </xdr:nvPicPr>
      <xdr:blipFill>
        <a:blip xmlns:r="http://schemas.openxmlformats.org/officeDocument/2006/relationships" r:embed="rId2"/>
        <a:stretch>
          <a:fillRect/>
        </a:stretch>
      </xdr:blipFill>
      <xdr:spPr>
        <a:xfrm>
          <a:off x="600076" y="790575"/>
          <a:ext cx="3609974" cy="231787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4</xdr:row>
      <xdr:rowOff>1</xdr:rowOff>
    </xdr:from>
    <xdr:to>
      <xdr:col>1</xdr:col>
      <xdr:colOff>352425</xdr:colOff>
      <xdr:row>4</xdr:row>
      <xdr:rowOff>2215672</xdr:rowOff>
    </xdr:to>
    <xdr:pic>
      <xdr:nvPicPr>
        <xdr:cNvPr id="2" name="1 Imagen"/>
        <xdr:cNvPicPr>
          <a:picLocks noChangeAspect="1"/>
        </xdr:cNvPicPr>
      </xdr:nvPicPr>
      <xdr:blipFill>
        <a:blip xmlns:r="http://schemas.openxmlformats.org/officeDocument/2006/relationships" r:embed="rId1"/>
        <a:stretch>
          <a:fillRect/>
        </a:stretch>
      </xdr:blipFill>
      <xdr:spPr>
        <a:xfrm>
          <a:off x="0" y="933451"/>
          <a:ext cx="3457575" cy="221567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showGridLines="0" workbookViewId="0">
      <selection activeCell="B5" sqref="B5:B8"/>
    </sheetView>
  </sheetViews>
  <sheetFormatPr baseColWidth="10" defaultRowHeight="15"/>
  <cols>
    <col min="1" max="1" width="2.7109375" customWidth="1"/>
    <col min="2" max="2" width="47.7109375" bestFit="1" customWidth="1"/>
    <col min="3" max="3" width="45.42578125" customWidth="1"/>
    <col min="4" max="4" width="19.7109375" customWidth="1"/>
    <col min="5" max="5" width="14" bestFit="1" customWidth="1"/>
  </cols>
  <sheetData>
    <row r="1" spans="1:7" s="2" customFormat="1" ht="18.75">
      <c r="A1" s="21"/>
      <c r="B1" s="62" t="s">
        <v>17</v>
      </c>
      <c r="C1" s="62"/>
      <c r="D1" s="62"/>
      <c r="E1" s="62"/>
      <c r="F1" s="62"/>
      <c r="G1" s="21"/>
    </row>
    <row r="2" spans="1:7">
      <c r="B2" s="27" t="s">
        <v>0</v>
      </c>
      <c r="C2" s="27" t="s">
        <v>6</v>
      </c>
    </row>
    <row r="3" spans="1:7" ht="24.6" customHeight="1">
      <c r="B3" s="63" t="s">
        <v>122</v>
      </c>
      <c r="C3" s="23" t="s">
        <v>74</v>
      </c>
    </row>
    <row r="4" spans="1:7" s="11" customFormat="1" ht="21" customHeight="1">
      <c r="B4" s="63"/>
      <c r="C4" s="23" t="s">
        <v>88</v>
      </c>
    </row>
    <row r="5" spans="1:7">
      <c r="B5" s="63" t="s">
        <v>97</v>
      </c>
      <c r="C5" s="23" t="s">
        <v>22</v>
      </c>
      <c r="D5" s="22"/>
    </row>
    <row r="6" spans="1:7">
      <c r="A6" s="22"/>
      <c r="B6" s="63"/>
      <c r="C6" s="23" t="s">
        <v>79</v>
      </c>
      <c r="D6" s="22"/>
    </row>
    <row r="7" spans="1:7">
      <c r="B7" s="63"/>
      <c r="C7" s="23" t="s">
        <v>82</v>
      </c>
      <c r="D7" s="22"/>
    </row>
    <row r="8" spans="1:7">
      <c r="B8" s="63"/>
      <c r="C8" s="23" t="s">
        <v>80</v>
      </c>
      <c r="D8" s="22"/>
    </row>
    <row r="9" spans="1:7" ht="30">
      <c r="B9" s="24" t="s">
        <v>98</v>
      </c>
      <c r="C9" s="25" t="s">
        <v>83</v>
      </c>
    </row>
    <row r="10" spans="1:7">
      <c r="B10" s="10"/>
      <c r="C10" s="10"/>
    </row>
    <row r="11" spans="1:7" s="2" customFormat="1" ht="18.75">
      <c r="A11" s="21"/>
      <c r="B11" s="59" t="s">
        <v>7</v>
      </c>
      <c r="C11" s="60"/>
      <c r="D11" s="60"/>
      <c r="E11" s="60"/>
      <c r="F11" s="61"/>
      <c r="G11" s="4"/>
    </row>
    <row r="12" spans="1:7" s="5" customFormat="1">
      <c r="A12" s="3"/>
      <c r="B12" s="19" t="s">
        <v>8</v>
      </c>
      <c r="C12" s="64" t="s">
        <v>9</v>
      </c>
      <c r="D12" s="64"/>
      <c r="E12" s="64" t="s">
        <v>10</v>
      </c>
      <c r="F12" s="64"/>
      <c r="G12" s="4"/>
    </row>
    <row r="13" spans="1:7" s="5" customFormat="1">
      <c r="A13" s="3"/>
      <c r="B13" s="20" t="s">
        <v>48</v>
      </c>
      <c r="C13" s="56" t="s">
        <v>18</v>
      </c>
      <c r="D13" s="56"/>
      <c r="E13" s="57" t="s">
        <v>110</v>
      </c>
      <c r="F13" s="58"/>
    </row>
    <row r="14" spans="1:7" s="5" customFormat="1" ht="19.149999999999999" customHeight="1">
      <c r="A14" s="3"/>
      <c r="B14" s="20" t="s">
        <v>33</v>
      </c>
      <c r="C14" s="54" t="s">
        <v>81</v>
      </c>
      <c r="D14" s="55"/>
      <c r="E14" s="57" t="s">
        <v>116</v>
      </c>
      <c r="F14" s="58"/>
    </row>
    <row r="15" spans="1:7" s="5" customFormat="1" ht="19.899999999999999" customHeight="1">
      <c r="A15" s="3"/>
      <c r="C15" s="56"/>
      <c r="D15" s="56"/>
      <c r="E15" s="8"/>
      <c r="F15" s="8"/>
    </row>
    <row r="16" spans="1:7" s="5" customFormat="1" ht="26.25" customHeight="1">
      <c r="A16" s="3"/>
      <c r="C16" s="56"/>
      <c r="D16" s="56"/>
      <c r="E16" s="8"/>
      <c r="F16" s="8"/>
    </row>
    <row r="17" spans="1:7" s="5" customFormat="1">
      <c r="A17" s="3"/>
      <c r="B17" s="6"/>
      <c r="C17" s="7"/>
      <c r="D17" s="7"/>
      <c r="E17" s="8"/>
      <c r="F17" s="8"/>
    </row>
    <row r="18" spans="1:7" s="2" customFormat="1" ht="18.75">
      <c r="A18" s="9"/>
      <c r="B18" s="9"/>
      <c r="C18" s="9"/>
      <c r="D18" s="9"/>
      <c r="E18" s="9"/>
      <c r="F18" s="9"/>
      <c r="G18" s="9"/>
    </row>
  </sheetData>
  <mergeCells count="10">
    <mergeCell ref="B1:F1"/>
    <mergeCell ref="B3:B4"/>
    <mergeCell ref="B5:B8"/>
    <mergeCell ref="C12:D12"/>
    <mergeCell ref="E12:F12"/>
    <mergeCell ref="C14:D16"/>
    <mergeCell ref="C13:D13"/>
    <mergeCell ref="E13:F13"/>
    <mergeCell ref="E14:F14"/>
    <mergeCell ref="B11:F1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7" workbookViewId="0">
      <selection activeCell="C24" sqref="C24"/>
    </sheetView>
  </sheetViews>
  <sheetFormatPr baseColWidth="10" defaultColWidth="11.42578125" defaultRowHeight="15" outlineLevelRow="1"/>
  <cols>
    <col min="1" max="1" width="2.28515625" style="1" customWidth="1"/>
    <col min="2" max="2" width="32.7109375" style="1" customWidth="1"/>
    <col min="3" max="3" width="10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29" t="s">
        <v>1</v>
      </c>
      <c r="C1" s="29" t="str">
        <f>'Objetivos de Medición'!C3</f>
        <v>Desviación de esfuerzo (%)</v>
      </c>
    </row>
    <row r="2" spans="2:3" outlineLevel="1">
      <c r="B2" s="26" t="s">
        <v>3</v>
      </c>
      <c r="C2" s="28" t="s">
        <v>99</v>
      </c>
    </row>
    <row r="3" spans="2:3" outlineLevel="1">
      <c r="B3" s="26" t="s">
        <v>69</v>
      </c>
      <c r="C3" s="28" t="s">
        <v>68</v>
      </c>
    </row>
    <row r="4" spans="2:3" outlineLevel="1">
      <c r="B4" s="68" t="s">
        <v>5</v>
      </c>
      <c r="C4" s="68"/>
    </row>
    <row r="5" spans="2:3" ht="187.15" customHeight="1" outlineLevel="1">
      <c r="B5" s="69"/>
      <c r="C5" s="69"/>
    </row>
    <row r="6" spans="2:3" outlineLevel="1">
      <c r="B6" s="67" t="s">
        <v>4</v>
      </c>
      <c r="C6" s="67"/>
    </row>
    <row r="7" spans="2:3" ht="15" customHeight="1" outlineLevel="1">
      <c r="B7" s="29" t="s">
        <v>20</v>
      </c>
      <c r="C7" s="29" t="s">
        <v>2</v>
      </c>
    </row>
    <row r="8" spans="2:3" outlineLevel="1">
      <c r="B8" s="30" t="s">
        <v>24</v>
      </c>
      <c r="C8" s="70" t="s">
        <v>95</v>
      </c>
    </row>
    <row r="9" spans="2:3" outlineLevel="1">
      <c r="B9" s="30" t="s">
        <v>25</v>
      </c>
      <c r="C9" s="70"/>
    </row>
    <row r="10" spans="2:3" outlineLevel="1">
      <c r="B10" s="30" t="s">
        <v>92</v>
      </c>
      <c r="C10" s="31" t="s">
        <v>94</v>
      </c>
    </row>
    <row r="11" spans="2:3" outlineLevel="1">
      <c r="B11" s="67" t="s">
        <v>13</v>
      </c>
      <c r="C11" s="67"/>
    </row>
    <row r="12" spans="2:3" ht="48" customHeight="1" outlineLevel="1">
      <c r="B12" s="66" t="s">
        <v>121</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21</v>
      </c>
    </row>
    <row r="18" spans="2:3" outlineLevel="1">
      <c r="B18" s="29" t="s">
        <v>66</v>
      </c>
      <c r="C18" s="29" t="s">
        <v>67</v>
      </c>
    </row>
    <row r="19" spans="2:3" outlineLevel="1">
      <c r="B19" s="30"/>
      <c r="C19" s="30" t="s">
        <v>48</v>
      </c>
    </row>
    <row r="20" spans="2:3" outlineLevel="1">
      <c r="B20" s="67" t="s">
        <v>100</v>
      </c>
      <c r="C20" s="67"/>
    </row>
    <row r="21" spans="2:3" s="18" customFormat="1" outlineLevel="1">
      <c r="B21" s="65" t="s">
        <v>91</v>
      </c>
      <c r="C21" s="65"/>
    </row>
    <row r="22" spans="2:3" outlineLevel="1">
      <c r="B22" s="33" t="s">
        <v>123</v>
      </c>
      <c r="C22" s="14" t="s">
        <v>70</v>
      </c>
    </row>
    <row r="23" spans="2:3" ht="30">
      <c r="B23" s="34" t="s">
        <v>124</v>
      </c>
      <c r="C23" s="13" t="s">
        <v>71</v>
      </c>
    </row>
    <row r="24" spans="2:3" ht="30">
      <c r="B24" s="35" t="s">
        <v>115</v>
      </c>
      <c r="C24" s="17" t="s">
        <v>87</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9">
    <mergeCell ref="B21:C21"/>
    <mergeCell ref="B12:C12"/>
    <mergeCell ref="B15:C15"/>
    <mergeCell ref="B20:C20"/>
    <mergeCell ref="B4:C4"/>
    <mergeCell ref="B5:C5"/>
    <mergeCell ref="B6:C6"/>
    <mergeCell ref="B11:C11"/>
    <mergeCell ref="C8:C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abSelected="1" topLeftCell="A12" zoomScaleNormal="100" zoomScalePageLayoutView="150" workbookViewId="0">
      <selection activeCell="B22" sqref="B22"/>
    </sheetView>
  </sheetViews>
  <sheetFormatPr baseColWidth="10" defaultColWidth="11.42578125" defaultRowHeight="15" outlineLevelRow="1"/>
  <cols>
    <col min="1" max="1" width="2.28515625" style="1" customWidth="1"/>
    <col min="2" max="2" width="32.7109375" style="1" customWidth="1"/>
    <col min="3" max="3" width="8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7" t="s">
        <v>1</v>
      </c>
      <c r="C1" s="29" t="str">
        <f>'Objetivos de Medición'!C4</f>
        <v>Desviación de costo (%)</v>
      </c>
    </row>
    <row r="2" spans="2:3" ht="30" outlineLevel="1">
      <c r="B2" s="26" t="s">
        <v>3</v>
      </c>
      <c r="C2" s="28" t="s">
        <v>72</v>
      </c>
    </row>
    <row r="3" spans="2:3" outlineLevel="1">
      <c r="B3" s="26" t="s">
        <v>19</v>
      </c>
      <c r="C3" s="28" t="s">
        <v>73</v>
      </c>
    </row>
    <row r="4" spans="2:3" outlineLevel="1">
      <c r="B4" s="68" t="s">
        <v>5</v>
      </c>
      <c r="C4" s="68"/>
    </row>
    <row r="5" spans="2:3" ht="190.15" customHeight="1" outlineLevel="1">
      <c r="B5" s="69"/>
      <c r="C5" s="69"/>
    </row>
    <row r="6" spans="2:3" outlineLevel="1">
      <c r="B6" s="67" t="s">
        <v>4</v>
      </c>
      <c r="C6" s="67"/>
    </row>
    <row r="7" spans="2:3" ht="15" customHeight="1" outlineLevel="1">
      <c r="B7" s="29" t="s">
        <v>20</v>
      </c>
      <c r="C7" s="29" t="s">
        <v>2</v>
      </c>
    </row>
    <row r="8" spans="2:3" outlineLevel="1">
      <c r="B8" s="30" t="s">
        <v>36</v>
      </c>
      <c r="C8" s="70" t="s">
        <v>96</v>
      </c>
    </row>
    <row r="9" spans="2:3" outlineLevel="1">
      <c r="B9" s="30" t="s">
        <v>37</v>
      </c>
      <c r="C9" s="70"/>
    </row>
    <row r="10" spans="2:3" outlineLevel="1">
      <c r="B10" s="30" t="s">
        <v>92</v>
      </c>
      <c r="C10" s="31" t="s">
        <v>93</v>
      </c>
    </row>
    <row r="11" spans="2:3" outlineLevel="1">
      <c r="B11" s="67" t="s">
        <v>13</v>
      </c>
      <c r="C11" s="67"/>
    </row>
    <row r="12" spans="2:3" ht="63.75" customHeight="1" outlineLevel="1">
      <c r="B12" s="66" t="s">
        <v>120</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21</v>
      </c>
    </row>
    <row r="18" spans="2:3" outlineLevel="1">
      <c r="B18" s="29" t="s">
        <v>66</v>
      </c>
      <c r="C18" s="29" t="s">
        <v>67</v>
      </c>
    </row>
    <row r="19" spans="2:3" outlineLevel="1">
      <c r="B19" s="30"/>
      <c r="C19" s="30" t="s">
        <v>48</v>
      </c>
    </row>
    <row r="20" spans="2:3" outlineLevel="1">
      <c r="B20" s="67" t="s">
        <v>100</v>
      </c>
      <c r="C20" s="67"/>
    </row>
    <row r="21" spans="2:3" outlineLevel="1">
      <c r="B21" s="33" t="s">
        <v>123</v>
      </c>
      <c r="C21" s="14" t="s">
        <v>70</v>
      </c>
    </row>
    <row r="22" spans="2:3" ht="30">
      <c r="B22" s="34" t="s">
        <v>124</v>
      </c>
      <c r="C22" s="13" t="s">
        <v>71</v>
      </c>
    </row>
    <row r="23" spans="2:3" ht="30">
      <c r="B23" s="35" t="s">
        <v>115</v>
      </c>
      <c r="C23" s="17" t="s">
        <v>87</v>
      </c>
    </row>
    <row r="38" spans="27:30">
      <c r="AA38" s="1" t="s">
        <v>23</v>
      </c>
      <c r="AB38" s="1" t="s">
        <v>36</v>
      </c>
      <c r="AC38" s="1" t="s">
        <v>37</v>
      </c>
      <c r="AD38" s="1" t="s">
        <v>38</v>
      </c>
    </row>
    <row r="39" spans="27:30">
      <c r="AA39" s="1" t="s">
        <v>26</v>
      </c>
      <c r="AB39" s="16">
        <v>3287</v>
      </c>
      <c r="AC39" s="16">
        <v>4076</v>
      </c>
      <c r="AD39" s="15">
        <f>(AC39-AB39)</f>
        <v>789</v>
      </c>
    </row>
    <row r="40" spans="27:30">
      <c r="AA40" s="1" t="s">
        <v>27</v>
      </c>
      <c r="AB40" s="16">
        <v>5344</v>
      </c>
      <c r="AC40" s="16">
        <v>4088</v>
      </c>
      <c r="AD40" s="15">
        <f t="shared" ref="AD40:AD47" si="0">(AC40-AB40)</f>
        <v>-1256</v>
      </c>
    </row>
    <row r="41" spans="27:30">
      <c r="AA41" s="1" t="s">
        <v>28</v>
      </c>
      <c r="AB41" s="16">
        <v>3423</v>
      </c>
      <c r="AC41" s="16">
        <v>5076</v>
      </c>
      <c r="AD41" s="15">
        <f t="shared" si="0"/>
        <v>1653</v>
      </c>
    </row>
    <row r="42" spans="27:30">
      <c r="AA42" s="1" t="s">
        <v>29</v>
      </c>
      <c r="AB42" s="16">
        <v>40000</v>
      </c>
      <c r="AC42" s="16">
        <v>37000</v>
      </c>
      <c r="AD42" s="15">
        <f t="shared" si="0"/>
        <v>-3000</v>
      </c>
    </row>
    <row r="43" spans="27:30">
      <c r="AA43" s="1" t="s">
        <v>30</v>
      </c>
      <c r="AB43" s="16">
        <v>5467</v>
      </c>
      <c r="AC43" s="16">
        <v>4980</v>
      </c>
      <c r="AD43" s="15">
        <f t="shared" si="0"/>
        <v>-487</v>
      </c>
    </row>
    <row r="44" spans="27:30">
      <c r="AA44" s="1" t="s">
        <v>31</v>
      </c>
      <c r="AB44" s="16">
        <v>532</v>
      </c>
      <c r="AC44" s="16">
        <v>533</v>
      </c>
      <c r="AD44" s="15">
        <f t="shared" si="0"/>
        <v>1</v>
      </c>
    </row>
    <row r="45" spans="27:30">
      <c r="AA45" s="1" t="s">
        <v>32</v>
      </c>
      <c r="AB45" s="16">
        <v>534</v>
      </c>
      <c r="AC45" s="16">
        <v>534</v>
      </c>
      <c r="AD45" s="15">
        <f t="shared" si="0"/>
        <v>0</v>
      </c>
    </row>
    <row r="46" spans="27:30">
      <c r="AA46" s="1" t="s">
        <v>33</v>
      </c>
      <c r="AB46" s="16">
        <v>900</v>
      </c>
      <c r="AC46" s="16">
        <v>1500</v>
      </c>
      <c r="AD46" s="15">
        <f t="shared" si="0"/>
        <v>600</v>
      </c>
    </row>
    <row r="47" spans="27:30">
      <c r="AA47" s="1" t="s">
        <v>34</v>
      </c>
      <c r="AB47" s="16">
        <v>324</v>
      </c>
      <c r="AC47" s="16">
        <v>342</v>
      </c>
      <c r="AD47" s="15">
        <f t="shared" si="0"/>
        <v>18</v>
      </c>
    </row>
  </sheetData>
  <mergeCells count="8">
    <mergeCell ref="B12:C12"/>
    <mergeCell ref="B15:C15"/>
    <mergeCell ref="B20:C20"/>
    <mergeCell ref="B4:C4"/>
    <mergeCell ref="B5:C5"/>
    <mergeCell ref="B6:C6"/>
    <mergeCell ref="C8:C9"/>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126.285156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Medición'!C5</f>
        <v>Apego a procesos</v>
      </c>
    </row>
    <row r="2" spans="2:3" outlineLevel="1">
      <c r="B2" s="26" t="s">
        <v>3</v>
      </c>
      <c r="C2" s="28"/>
    </row>
    <row r="3" spans="2:3" ht="18" customHeight="1" outlineLevel="1">
      <c r="B3" s="26" t="s">
        <v>69</v>
      </c>
      <c r="C3" s="28" t="s">
        <v>75</v>
      </c>
    </row>
    <row r="4" spans="2:3" outlineLevel="1">
      <c r="B4" s="68" t="s">
        <v>5</v>
      </c>
      <c r="C4" s="68"/>
    </row>
    <row r="5" spans="2:3" ht="187.9" customHeight="1" outlineLevel="1">
      <c r="B5" s="69"/>
      <c r="C5" s="69"/>
    </row>
    <row r="6" spans="2:3" outlineLevel="1">
      <c r="B6" s="67" t="s">
        <v>4</v>
      </c>
      <c r="C6" s="67"/>
    </row>
    <row r="7" spans="2:3" ht="15" customHeight="1" outlineLevel="1">
      <c r="B7" s="29" t="s">
        <v>20</v>
      </c>
      <c r="C7" s="29" t="s">
        <v>2</v>
      </c>
    </row>
    <row r="8" spans="2:3" outlineLevel="1">
      <c r="B8" s="30" t="s">
        <v>41</v>
      </c>
      <c r="C8" s="71" t="s">
        <v>108</v>
      </c>
    </row>
    <row r="9" spans="2:3" outlineLevel="1">
      <c r="B9" s="30" t="s">
        <v>104</v>
      </c>
      <c r="C9" s="72"/>
    </row>
    <row r="10" spans="2:3" ht="30" outlineLevel="1">
      <c r="B10" s="30" t="s">
        <v>105</v>
      </c>
      <c r="C10" s="73"/>
    </row>
    <row r="11" spans="2:3" outlineLevel="1">
      <c r="B11" s="67" t="s">
        <v>13</v>
      </c>
      <c r="C11" s="67"/>
    </row>
    <row r="12" spans="2:3" ht="37.5" customHeight="1" outlineLevel="1">
      <c r="B12" s="66" t="s">
        <v>111</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45</v>
      </c>
    </row>
    <row r="18" spans="2:3" outlineLevel="1">
      <c r="B18" s="29" t="s">
        <v>66</v>
      </c>
      <c r="C18" s="29" t="s">
        <v>67</v>
      </c>
    </row>
    <row r="19" spans="2:3" outlineLevel="1">
      <c r="B19" s="30"/>
      <c r="C19" s="30" t="s">
        <v>48</v>
      </c>
    </row>
    <row r="20" spans="2:3" outlineLevel="1">
      <c r="B20" s="67" t="s">
        <v>100</v>
      </c>
      <c r="C20" s="67"/>
    </row>
    <row r="21" spans="2:3" outlineLevel="1">
      <c r="B21" s="40" t="s">
        <v>42</v>
      </c>
      <c r="C21" s="53" t="s">
        <v>86</v>
      </c>
    </row>
    <row r="22" spans="2:3">
      <c r="B22" s="38" t="s">
        <v>43</v>
      </c>
      <c r="C22" s="13" t="s">
        <v>84</v>
      </c>
    </row>
    <row r="23" spans="2:3">
      <c r="B23" s="39"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93"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Medición'!C6</f>
        <v>Apego a Productos</v>
      </c>
    </row>
    <row r="2" spans="2:3" ht="30" outlineLevel="1">
      <c r="B2" s="26" t="s">
        <v>3</v>
      </c>
      <c r="C2" s="28" t="s">
        <v>77</v>
      </c>
    </row>
    <row r="3" spans="2:3" outlineLevel="1">
      <c r="B3" s="26" t="s">
        <v>69</v>
      </c>
      <c r="C3" s="28" t="s">
        <v>76</v>
      </c>
    </row>
    <row r="4" spans="2:3" outlineLevel="1">
      <c r="B4" s="68" t="s">
        <v>5</v>
      </c>
      <c r="C4" s="68"/>
    </row>
    <row r="5" spans="2:3" ht="190.9"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4" t="s">
        <v>106</v>
      </c>
    </row>
    <row r="9" spans="2:3" outlineLevel="1">
      <c r="B9" s="52" t="s">
        <v>104</v>
      </c>
      <c r="C9" s="75"/>
    </row>
    <row r="10" spans="2:3" ht="30" outlineLevel="1">
      <c r="B10" s="52" t="s">
        <v>105</v>
      </c>
      <c r="C10" s="76"/>
    </row>
    <row r="11" spans="2:3" outlineLevel="1">
      <c r="B11" s="67" t="s">
        <v>13</v>
      </c>
      <c r="C11" s="67"/>
    </row>
    <row r="12" spans="2:3" ht="39.75" customHeight="1" outlineLevel="1">
      <c r="B12" s="66" t="s">
        <v>112</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100</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7" sqref="B7"/>
    </sheetView>
  </sheetViews>
  <sheetFormatPr baseColWidth="10" defaultColWidth="11.42578125" defaultRowHeight="15" outlineLevelRow="1"/>
  <cols>
    <col min="1" max="1" width="2.28515625" style="1" customWidth="1"/>
    <col min="2" max="2" width="32.7109375" style="1" customWidth="1"/>
    <col min="3" max="3" width="87.5703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Medición'!C7</f>
        <v>Auditorias Físicas</v>
      </c>
    </row>
    <row r="2" spans="2:3" outlineLevel="1">
      <c r="B2" s="26" t="s">
        <v>3</v>
      </c>
      <c r="C2" s="28" t="s">
        <v>47</v>
      </c>
    </row>
    <row r="3" spans="2:3" outlineLevel="1">
      <c r="B3" s="26" t="s">
        <v>69</v>
      </c>
      <c r="C3" s="28" t="s">
        <v>78</v>
      </c>
    </row>
    <row r="4" spans="2:3" outlineLevel="1">
      <c r="B4" s="68" t="s">
        <v>5</v>
      </c>
      <c r="C4" s="68"/>
    </row>
    <row r="5" spans="2:3" ht="192.6"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1" t="s">
        <v>107</v>
      </c>
    </row>
    <row r="9" spans="2:3" outlineLevel="1">
      <c r="B9" s="52" t="s">
        <v>104</v>
      </c>
      <c r="C9" s="72"/>
    </row>
    <row r="10" spans="2:3" ht="30" outlineLevel="1">
      <c r="B10" s="52" t="s">
        <v>105</v>
      </c>
      <c r="C10" s="73"/>
    </row>
    <row r="11" spans="2:3" outlineLevel="1">
      <c r="B11" s="67" t="s">
        <v>13</v>
      </c>
      <c r="C11" s="67"/>
    </row>
    <row r="12" spans="2:3" ht="46.9" customHeight="1" outlineLevel="1">
      <c r="B12" s="66" t="s">
        <v>113</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100</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90.7109375"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Medición'!C8</f>
        <v>Auditorias Funcionales</v>
      </c>
    </row>
    <row r="2" spans="2:3" outlineLevel="1">
      <c r="B2" s="26" t="s">
        <v>3</v>
      </c>
      <c r="C2" s="28" t="s">
        <v>39</v>
      </c>
    </row>
    <row r="3" spans="2:3" outlineLevel="1">
      <c r="B3" s="26" t="s">
        <v>19</v>
      </c>
      <c r="C3" s="28" t="s">
        <v>40</v>
      </c>
    </row>
    <row r="4" spans="2:3" outlineLevel="1">
      <c r="B4" s="68" t="s">
        <v>5</v>
      </c>
      <c r="C4" s="68"/>
    </row>
    <row r="5" spans="2:3" ht="187.15"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1" t="s">
        <v>109</v>
      </c>
    </row>
    <row r="9" spans="2:3" outlineLevel="1">
      <c r="B9" s="52" t="s">
        <v>104</v>
      </c>
      <c r="C9" s="72"/>
    </row>
    <row r="10" spans="2:3" ht="30" outlineLevel="1">
      <c r="B10" s="52" t="s">
        <v>105</v>
      </c>
      <c r="C10" s="73"/>
    </row>
    <row r="11" spans="2:3" outlineLevel="1">
      <c r="B11" s="67" t="s">
        <v>13</v>
      </c>
      <c r="C11" s="67"/>
    </row>
    <row r="12" spans="2:3" ht="45.6" customHeight="1" outlineLevel="1">
      <c r="B12" s="66" t="s">
        <v>114</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100</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opLeftCell="A5" workbookViewId="0">
      <selection activeCell="A11" sqref="A11"/>
    </sheetView>
  </sheetViews>
  <sheetFormatPr baseColWidth="10" defaultColWidth="11.42578125" defaultRowHeight="15"/>
  <cols>
    <col min="1" max="1" width="46.5703125" style="11" customWidth="1"/>
    <col min="2" max="2" width="59.140625" style="11" customWidth="1"/>
    <col min="3" max="16384" width="11.42578125" style="11"/>
  </cols>
  <sheetData>
    <row r="1" spans="1:21">
      <c r="A1" s="44" t="s">
        <v>1</v>
      </c>
      <c r="B1" s="45" t="str">
        <f>'Objetivos de Medición'!C9</f>
        <v>Índice de Satisfacción</v>
      </c>
    </row>
    <row r="2" spans="1:21" ht="28.5">
      <c r="A2" s="46" t="s">
        <v>3</v>
      </c>
      <c r="B2" s="47" t="s">
        <v>49</v>
      </c>
    </row>
    <row r="3" spans="1:21">
      <c r="A3" s="46" t="s">
        <v>19</v>
      </c>
      <c r="B3" s="47" t="s">
        <v>50</v>
      </c>
    </row>
    <row r="4" spans="1:21">
      <c r="A4" s="79" t="s">
        <v>5</v>
      </c>
      <c r="B4" s="79"/>
    </row>
    <row r="5" spans="1:21" ht="184.5" customHeight="1">
      <c r="A5" s="80"/>
      <c r="B5" s="80"/>
    </row>
    <row r="6" spans="1:21">
      <c r="A6" s="78" t="s">
        <v>4</v>
      </c>
      <c r="B6" s="78"/>
      <c r="Q6" s="11" t="s">
        <v>51</v>
      </c>
      <c r="R6" s="11" t="s">
        <v>52</v>
      </c>
      <c r="S6" s="11" t="s">
        <v>53</v>
      </c>
      <c r="T6" s="11" t="s">
        <v>54</v>
      </c>
      <c r="U6" s="11" t="s">
        <v>55</v>
      </c>
    </row>
    <row r="7" spans="1:21">
      <c r="A7" s="48" t="s">
        <v>20</v>
      </c>
      <c r="B7" s="48" t="s">
        <v>56</v>
      </c>
      <c r="P7" s="11" t="s">
        <v>57</v>
      </c>
      <c r="Q7" s="11">
        <f>AVERAGE(R7:U7)</f>
        <v>3.5</v>
      </c>
      <c r="R7" s="11">
        <v>2</v>
      </c>
      <c r="S7" s="11">
        <v>4</v>
      </c>
      <c r="T7" s="11">
        <v>3</v>
      </c>
      <c r="U7" s="11">
        <v>5</v>
      </c>
    </row>
    <row r="8" spans="1:21" ht="30">
      <c r="A8" s="30" t="s">
        <v>58</v>
      </c>
      <c r="B8" s="30" t="s">
        <v>59</v>
      </c>
      <c r="P8" s="11" t="s">
        <v>60</v>
      </c>
      <c r="Q8" s="11">
        <f>AVERAGE(R8:U8)</f>
        <v>4</v>
      </c>
      <c r="R8" s="11">
        <v>4</v>
      </c>
      <c r="S8" s="11">
        <v>5</v>
      </c>
      <c r="T8" s="11">
        <v>3</v>
      </c>
      <c r="U8" s="11">
        <v>4</v>
      </c>
    </row>
    <row r="9" spans="1:21">
      <c r="A9" s="78" t="s">
        <v>13</v>
      </c>
      <c r="B9" s="78"/>
    </row>
    <row r="10" spans="1:21" ht="61.5" customHeight="1">
      <c r="A10" s="81" t="s">
        <v>119</v>
      </c>
      <c r="B10" s="81"/>
    </row>
    <row r="11" spans="1:21">
      <c r="A11" s="48" t="s">
        <v>12</v>
      </c>
      <c r="B11" s="48" t="s">
        <v>11</v>
      </c>
    </row>
    <row r="12" spans="1:21">
      <c r="A12" s="30"/>
      <c r="B12" s="30" t="s">
        <v>118</v>
      </c>
    </row>
    <row r="13" spans="1:21">
      <c r="A13" s="78" t="s">
        <v>14</v>
      </c>
      <c r="B13" s="78"/>
    </row>
    <row r="14" spans="1:21">
      <c r="A14" s="48" t="s">
        <v>15</v>
      </c>
      <c r="B14" s="48" t="s">
        <v>16</v>
      </c>
    </row>
    <row r="15" spans="1:21">
      <c r="A15" s="30"/>
      <c r="B15" s="30" t="s">
        <v>63</v>
      </c>
    </row>
    <row r="16" spans="1:21">
      <c r="A16" s="48" t="s">
        <v>61</v>
      </c>
      <c r="B16" s="48" t="s">
        <v>62</v>
      </c>
    </row>
    <row r="17" spans="1:2">
      <c r="A17" s="30"/>
      <c r="B17" s="30" t="s">
        <v>48</v>
      </c>
    </row>
    <row r="18" spans="1:2">
      <c r="A18" s="78" t="s">
        <v>101</v>
      </c>
      <c r="B18" s="78"/>
    </row>
    <row r="19" spans="1:2">
      <c r="A19" s="77" t="s">
        <v>90</v>
      </c>
      <c r="B19" s="77"/>
    </row>
    <row r="20" spans="1:2" ht="28.5">
      <c r="A20" s="49" t="s">
        <v>102</v>
      </c>
      <c r="B20" s="30" t="s">
        <v>64</v>
      </c>
    </row>
    <row r="21" spans="1:2" ht="28.5">
      <c r="A21" s="50" t="s">
        <v>103</v>
      </c>
      <c r="B21" s="30" t="s">
        <v>117</v>
      </c>
    </row>
    <row r="22" spans="1:2">
      <c r="A22" s="51" t="s">
        <v>89</v>
      </c>
      <c r="B22" s="30" t="s">
        <v>65</v>
      </c>
    </row>
  </sheetData>
  <mergeCells count="8">
    <mergeCell ref="A19:B19"/>
    <mergeCell ref="A13:B13"/>
    <mergeCell ref="A18:B18"/>
    <mergeCell ref="A4:B4"/>
    <mergeCell ref="A5:B5"/>
    <mergeCell ref="A6:B6"/>
    <mergeCell ref="A9:B9"/>
    <mergeCell ref="A10:B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Objetivos de Medición</vt:lpstr>
      <vt:lpstr>Desviacion de esfuerzo</vt:lpstr>
      <vt:lpstr>Desviacion de costos</vt:lpstr>
      <vt:lpstr>Apego a Procesos</vt:lpstr>
      <vt:lpstr>Apego a Productos </vt:lpstr>
      <vt:lpstr>Apego a Auditorias Fisicas</vt:lpstr>
      <vt:lpstr>Apego a Auditorias Funcionales</vt:lpstr>
      <vt:lpstr>Índice de Satisfacción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Zepeda</cp:lastModifiedBy>
  <dcterms:created xsi:type="dcterms:W3CDTF">2010-02-22T22:10:09Z</dcterms:created>
  <dcterms:modified xsi:type="dcterms:W3CDTF">2015-09-29T16:21:36Z</dcterms:modified>
</cp:coreProperties>
</file>